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osimar\Desktop\Projeto\Projeto_Vendas_josimar\"/>
    </mc:Choice>
  </mc:AlternateContent>
  <xr:revisionPtr revIDLastSave="0" documentId="13_ncr:1_{46F581D1-D365-4AD9-8309-CF5CADC89EE8}" xr6:coauthVersionLast="45" xr6:coauthVersionMax="45" xr10:uidLastSave="{00000000-0000-0000-0000-000000000000}"/>
  <bookViews>
    <workbookView xWindow="-120" yWindow="-120" windowWidth="38640" windowHeight="15720" firstSheet="2" activeTab="3" xr2:uid="{BD37A984-2875-42A3-9BA7-98CF0C3F1F44}"/>
  </bookViews>
  <sheets>
    <sheet name="assert" sheetId="1" state="hidden" r:id="rId1"/>
    <sheet name="base" sheetId="2" state="hidden" r:id="rId2"/>
    <sheet name="calculo" sheetId="3" r:id="rId3"/>
    <sheet name="Dashboard" sheetId="4" r:id="rId4"/>
  </sheets>
  <definedNames>
    <definedName name="DadosExternos_1" localSheetId="1" hidden="1">base!$A$1:$J$501</definedName>
    <definedName name="SegmentaçãodeDados_Trimestres">#N/A</definedName>
  </definedNames>
  <calcPr calcId="191029"/>
  <pivotCaches>
    <pivotCache cacheId="80" r:id="rId5"/>
    <pivotCache cacheId="83" r:id="rId6"/>
    <pivotCache cacheId="89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9" i="2" l="1"/>
  <c r="K55" i="2"/>
  <c r="K331" i="2"/>
  <c r="K388" i="2"/>
  <c r="K411" i="2"/>
  <c r="K420" i="2"/>
  <c r="K163" i="2"/>
  <c r="K441" i="2"/>
  <c r="K68" i="2"/>
  <c r="K65" i="2"/>
  <c r="K337" i="2"/>
  <c r="K396" i="2"/>
  <c r="K93" i="2"/>
  <c r="K30" i="2"/>
  <c r="K47" i="2"/>
  <c r="K340" i="2"/>
  <c r="K26" i="2"/>
  <c r="K394" i="2"/>
  <c r="K34" i="2"/>
  <c r="K39" i="2"/>
  <c r="K403" i="2"/>
  <c r="K332" i="2"/>
  <c r="K418" i="2"/>
  <c r="K345" i="2"/>
  <c r="K322" i="2"/>
  <c r="K123" i="2"/>
  <c r="K252" i="2"/>
  <c r="K323" i="2"/>
  <c r="K245" i="2"/>
  <c r="K468" i="2"/>
  <c r="K235" i="2"/>
  <c r="K406" i="2"/>
  <c r="K288" i="2"/>
  <c r="K195" i="2"/>
  <c r="K351" i="2"/>
  <c r="K83" i="2"/>
  <c r="K131" i="2"/>
  <c r="K461" i="2"/>
  <c r="K433" i="2"/>
  <c r="K489" i="2"/>
  <c r="K22" i="2"/>
  <c r="K497" i="2"/>
  <c r="K48" i="2"/>
  <c r="K56" i="2"/>
  <c r="K419" i="2"/>
  <c r="K467" i="2"/>
  <c r="K231" i="2"/>
  <c r="K414" i="2"/>
  <c r="K298" i="2"/>
  <c r="K215" i="2"/>
  <c r="K434" i="2"/>
  <c r="K211" i="2"/>
  <c r="K121" i="2"/>
  <c r="K495" i="2"/>
  <c r="K88" i="2"/>
  <c r="K162" i="2"/>
  <c r="K105" i="2"/>
  <c r="K158" i="2"/>
  <c r="K484" i="2"/>
  <c r="K209" i="2"/>
  <c r="K376" i="2"/>
  <c r="K149" i="2"/>
  <c r="K371" i="2"/>
  <c r="K165" i="2"/>
  <c r="K98" i="2"/>
  <c r="K310" i="2"/>
  <c r="K341" i="2"/>
  <c r="K233" i="2"/>
  <c r="K226" i="2"/>
  <c r="K19" i="2"/>
  <c r="K135" i="2"/>
  <c r="K172" i="2"/>
  <c r="K303" i="2"/>
  <c r="K102" i="2"/>
  <c r="K70" i="2"/>
  <c r="K346" i="2"/>
  <c r="K389" i="2"/>
  <c r="K58" i="2"/>
  <c r="K482" i="2"/>
  <c r="K390" i="2"/>
  <c r="K188" i="2"/>
  <c r="K289" i="2"/>
  <c r="K100" i="2"/>
  <c r="K161" i="2"/>
  <c r="K398" i="2"/>
  <c r="K250" i="2"/>
  <c r="K265" i="2"/>
  <c r="K20" i="2"/>
  <c r="K456" i="2"/>
  <c r="K349" i="2"/>
  <c r="K186" i="2"/>
  <c r="K342" i="2"/>
  <c r="K469" i="2"/>
  <c r="K464" i="2"/>
  <c r="K281" i="2"/>
  <c r="K33" i="2"/>
  <c r="K247" i="2"/>
  <c r="K85" i="2"/>
  <c r="K27" i="2"/>
  <c r="K299" i="2"/>
  <c r="K150" i="2"/>
  <c r="K393" i="2"/>
  <c r="K21" i="2"/>
  <c r="K73" i="2"/>
  <c r="K395" i="2"/>
  <c r="K76" i="2"/>
  <c r="K155" i="2"/>
  <c r="K74" i="2"/>
  <c r="K269" i="2"/>
  <c r="K222" i="2"/>
  <c r="K445" i="2"/>
  <c r="K206" i="2"/>
  <c r="K471" i="2"/>
  <c r="K386" i="2"/>
  <c r="K108" i="2"/>
  <c r="K405" i="2"/>
  <c r="K106" i="2"/>
  <c r="K238" i="2"/>
  <c r="K143" i="2"/>
  <c r="K23" i="2"/>
  <c r="K202" i="2"/>
  <c r="K272" i="2"/>
  <c r="K359" i="2"/>
  <c r="K400" i="2"/>
  <c r="K241" i="2"/>
  <c r="K422" i="2"/>
  <c r="K343" i="2"/>
  <c r="K334" i="2"/>
  <c r="K212" i="2"/>
  <c r="K229" i="2"/>
  <c r="K134" i="2"/>
  <c r="K473" i="2"/>
  <c r="K69" i="2"/>
  <c r="K37" i="2"/>
  <c r="K308" i="2"/>
  <c r="K417" i="2"/>
  <c r="K14" i="2"/>
  <c r="K110" i="2"/>
  <c r="K285" i="2"/>
  <c r="K130" i="2"/>
  <c r="K325" i="2"/>
  <c r="K216" i="2"/>
  <c r="K2" i="2"/>
  <c r="K478" i="2"/>
  <c r="K384" i="2"/>
  <c r="K71" i="2"/>
  <c r="K114" i="2"/>
  <c r="K129" i="2"/>
  <c r="K239" i="2"/>
  <c r="K35" i="2"/>
  <c r="K470" i="2"/>
  <c r="K170" i="2"/>
  <c r="K203" i="2"/>
  <c r="K430" i="2"/>
  <c r="K66" i="2"/>
  <c r="K10" i="2"/>
  <c r="K474" i="2"/>
  <c r="K276" i="2"/>
  <c r="K309" i="2"/>
  <c r="K453" i="2"/>
  <c r="K487" i="2"/>
  <c r="K207" i="2"/>
  <c r="K391" i="2"/>
  <c r="K493" i="2"/>
  <c r="K15" i="2"/>
  <c r="K344" i="2"/>
  <c r="K338" i="2"/>
  <c r="K367" i="2"/>
  <c r="K86" i="2"/>
  <c r="K465" i="2"/>
  <c r="K426" i="2"/>
  <c r="K189" i="2"/>
  <c r="K266" i="2"/>
  <c r="K168" i="2"/>
  <c r="K78" i="2"/>
  <c r="K364" i="2"/>
  <c r="K458" i="2"/>
  <c r="K63" i="2"/>
  <c r="K204" i="2"/>
  <c r="K117" i="2"/>
  <c r="K92" i="2"/>
  <c r="K230" i="2"/>
  <c r="K156" i="2"/>
  <c r="K44" i="2"/>
  <c r="K79" i="2"/>
  <c r="K213" i="2"/>
  <c r="K107" i="2"/>
  <c r="K427" i="2"/>
  <c r="K139" i="2"/>
  <c r="K412" i="2"/>
  <c r="K144" i="2"/>
  <c r="K147" i="2"/>
  <c r="K124" i="2"/>
  <c r="K253" i="2"/>
  <c r="K243" i="2"/>
  <c r="K437" i="2"/>
  <c r="K312" i="2"/>
  <c r="K347" i="2"/>
  <c r="K291" i="2"/>
  <c r="K462" i="2"/>
  <c r="K273" i="2"/>
  <c r="K40" i="2"/>
  <c r="K402" i="2"/>
  <c r="K350" i="2"/>
  <c r="K485" i="2"/>
  <c r="K444" i="2"/>
  <c r="K392" i="2"/>
  <c r="K227" i="2"/>
  <c r="K62" i="2"/>
  <c r="K423" i="2"/>
  <c r="K160" i="2"/>
  <c r="K326" i="2"/>
  <c r="K196" i="2"/>
  <c r="K407" i="2"/>
  <c r="K442" i="2"/>
  <c r="K109" i="2"/>
  <c r="K173" i="2"/>
  <c r="K246" i="2"/>
  <c r="K268" i="2"/>
  <c r="K208" i="2"/>
  <c r="K77" i="2"/>
  <c r="K369" i="2"/>
  <c r="K382" i="2"/>
  <c r="K408" i="2"/>
  <c r="K356" i="2"/>
  <c r="K148" i="2"/>
  <c r="K115" i="2"/>
  <c r="K145" i="2"/>
  <c r="K472" i="2"/>
  <c r="K290" i="2"/>
  <c r="K64" i="2"/>
  <c r="K251" i="2"/>
  <c r="K197" i="2"/>
  <c r="K370" i="2"/>
  <c r="K217" i="2"/>
  <c r="K49" i="2"/>
  <c r="K499" i="2"/>
  <c r="K488" i="2"/>
  <c r="K59" i="2"/>
  <c r="K397" i="2"/>
  <c r="K5" i="2"/>
  <c r="K335" i="2"/>
  <c r="K257" i="2"/>
  <c r="K89" i="2"/>
  <c r="K120" i="2"/>
  <c r="K84" i="2"/>
  <c r="K177" i="2"/>
  <c r="K320" i="2"/>
  <c r="K152" i="2"/>
  <c r="K8" i="2"/>
  <c r="K443" i="2"/>
  <c r="K274" i="2"/>
  <c r="K494" i="2"/>
  <c r="K194" i="2"/>
  <c r="K360" i="2"/>
  <c r="K446" i="2"/>
  <c r="K283" i="2"/>
  <c r="K94" i="2"/>
  <c r="K111" i="2"/>
  <c r="K81" i="2"/>
  <c r="K368" i="2"/>
  <c r="K460" i="2"/>
  <c r="K225" i="2"/>
  <c r="K479" i="2"/>
  <c r="K254" i="2"/>
  <c r="K373" i="2"/>
  <c r="K17" i="2"/>
  <c r="K486" i="2"/>
  <c r="K352" i="2"/>
  <c r="K333" i="2"/>
  <c r="K424" i="2"/>
  <c r="K82" i="2"/>
  <c r="K45" i="2"/>
  <c r="K220" i="2"/>
  <c r="K321" i="2"/>
  <c r="K140" i="2"/>
  <c r="K9" i="2"/>
  <c r="K6" i="2"/>
  <c r="K193" i="2"/>
  <c r="K237" i="2"/>
  <c r="K166" i="2"/>
  <c r="K435" i="2"/>
  <c r="K284" i="2"/>
  <c r="K255" i="2"/>
  <c r="K431" i="2"/>
  <c r="K454" i="2"/>
  <c r="K141" i="2"/>
  <c r="K278" i="2"/>
  <c r="K200" i="2"/>
  <c r="K7" i="2"/>
  <c r="K153" i="2"/>
  <c r="K457" i="2"/>
  <c r="K11" i="2"/>
  <c r="K51" i="2"/>
  <c r="K96" i="2"/>
  <c r="K409" i="2"/>
  <c r="K279" i="2"/>
  <c r="K339" i="2"/>
  <c r="K439" i="2"/>
  <c r="K125" i="2"/>
  <c r="K122" i="2"/>
  <c r="K261" i="2"/>
  <c r="K103" i="2"/>
  <c r="K410" i="2"/>
  <c r="K99" i="2"/>
  <c r="K187" i="2"/>
  <c r="K447" i="2"/>
  <c r="K366" i="2"/>
  <c r="K179" i="2"/>
  <c r="K327" i="2"/>
  <c r="K267" i="2"/>
  <c r="K258" i="2"/>
  <c r="K304" i="2"/>
  <c r="K483" i="2"/>
  <c r="K232" i="2"/>
  <c r="K286" i="2"/>
  <c r="K60" i="2"/>
  <c r="K432" i="2"/>
  <c r="K132" i="2"/>
  <c r="K210" i="2"/>
  <c r="K270" i="2"/>
  <c r="K315" i="2"/>
  <c r="K313" i="2"/>
  <c r="K305" i="2"/>
  <c r="K218" i="2"/>
  <c r="K113" i="2"/>
  <c r="K404" i="2"/>
  <c r="K466" i="2"/>
  <c r="K385" i="2"/>
  <c r="K90" i="2"/>
  <c r="K174" i="2"/>
  <c r="K275" i="2"/>
  <c r="K182" i="2"/>
  <c r="K31" i="2"/>
  <c r="K46" i="2"/>
  <c r="K16" i="2"/>
  <c r="K191" i="2"/>
  <c r="K355" i="2"/>
  <c r="K440" i="2"/>
  <c r="K377" i="2"/>
  <c r="K183" i="2"/>
  <c r="K67" i="2"/>
  <c r="K223" i="2"/>
  <c r="K52" i="2"/>
  <c r="K330" i="2"/>
  <c r="K236" i="2"/>
  <c r="K176" i="2"/>
  <c r="K387" i="2"/>
  <c r="K244" i="2"/>
  <c r="K380" i="2"/>
  <c r="K324" i="2"/>
  <c r="K287" i="2"/>
  <c r="K399" i="2"/>
  <c r="K365" i="2"/>
  <c r="K157" i="2"/>
  <c r="K428" i="2"/>
  <c r="K180" i="2"/>
  <c r="K57" i="2"/>
  <c r="K362" i="2"/>
  <c r="K314" i="2"/>
  <c r="K496" i="2"/>
  <c r="K374" i="2"/>
  <c r="K126" i="2"/>
  <c r="K24" i="2"/>
  <c r="K248" i="2"/>
  <c r="K38" i="2"/>
  <c r="K375" i="2"/>
  <c r="K29" i="2"/>
  <c r="K175" i="2"/>
  <c r="K490" i="2"/>
  <c r="K224" i="2"/>
  <c r="K12" i="2"/>
  <c r="K383" i="2"/>
  <c r="K436" i="2"/>
  <c r="K295" i="2"/>
  <c r="K296" i="2"/>
  <c r="K421" i="2"/>
  <c r="K328" i="2"/>
  <c r="K401" i="2"/>
  <c r="K480" i="2"/>
  <c r="K97" i="2"/>
  <c r="K450" i="2"/>
  <c r="K475" i="2"/>
  <c r="K214" i="2"/>
  <c r="K25" i="2"/>
  <c r="K280" i="2"/>
  <c r="K185" i="2"/>
  <c r="K301" i="2"/>
  <c r="K271" i="2"/>
  <c r="K263" i="2"/>
  <c r="K311" i="2"/>
  <c r="K316" i="2"/>
  <c r="K415" i="2"/>
  <c r="K192" i="2"/>
  <c r="K164" i="2"/>
  <c r="K201" i="2"/>
  <c r="K53" i="2"/>
  <c r="K181" i="2"/>
  <c r="K260" i="2"/>
  <c r="K234" i="2"/>
  <c r="K262" i="2"/>
  <c r="K87" i="2"/>
  <c r="K142" i="2"/>
  <c r="K477" i="2"/>
  <c r="K500" i="2"/>
  <c r="K242" i="2"/>
  <c r="K306" i="2"/>
  <c r="K381" i="2"/>
  <c r="K492" i="2"/>
  <c r="K190" i="2"/>
  <c r="K133" i="2"/>
  <c r="K198" i="2"/>
  <c r="K372" i="2"/>
  <c r="K3" i="2"/>
  <c r="K4" i="2"/>
  <c r="K353" i="2"/>
  <c r="K32" i="2"/>
  <c r="K481" i="2"/>
  <c r="K146" i="2"/>
  <c r="K336" i="2"/>
  <c r="K292" i="2"/>
  <c r="K317" i="2"/>
  <c r="K501" i="2"/>
  <c r="K41" i="2"/>
  <c r="K138" i="2"/>
  <c r="K136" i="2"/>
  <c r="K91" i="2"/>
  <c r="K137" i="2"/>
  <c r="K451" i="2"/>
  <c r="K361" i="2"/>
  <c r="K228" i="2"/>
  <c r="K28" i="2"/>
  <c r="K42" i="2"/>
  <c r="K455" i="2"/>
  <c r="K171" i="2"/>
  <c r="K205" i="2"/>
  <c r="K167" i="2"/>
  <c r="K429" i="2"/>
  <c r="K498" i="2"/>
  <c r="K128" i="2"/>
  <c r="K118" i="2"/>
  <c r="K348" i="2"/>
  <c r="K354" i="2"/>
  <c r="K282" i="2"/>
  <c r="K13" i="2"/>
  <c r="K221" i="2"/>
  <c r="K476" i="2"/>
  <c r="K329" i="2"/>
  <c r="K463" i="2"/>
  <c r="K357" i="2"/>
  <c r="K293" i="2"/>
  <c r="K199" i="2"/>
  <c r="K219" i="2"/>
  <c r="K127" i="2"/>
  <c r="K112" i="2"/>
  <c r="K169" i="2"/>
  <c r="K302" i="2"/>
  <c r="K425" i="2"/>
  <c r="K448" i="2"/>
  <c r="K318" i="2"/>
  <c r="K75" i="2"/>
  <c r="K378" i="2"/>
  <c r="K43" i="2"/>
  <c r="K319" i="2"/>
  <c r="K18" i="2"/>
  <c r="K307" i="2"/>
  <c r="K72" i="2"/>
  <c r="K256" i="2"/>
  <c r="K379" i="2"/>
  <c r="K50" i="2"/>
  <c r="K277" i="2"/>
  <c r="K54" i="2"/>
  <c r="K259" i="2"/>
  <c r="K363" i="2"/>
  <c r="K184" i="2"/>
  <c r="K80" i="2"/>
  <c r="K240" i="2"/>
  <c r="K61" i="2"/>
  <c r="K416" i="2"/>
  <c r="K101" i="2"/>
  <c r="K358" i="2"/>
  <c r="K159" i="2"/>
  <c r="K116" i="2"/>
  <c r="K154" i="2"/>
  <c r="K413" i="2"/>
  <c r="K452" i="2"/>
  <c r="K36" i="2"/>
  <c r="K294" i="2"/>
  <c r="K459" i="2"/>
  <c r="K178" i="2"/>
  <c r="K104" i="2"/>
  <c r="K449" i="2"/>
  <c r="K264" i="2"/>
  <c r="K95" i="2"/>
  <c r="K438" i="2"/>
  <c r="K249" i="2"/>
  <c r="K300" i="2"/>
  <c r="K491" i="2"/>
  <c r="K151" i="2"/>
  <c r="K297" i="2"/>
  <c r="Y9" i="3"/>
  <c r="R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0C42E3-A559-4F57-ACB9-4231B0DFC5F5}" keepAlive="1" name="Consulta - loja_artigos_infantis_refinado" description="Conexão com a consulta 'loja_artigos_infantis_refinado' na pasta de trabalho." type="5" refreshedVersion="6" background="1" saveData="1">
    <dbPr connection="Provider=Microsoft.Mashup.OleDb.1;Data Source=$Workbook$;Location=loja_artigos_infantis_refinado;Extended Properties=&quot;&quot;" command="SELECT * FROM [loja_artigos_infantis_refinado]"/>
  </connection>
</connections>
</file>

<file path=xl/sharedStrings.xml><?xml version="1.0" encoding="utf-8"?>
<sst xmlns="http://schemas.openxmlformats.org/spreadsheetml/2006/main" count="2571" uniqueCount="66">
  <si>
    <t>ID</t>
  </si>
  <si>
    <t>Nome Cliente</t>
  </si>
  <si>
    <t>DescriÃ§Ã£o Produto</t>
  </si>
  <si>
    <t>Quantidade</t>
  </si>
  <si>
    <t>Valor</t>
  </si>
  <si>
    <t>Idade</t>
  </si>
  <si>
    <t>Bairro</t>
  </si>
  <si>
    <t>Cidade</t>
  </si>
  <si>
    <t>Estado</t>
  </si>
  <si>
    <t>Data da Venda</t>
  </si>
  <si>
    <t>Laura</t>
  </si>
  <si>
    <t>Chupetas</t>
  </si>
  <si>
    <t>Liberdade</t>
  </si>
  <si>
    <t>Cajazeiras</t>
  </si>
  <si>
    <t>PB</t>
  </si>
  <si>
    <t>Lucas</t>
  </si>
  <si>
    <t>Roupa</t>
  </si>
  <si>
    <t>Jardim Guanabara</t>
  </si>
  <si>
    <t>Itaporanga</t>
  </si>
  <si>
    <t>Beatriz</t>
  </si>
  <si>
    <t>JatobÃ¡</t>
  </si>
  <si>
    <t>Pombal</t>
  </si>
  <si>
    <t>Ana</t>
  </si>
  <si>
    <t>SaÃ­da de Maternidade</t>
  </si>
  <si>
    <t>Guarabira</t>
  </si>
  <si>
    <t>Carlos</t>
  </si>
  <si>
    <t>Salgadinho</t>
  </si>
  <si>
    <t>Sousa</t>
  </si>
  <si>
    <t>Santa Clara</t>
  </si>
  <si>
    <t>JoÃ£o</t>
  </si>
  <si>
    <t>Centro</t>
  </si>
  <si>
    <t>CalÃ§ados</t>
  </si>
  <si>
    <t>Patos</t>
  </si>
  <si>
    <t>Fernanda</t>
  </si>
  <si>
    <t>Campina Grande</t>
  </si>
  <si>
    <t>Maria</t>
  </si>
  <si>
    <t>Belo Horizonte</t>
  </si>
  <si>
    <t>JoÃ£o Pessoa</t>
  </si>
  <si>
    <t>Marcos</t>
  </si>
  <si>
    <t>JosÃ©</t>
  </si>
  <si>
    <t>Saida de Maternidade</t>
  </si>
  <si>
    <t>Joao</t>
  </si>
  <si>
    <t>Joao Pessoa</t>
  </si>
  <si>
    <t>Rótulos de Linha</t>
  </si>
  <si>
    <t>Soma de Valor</t>
  </si>
  <si>
    <t>(vazio)</t>
  </si>
  <si>
    <t>Total Geral</t>
  </si>
  <si>
    <t>Soma de Quantidade</t>
  </si>
  <si>
    <t>(Tudo)</t>
  </si>
  <si>
    <t>Mês venda</t>
  </si>
  <si>
    <t>Total de vendas nas cidades no periodo por produto</t>
  </si>
  <si>
    <t>03/24</t>
  </si>
  <si>
    <t>04/24</t>
  </si>
  <si>
    <t>06/24</t>
  </si>
  <si>
    <t>09/24</t>
  </si>
  <si>
    <t>10/24</t>
  </si>
  <si>
    <t>11/24</t>
  </si>
  <si>
    <t>05/24</t>
  </si>
  <si>
    <t>08/24</t>
  </si>
  <si>
    <t>12/24</t>
  </si>
  <si>
    <t>07/24</t>
  </si>
  <si>
    <t>2024</t>
  </si>
  <si>
    <t>Relatório de resultados loja Ceu baby</t>
  </si>
  <si>
    <t>Jose</t>
  </si>
  <si>
    <t>Anos</t>
  </si>
  <si>
    <t>Calçado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</si>
</sst>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598AD"/>
      <name val="Calibri"/>
      <family val="2"/>
      <scheme val="minor"/>
    </font>
    <font>
      <b/>
      <sz val="36"/>
      <color rgb="FF88C8E3"/>
      <name val="Calibri"/>
      <family val="2"/>
      <scheme val="minor"/>
    </font>
    <font>
      <b/>
      <sz val="3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98AD"/>
        <bgColor indexed="64"/>
      </patternFill>
    </fill>
    <fill>
      <patternFill patternType="solid">
        <fgColor rgb="FF88C8E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88C8E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7">
    <xf numFmtId="0" fontId="0" fillId="0" borderId="0" xfId="0"/>
    <xf numFmtId="0" fontId="0" fillId="0" borderId="0" xfId="0" applyNumberFormat="1"/>
    <xf numFmtId="14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2" borderId="1" xfId="2" applyFont="1" applyFill="1" applyBorder="1" applyAlignment="1">
      <alignment horizontal="left"/>
    </xf>
    <xf numFmtId="0" fontId="4" fillId="2" borderId="1" xfId="2" applyFont="1" applyFill="1" applyBorder="1" applyAlignment="1">
      <alignment horizontal="left"/>
    </xf>
    <xf numFmtId="0" fontId="4" fillId="2" borderId="2" xfId="2" applyFont="1" applyFill="1" applyBorder="1" applyAlignment="1">
      <alignment horizontal="left"/>
    </xf>
    <xf numFmtId="0" fontId="6" fillId="0" borderId="0" xfId="0" applyNumberFormat="1" applyFont="1"/>
    <xf numFmtId="44" fontId="0" fillId="0" borderId="0" xfId="1" applyFont="1"/>
    <xf numFmtId="0" fontId="6" fillId="0" borderId="0" xfId="0" applyFont="1"/>
  </cellXfs>
  <cellStyles count="3">
    <cellStyle name="Moeda" xfId="1" builtinId="4"/>
    <cellStyle name="Normal" xfId="0" builtinId="0"/>
    <cellStyle name="Título 1" xfId="2" builtinId="16"/>
  </cellStyles>
  <dxfs count="12">
    <dxf>
      <font>
        <b/>
        <i val="0"/>
        <color theme="0"/>
      </font>
      <border>
        <bottom style="thin">
          <color rgb="FF4F81BD"/>
        </bottom>
        <vertical/>
        <horizontal/>
      </border>
    </dxf>
    <dxf>
      <font>
        <color theme="1"/>
      </font>
      <fill>
        <gradientFill degree="90">
          <stop position="0">
            <color theme="0"/>
          </stop>
          <stop position="1">
            <color theme="0"/>
          </stop>
        </gradientFill>
      </fill>
      <border>
        <left/>
        <right/>
        <top/>
        <bottom/>
        <vertical/>
        <horizontal/>
      </border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rgb="FFF598AD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Dark2 2" pivot="0" table="0" count="10" xr9:uid="{4548BBEC-146D-4C8A-B7CA-138D0AAC8B12}">
      <tableStyleElement type="wholeTable" dxfId="11"/>
      <tableStyleElement type="headerRow" dxfId="10"/>
    </tableStyle>
    <tableStyle name="SlicerStyleOther2 2" pivot="0" table="0" count="10" xr9:uid="{A6CB6CE4-DBBB-4543-BDBD-1EF31F7ACF94}">
      <tableStyleElement type="wholeTable" dxfId="1"/>
      <tableStyleElement type="headerRow" dxfId="0"/>
    </tableStyle>
  </tableStyles>
  <colors>
    <mruColors>
      <color rgb="FF88C8E3"/>
      <color rgb="FFF598AD"/>
      <color rgb="FFFFFFFF"/>
      <color rgb="FFFFCCFF"/>
    </mruColors>
  </colors>
  <extLst>
    <ext xmlns:x14="http://schemas.microsoft.com/office/spreadsheetml/2009/9/main" uri="{46F421CA-312F-682f-3DD2-61675219B42D}">
      <x14:dxfs count="16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gradientFill degree="90">
              <stop position="0">
                <color rgb="FFF598AD"/>
              </stop>
              <stop position="1">
                <color auto="1"/>
              </stop>
            </gradient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[Dashboard.xlsx]calculo!Tabela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</a:t>
            </a:r>
            <a:r>
              <a:rPr lang="en-US" baseline="0"/>
              <a:t> acumulado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calculo!$J$6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calculo!$I$7:$I$17</c:f>
              <c:strCache>
                <c:ptCount val="10"/>
                <c:pt idx="0">
                  <c:v>03/24</c:v>
                </c:pt>
                <c:pt idx="1">
                  <c:v>04/24</c:v>
                </c:pt>
                <c:pt idx="2">
                  <c:v>05/24</c:v>
                </c:pt>
                <c:pt idx="3">
                  <c:v>06/24</c:v>
                </c:pt>
                <c:pt idx="4">
                  <c:v>07/24</c:v>
                </c:pt>
                <c:pt idx="5">
                  <c:v>08/24</c:v>
                </c:pt>
                <c:pt idx="6">
                  <c:v>09/24</c:v>
                </c:pt>
                <c:pt idx="7">
                  <c:v>10/24</c:v>
                </c:pt>
                <c:pt idx="8">
                  <c:v>11/24</c:v>
                </c:pt>
                <c:pt idx="9">
                  <c:v>12/24</c:v>
                </c:pt>
              </c:strCache>
            </c:strRef>
          </c:cat>
          <c:val>
            <c:numRef>
              <c:f>calculo!$J$7:$J$17</c:f>
              <c:numCache>
                <c:formatCode>General</c:formatCode>
                <c:ptCount val="10"/>
                <c:pt idx="0">
                  <c:v>3669.45</c:v>
                </c:pt>
                <c:pt idx="1">
                  <c:v>13692.009999999998</c:v>
                </c:pt>
                <c:pt idx="2">
                  <c:v>9688.4600000000028</c:v>
                </c:pt>
                <c:pt idx="3">
                  <c:v>12054.56</c:v>
                </c:pt>
                <c:pt idx="4">
                  <c:v>9086.9299999999985</c:v>
                </c:pt>
                <c:pt idx="5">
                  <c:v>10844.589999999998</c:v>
                </c:pt>
                <c:pt idx="6">
                  <c:v>9077.7999999999993</c:v>
                </c:pt>
                <c:pt idx="7">
                  <c:v>10996.789999999999</c:v>
                </c:pt>
                <c:pt idx="8">
                  <c:v>9910.8799999999974</c:v>
                </c:pt>
                <c:pt idx="9">
                  <c:v>15233.59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8-4C4A-A13B-2FFC813DC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778527"/>
        <c:axId val="401841279"/>
      </c:lineChart>
      <c:catAx>
        <c:axId val="174277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841279"/>
        <c:crosses val="autoZero"/>
        <c:auto val="1"/>
        <c:lblAlgn val="ctr"/>
        <c:lblOffset val="100"/>
        <c:noMultiLvlLbl val="0"/>
      </c:catAx>
      <c:valAx>
        <c:axId val="4018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77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[Dashboard.xlsx]calculo!Tabela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</a:t>
            </a:r>
            <a:r>
              <a:rPr lang="en-US" baseline="0"/>
              <a:t> vendas por cliente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[Dashboard.xlsx]calculo!Tabela dinâmica7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calculo!$V$3</c:f>
              <c:strCache>
                <c:ptCount val="1"/>
                <c:pt idx="0">
                  <c:v>Soma de 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calculo!$U$4:$U$12</c:f>
              <c:strCache>
                <c:ptCount val="8"/>
                <c:pt idx="0">
                  <c:v>Cajazeiras</c:v>
                </c:pt>
                <c:pt idx="1">
                  <c:v>Campina Grande</c:v>
                </c:pt>
                <c:pt idx="2">
                  <c:v>Guarabira</c:v>
                </c:pt>
                <c:pt idx="3">
                  <c:v>Itaporanga</c:v>
                </c:pt>
                <c:pt idx="4">
                  <c:v>Joao Pessoa</c:v>
                </c:pt>
                <c:pt idx="5">
                  <c:v>Patos</c:v>
                </c:pt>
                <c:pt idx="6">
                  <c:v>Pombal</c:v>
                </c:pt>
                <c:pt idx="7">
                  <c:v>Sousa</c:v>
                </c:pt>
              </c:strCache>
            </c:strRef>
          </c:cat>
          <c:val>
            <c:numRef>
              <c:f>calculo!$V$4:$V$12</c:f>
              <c:numCache>
                <c:formatCode>General</c:formatCode>
                <c:ptCount val="8"/>
                <c:pt idx="0">
                  <c:v>144</c:v>
                </c:pt>
                <c:pt idx="1">
                  <c:v>45</c:v>
                </c:pt>
                <c:pt idx="2">
                  <c:v>60</c:v>
                </c:pt>
                <c:pt idx="3">
                  <c:v>83</c:v>
                </c:pt>
                <c:pt idx="4">
                  <c:v>84</c:v>
                </c:pt>
                <c:pt idx="5">
                  <c:v>98</c:v>
                </c:pt>
                <c:pt idx="6">
                  <c:v>66</c:v>
                </c:pt>
                <c:pt idx="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0-44DA-AB62-48CD158D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259535"/>
        <c:axId val="51826111"/>
      </c:barChart>
      <c:lineChart>
        <c:grouping val="standard"/>
        <c:varyColors val="0"/>
        <c:ser>
          <c:idx val="1"/>
          <c:order val="1"/>
          <c:tx>
            <c:strRef>
              <c:f>calculo!$W$3</c:f>
              <c:strCache>
                <c:ptCount val="1"/>
                <c:pt idx="0">
                  <c:v>Soma de Valor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calculo!$U$4:$U$12</c:f>
              <c:strCache>
                <c:ptCount val="8"/>
                <c:pt idx="0">
                  <c:v>Cajazeiras</c:v>
                </c:pt>
                <c:pt idx="1">
                  <c:v>Campina Grande</c:v>
                </c:pt>
                <c:pt idx="2">
                  <c:v>Guarabira</c:v>
                </c:pt>
                <c:pt idx="3">
                  <c:v>Itaporanga</c:v>
                </c:pt>
                <c:pt idx="4">
                  <c:v>Joao Pessoa</c:v>
                </c:pt>
                <c:pt idx="5">
                  <c:v>Patos</c:v>
                </c:pt>
                <c:pt idx="6">
                  <c:v>Pombal</c:v>
                </c:pt>
                <c:pt idx="7">
                  <c:v>Sousa</c:v>
                </c:pt>
              </c:strCache>
            </c:strRef>
          </c:cat>
          <c:val>
            <c:numRef>
              <c:f>calculo!$W$4:$W$12</c:f>
              <c:numCache>
                <c:formatCode>General</c:formatCode>
                <c:ptCount val="8"/>
                <c:pt idx="0">
                  <c:v>6033.2199999999993</c:v>
                </c:pt>
                <c:pt idx="1">
                  <c:v>2536.9500000000007</c:v>
                </c:pt>
                <c:pt idx="2">
                  <c:v>3719.17</c:v>
                </c:pt>
                <c:pt idx="3">
                  <c:v>3855.6399999999994</c:v>
                </c:pt>
                <c:pt idx="4">
                  <c:v>3133.09</c:v>
                </c:pt>
                <c:pt idx="5">
                  <c:v>3460.7799999999997</c:v>
                </c:pt>
                <c:pt idx="6">
                  <c:v>4493.74</c:v>
                </c:pt>
                <c:pt idx="7">
                  <c:v>2748.37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0-44DA-AB62-48CD158D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63535"/>
        <c:axId val="51812799"/>
      </c:lineChart>
      <c:catAx>
        <c:axId val="183525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26111"/>
        <c:auto val="1"/>
        <c:lblAlgn val="ctr"/>
        <c:lblOffset val="100"/>
        <c:noMultiLvlLbl val="0"/>
      </c:catAx>
      <c:valAx>
        <c:axId val="518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259535"/>
        <c:crossBetween val="between"/>
      </c:valAx>
      <c:valAx>
        <c:axId val="5181279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263535"/>
        <c:crosses val="max"/>
        <c:crossBetween val="between"/>
      </c:valAx>
      <c:catAx>
        <c:axId val="18352635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8127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[Dashboard.xlsx]calculo!Tabela dinâmica7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88C8E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598AD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598AD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F598AD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F598AD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calculo!$V$3</c:f>
              <c:strCache>
                <c:ptCount val="1"/>
                <c:pt idx="0">
                  <c:v>Soma de Quantidade</c:v>
                </c:pt>
              </c:strCache>
            </c:strRef>
          </c:tx>
          <c:spPr>
            <a:solidFill>
              <a:srgbClr val="88C8E3"/>
            </a:solidFill>
          </c:spPr>
          <c:dPt>
            <c:idx val="0"/>
            <c:bubble3D val="0"/>
            <c:spPr>
              <a:solidFill>
                <a:srgbClr val="88C8E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598A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DC8-48F8-9338-8A1B47A05333}"/>
              </c:ext>
            </c:extLst>
          </c:dPt>
          <c:dPt>
            <c:idx val="2"/>
            <c:bubble3D val="0"/>
            <c:spPr>
              <a:solidFill>
                <a:srgbClr val="88C8E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598A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C8-48F8-9338-8A1B47A05333}"/>
              </c:ext>
            </c:extLst>
          </c:dPt>
          <c:dPt>
            <c:idx val="4"/>
            <c:bubble3D val="0"/>
            <c:spPr>
              <a:solidFill>
                <a:srgbClr val="88C8E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88C8E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DC8-48F8-9338-8A1B47A05333}"/>
              </c:ext>
            </c:extLst>
          </c:dPt>
          <c:dPt>
            <c:idx val="6"/>
            <c:bubble3D val="0"/>
            <c:spPr>
              <a:solidFill>
                <a:srgbClr val="F598AD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88C8E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C8-48F8-9338-8A1B47A053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calculo!$U$4:$U$12</c:f>
              <c:strCache>
                <c:ptCount val="8"/>
                <c:pt idx="0">
                  <c:v>Cajazeiras</c:v>
                </c:pt>
                <c:pt idx="1">
                  <c:v>Campina Grande</c:v>
                </c:pt>
                <c:pt idx="2">
                  <c:v>Guarabira</c:v>
                </c:pt>
                <c:pt idx="3">
                  <c:v>Itaporanga</c:v>
                </c:pt>
                <c:pt idx="4">
                  <c:v>Joao Pessoa</c:v>
                </c:pt>
                <c:pt idx="5">
                  <c:v>Patos</c:v>
                </c:pt>
                <c:pt idx="6">
                  <c:v>Pombal</c:v>
                </c:pt>
                <c:pt idx="7">
                  <c:v>Sousa</c:v>
                </c:pt>
              </c:strCache>
            </c:strRef>
          </c:cat>
          <c:val>
            <c:numRef>
              <c:f>calculo!$V$4:$V$12</c:f>
              <c:numCache>
                <c:formatCode>General</c:formatCode>
                <c:ptCount val="8"/>
                <c:pt idx="0">
                  <c:v>144</c:v>
                </c:pt>
                <c:pt idx="1">
                  <c:v>45</c:v>
                </c:pt>
                <c:pt idx="2">
                  <c:v>60</c:v>
                </c:pt>
                <c:pt idx="3">
                  <c:v>83</c:v>
                </c:pt>
                <c:pt idx="4">
                  <c:v>84</c:v>
                </c:pt>
                <c:pt idx="5">
                  <c:v>98</c:v>
                </c:pt>
                <c:pt idx="6">
                  <c:v>66</c:v>
                </c:pt>
                <c:pt idx="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8-48F8-9338-8A1B47A05333}"/>
            </c:ext>
          </c:extLst>
        </c:ser>
        <c:ser>
          <c:idx val="1"/>
          <c:order val="1"/>
          <c:tx>
            <c:strRef>
              <c:f>calculo!$W$3</c:f>
              <c:strCache>
                <c:ptCount val="1"/>
                <c:pt idx="0">
                  <c:v>Soma de 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calculo!$U$4:$U$12</c:f>
              <c:strCache>
                <c:ptCount val="8"/>
                <c:pt idx="0">
                  <c:v>Cajazeiras</c:v>
                </c:pt>
                <c:pt idx="1">
                  <c:v>Campina Grande</c:v>
                </c:pt>
                <c:pt idx="2">
                  <c:v>Guarabira</c:v>
                </c:pt>
                <c:pt idx="3">
                  <c:v>Itaporanga</c:v>
                </c:pt>
                <c:pt idx="4">
                  <c:v>Joao Pessoa</c:v>
                </c:pt>
                <c:pt idx="5">
                  <c:v>Patos</c:v>
                </c:pt>
                <c:pt idx="6">
                  <c:v>Pombal</c:v>
                </c:pt>
                <c:pt idx="7">
                  <c:v>Sousa</c:v>
                </c:pt>
              </c:strCache>
            </c:strRef>
          </c:cat>
          <c:val>
            <c:numRef>
              <c:f>calculo!$W$4:$W$12</c:f>
              <c:numCache>
                <c:formatCode>General</c:formatCode>
                <c:ptCount val="8"/>
                <c:pt idx="0">
                  <c:v>6033.2199999999993</c:v>
                </c:pt>
                <c:pt idx="1">
                  <c:v>2536.9500000000007</c:v>
                </c:pt>
                <c:pt idx="2">
                  <c:v>3719.17</c:v>
                </c:pt>
                <c:pt idx="3">
                  <c:v>3855.6399999999994</c:v>
                </c:pt>
                <c:pt idx="4">
                  <c:v>3133.09</c:v>
                </c:pt>
                <c:pt idx="5">
                  <c:v>3460.7799999999997</c:v>
                </c:pt>
                <c:pt idx="6">
                  <c:v>4493.74</c:v>
                </c:pt>
                <c:pt idx="7">
                  <c:v>2748.37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8-48F8-9338-8A1B47A05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>
        <a:alpha val="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[Dashboard.xlsx]calculo!Tabela dinâmica7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8C8E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598A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calculo!$V$3</c:f>
              <c:strCache>
                <c:ptCount val="1"/>
                <c:pt idx="0">
                  <c:v>Soma de Quantidade</c:v>
                </c:pt>
              </c:strCache>
            </c:strRef>
          </c:tx>
          <c:spPr>
            <a:solidFill>
              <a:srgbClr val="88C8E3"/>
            </a:solidFill>
            <a:ln>
              <a:noFill/>
            </a:ln>
            <a:effectLst/>
          </c:spPr>
          <c:invertIfNegative val="0"/>
          <c:cat>
            <c:strRef>
              <c:f>calculo!$U$4:$U$12</c:f>
              <c:strCache>
                <c:ptCount val="8"/>
                <c:pt idx="0">
                  <c:v>Cajazeiras</c:v>
                </c:pt>
                <c:pt idx="1">
                  <c:v>Campina Grande</c:v>
                </c:pt>
                <c:pt idx="2">
                  <c:v>Guarabira</c:v>
                </c:pt>
                <c:pt idx="3">
                  <c:v>Itaporanga</c:v>
                </c:pt>
                <c:pt idx="4">
                  <c:v>Joao Pessoa</c:v>
                </c:pt>
                <c:pt idx="5">
                  <c:v>Patos</c:v>
                </c:pt>
                <c:pt idx="6">
                  <c:v>Pombal</c:v>
                </c:pt>
                <c:pt idx="7">
                  <c:v>Sousa</c:v>
                </c:pt>
              </c:strCache>
            </c:strRef>
          </c:cat>
          <c:val>
            <c:numRef>
              <c:f>calculo!$V$4:$V$12</c:f>
              <c:numCache>
                <c:formatCode>General</c:formatCode>
                <c:ptCount val="8"/>
                <c:pt idx="0">
                  <c:v>144</c:v>
                </c:pt>
                <c:pt idx="1">
                  <c:v>45</c:v>
                </c:pt>
                <c:pt idx="2">
                  <c:v>60</c:v>
                </c:pt>
                <c:pt idx="3">
                  <c:v>83</c:v>
                </c:pt>
                <c:pt idx="4">
                  <c:v>84</c:v>
                </c:pt>
                <c:pt idx="5">
                  <c:v>98</c:v>
                </c:pt>
                <c:pt idx="6">
                  <c:v>66</c:v>
                </c:pt>
                <c:pt idx="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7-4A54-B8C8-8F3EA5CC8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259535"/>
        <c:axId val="51826111"/>
      </c:barChart>
      <c:lineChart>
        <c:grouping val="standard"/>
        <c:varyColors val="0"/>
        <c:ser>
          <c:idx val="1"/>
          <c:order val="1"/>
          <c:tx>
            <c:strRef>
              <c:f>calculo!$W$3</c:f>
              <c:strCache>
                <c:ptCount val="1"/>
                <c:pt idx="0">
                  <c:v>Soma de Valor</c:v>
                </c:pt>
              </c:strCache>
            </c:strRef>
          </c:tx>
          <c:spPr>
            <a:ln w="28575" cap="rnd">
              <a:solidFill>
                <a:srgbClr val="F598AD"/>
              </a:solidFill>
              <a:round/>
            </a:ln>
            <a:effectLst/>
          </c:spPr>
          <c:marker>
            <c:symbol val="none"/>
          </c:marker>
          <c:cat>
            <c:strRef>
              <c:f>calculo!$U$4:$U$12</c:f>
              <c:strCache>
                <c:ptCount val="8"/>
                <c:pt idx="0">
                  <c:v>Cajazeiras</c:v>
                </c:pt>
                <c:pt idx="1">
                  <c:v>Campina Grande</c:v>
                </c:pt>
                <c:pt idx="2">
                  <c:v>Guarabira</c:v>
                </c:pt>
                <c:pt idx="3">
                  <c:v>Itaporanga</c:v>
                </c:pt>
                <c:pt idx="4">
                  <c:v>Joao Pessoa</c:v>
                </c:pt>
                <c:pt idx="5">
                  <c:v>Patos</c:v>
                </c:pt>
                <c:pt idx="6">
                  <c:v>Pombal</c:v>
                </c:pt>
                <c:pt idx="7">
                  <c:v>Sousa</c:v>
                </c:pt>
              </c:strCache>
            </c:strRef>
          </c:cat>
          <c:val>
            <c:numRef>
              <c:f>calculo!$W$4:$W$12</c:f>
              <c:numCache>
                <c:formatCode>General</c:formatCode>
                <c:ptCount val="8"/>
                <c:pt idx="0">
                  <c:v>6033.2199999999993</c:v>
                </c:pt>
                <c:pt idx="1">
                  <c:v>2536.9500000000007</c:v>
                </c:pt>
                <c:pt idx="2">
                  <c:v>3719.17</c:v>
                </c:pt>
                <c:pt idx="3">
                  <c:v>3855.6399999999994</c:v>
                </c:pt>
                <c:pt idx="4">
                  <c:v>3133.09</c:v>
                </c:pt>
                <c:pt idx="5">
                  <c:v>3460.7799999999997</c:v>
                </c:pt>
                <c:pt idx="6">
                  <c:v>4493.74</c:v>
                </c:pt>
                <c:pt idx="7">
                  <c:v>2748.37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7-4A54-B8C8-8F3EA5CC8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63535"/>
        <c:axId val="51812799"/>
      </c:lineChart>
      <c:catAx>
        <c:axId val="183525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26111"/>
        <c:crosses val="autoZero"/>
        <c:auto val="1"/>
        <c:lblAlgn val="ctr"/>
        <c:lblOffset val="100"/>
        <c:noMultiLvlLbl val="0"/>
      </c:catAx>
      <c:valAx>
        <c:axId val="518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259535"/>
        <c:crosses val="autoZero"/>
        <c:crossBetween val="between"/>
      </c:valAx>
      <c:valAx>
        <c:axId val="5181279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263535"/>
        <c:crosses val="max"/>
        <c:crossBetween val="between"/>
      </c:valAx>
      <c:catAx>
        <c:axId val="18352635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812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[Dashboard.xlsx]calculo!Tabela dinâmica7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>
                  <a:solidFill>
                    <a:schemeClr val="bg1"/>
                  </a:solidFill>
                </a:ln>
                <a:solidFill>
                  <a:srgbClr val="F598AD"/>
                </a:solidFill>
              </a:rPr>
              <a:t>QTD vendas</a:t>
            </a:r>
            <a:r>
              <a:rPr lang="en-US" sz="1800" b="1" baseline="0">
                <a:ln>
                  <a:solidFill>
                    <a:schemeClr val="bg1"/>
                  </a:solidFill>
                </a:ln>
                <a:solidFill>
                  <a:srgbClr val="F598AD"/>
                </a:solidFill>
              </a:rPr>
              <a:t> nas principais cidades</a:t>
            </a:r>
            <a:endParaRPr lang="en-US" sz="1800" b="1">
              <a:ln>
                <a:solidFill>
                  <a:schemeClr val="bg1"/>
                </a:solidFill>
              </a:ln>
              <a:solidFill>
                <a:srgbClr val="F598AD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88C8E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598AD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598AD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F598AD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F598AD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88C8E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8C8E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F598AD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88C8E3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F598AD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88C8E3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F598AD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88C8E3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F598AD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88C8E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88C8E3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B1BD953-56C3-43BC-839D-B161AC21448E}" type="VALUE">
                  <a:rPr lang="en-US">
                    <a:solidFill>
                      <a:schemeClr val="tx1"/>
                    </a:solidFill>
                  </a:rPr>
                  <a:pPr>
                    <a:defRPr>
                      <a:solidFill>
                        <a:schemeClr val="tx1"/>
                      </a:solidFill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6"/>
        <c:spPr>
          <a:solidFill>
            <a:srgbClr val="F598AD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7"/>
        <c:spPr>
          <a:solidFill>
            <a:srgbClr val="88C8E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8"/>
        <c:spPr>
          <a:solidFill>
            <a:srgbClr val="F598AD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9"/>
        <c:spPr>
          <a:solidFill>
            <a:srgbClr val="88C8E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30"/>
        <c:spPr>
          <a:solidFill>
            <a:srgbClr val="F598AD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31"/>
        <c:spPr>
          <a:solidFill>
            <a:srgbClr val="88C8E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32"/>
        <c:spPr>
          <a:solidFill>
            <a:srgbClr val="F598AD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rgbClr val="88C8E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</c:pivotFmts>
    <c:plotArea>
      <c:layout/>
      <c:pieChart>
        <c:varyColors val="1"/>
        <c:ser>
          <c:idx val="0"/>
          <c:order val="0"/>
          <c:tx>
            <c:strRef>
              <c:f>calculo!$V$3</c:f>
              <c:strCache>
                <c:ptCount val="1"/>
                <c:pt idx="0">
                  <c:v>Soma de Quantidade</c:v>
                </c:pt>
              </c:strCache>
            </c:strRef>
          </c:tx>
          <c:spPr>
            <a:solidFill>
              <a:srgbClr val="88C8E3"/>
            </a:solidFill>
          </c:spPr>
          <c:dPt>
            <c:idx val="0"/>
            <c:bubble3D val="0"/>
            <c:spPr>
              <a:solidFill>
                <a:srgbClr val="88C8E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C9-4364-8C21-D6C144D1C2AF}"/>
              </c:ext>
            </c:extLst>
          </c:dPt>
          <c:dPt>
            <c:idx val="1"/>
            <c:bubble3D val="0"/>
            <c:spPr>
              <a:solidFill>
                <a:srgbClr val="F598A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C9-4364-8C21-D6C144D1C2AF}"/>
              </c:ext>
            </c:extLst>
          </c:dPt>
          <c:dPt>
            <c:idx val="2"/>
            <c:bubble3D val="0"/>
            <c:spPr>
              <a:solidFill>
                <a:srgbClr val="88C8E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C9-4364-8C21-D6C144D1C2AF}"/>
              </c:ext>
            </c:extLst>
          </c:dPt>
          <c:dPt>
            <c:idx val="3"/>
            <c:bubble3D val="0"/>
            <c:spPr>
              <a:solidFill>
                <a:srgbClr val="F598A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C9-4364-8C21-D6C144D1C2AF}"/>
              </c:ext>
            </c:extLst>
          </c:dPt>
          <c:dPt>
            <c:idx val="4"/>
            <c:bubble3D val="0"/>
            <c:spPr>
              <a:solidFill>
                <a:srgbClr val="88C8E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C9-4364-8C21-D6C144D1C2AF}"/>
              </c:ext>
            </c:extLst>
          </c:dPt>
          <c:dPt>
            <c:idx val="5"/>
            <c:bubble3D val="0"/>
            <c:spPr>
              <a:solidFill>
                <a:srgbClr val="88C8E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C9-4364-8C21-D6C144D1C2AF}"/>
              </c:ext>
            </c:extLst>
          </c:dPt>
          <c:dPt>
            <c:idx val="6"/>
            <c:bubble3D val="0"/>
            <c:spPr>
              <a:solidFill>
                <a:srgbClr val="F598A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C9-4364-8C21-D6C144D1C2AF}"/>
              </c:ext>
            </c:extLst>
          </c:dPt>
          <c:dPt>
            <c:idx val="7"/>
            <c:bubble3D val="0"/>
            <c:spPr>
              <a:solidFill>
                <a:srgbClr val="88C8E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C9-4364-8C21-D6C144D1C2A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B1BD953-56C3-43BC-839D-B161AC21448E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FC9-4364-8C21-D6C144D1C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calculo!$U$4:$U$12</c:f>
              <c:strCache>
                <c:ptCount val="8"/>
                <c:pt idx="0">
                  <c:v>Cajazeiras</c:v>
                </c:pt>
                <c:pt idx="1">
                  <c:v>Campina Grande</c:v>
                </c:pt>
                <c:pt idx="2">
                  <c:v>Guarabira</c:v>
                </c:pt>
                <c:pt idx="3">
                  <c:v>Itaporanga</c:v>
                </c:pt>
                <c:pt idx="4">
                  <c:v>Joao Pessoa</c:v>
                </c:pt>
                <c:pt idx="5">
                  <c:v>Patos</c:v>
                </c:pt>
                <c:pt idx="6">
                  <c:v>Pombal</c:v>
                </c:pt>
                <c:pt idx="7">
                  <c:v>Sousa</c:v>
                </c:pt>
              </c:strCache>
            </c:strRef>
          </c:cat>
          <c:val>
            <c:numRef>
              <c:f>calculo!$V$4:$V$12</c:f>
              <c:numCache>
                <c:formatCode>General</c:formatCode>
                <c:ptCount val="8"/>
                <c:pt idx="0">
                  <c:v>144</c:v>
                </c:pt>
                <c:pt idx="1">
                  <c:v>45</c:v>
                </c:pt>
                <c:pt idx="2">
                  <c:v>60</c:v>
                </c:pt>
                <c:pt idx="3">
                  <c:v>83</c:v>
                </c:pt>
                <c:pt idx="4">
                  <c:v>84</c:v>
                </c:pt>
                <c:pt idx="5">
                  <c:v>98</c:v>
                </c:pt>
                <c:pt idx="6">
                  <c:v>66</c:v>
                </c:pt>
                <c:pt idx="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FC9-4364-8C21-D6C144D1C2AF}"/>
            </c:ext>
          </c:extLst>
        </c:ser>
        <c:ser>
          <c:idx val="1"/>
          <c:order val="1"/>
          <c:tx>
            <c:strRef>
              <c:f>calculo!$W$3</c:f>
              <c:strCache>
                <c:ptCount val="1"/>
                <c:pt idx="0">
                  <c:v>Soma de 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FC9-4364-8C21-D6C144D1C2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3FC9-4364-8C21-D6C144D1C2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3FC9-4364-8C21-D6C144D1C2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FC9-4364-8C21-D6C144D1C2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3FC9-4364-8C21-D6C144D1C2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3FC9-4364-8C21-D6C144D1C2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3FC9-4364-8C21-D6C144D1C2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3FC9-4364-8C21-D6C144D1C2AF}"/>
              </c:ext>
            </c:extLst>
          </c:dPt>
          <c:cat>
            <c:strRef>
              <c:f>calculo!$U$4:$U$12</c:f>
              <c:strCache>
                <c:ptCount val="8"/>
                <c:pt idx="0">
                  <c:v>Cajazeiras</c:v>
                </c:pt>
                <c:pt idx="1">
                  <c:v>Campina Grande</c:v>
                </c:pt>
                <c:pt idx="2">
                  <c:v>Guarabira</c:v>
                </c:pt>
                <c:pt idx="3">
                  <c:v>Itaporanga</c:v>
                </c:pt>
                <c:pt idx="4">
                  <c:v>Joao Pessoa</c:v>
                </c:pt>
                <c:pt idx="5">
                  <c:v>Patos</c:v>
                </c:pt>
                <c:pt idx="6">
                  <c:v>Pombal</c:v>
                </c:pt>
                <c:pt idx="7">
                  <c:v>Sousa</c:v>
                </c:pt>
              </c:strCache>
            </c:strRef>
          </c:cat>
          <c:val>
            <c:numRef>
              <c:f>calculo!$W$4:$W$12</c:f>
              <c:numCache>
                <c:formatCode>General</c:formatCode>
                <c:ptCount val="8"/>
                <c:pt idx="0">
                  <c:v>6033.2199999999993</c:v>
                </c:pt>
                <c:pt idx="1">
                  <c:v>2536.9500000000007</c:v>
                </c:pt>
                <c:pt idx="2">
                  <c:v>3719.17</c:v>
                </c:pt>
                <c:pt idx="3">
                  <c:v>3855.6399999999994</c:v>
                </c:pt>
                <c:pt idx="4">
                  <c:v>3133.09</c:v>
                </c:pt>
                <c:pt idx="5">
                  <c:v>3460.7799999999997</c:v>
                </c:pt>
                <c:pt idx="6">
                  <c:v>4493.74</c:v>
                </c:pt>
                <c:pt idx="7">
                  <c:v>2748.37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FC9-4364-8C21-D6C144D1C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>
        <a:alpha val="0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2</xdr:row>
      <xdr:rowOff>66675</xdr:rowOff>
    </xdr:from>
    <xdr:to>
      <xdr:col>8</xdr:col>
      <xdr:colOff>38731</xdr:colOff>
      <xdr:row>18</xdr:row>
      <xdr:rowOff>143311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AEE2EE7-8ED9-43E6-8FF6-518624C0E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447675"/>
          <a:ext cx="4525006" cy="31246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19</xdr:row>
      <xdr:rowOff>176212</xdr:rowOff>
    </xdr:from>
    <xdr:to>
      <xdr:col>12</xdr:col>
      <xdr:colOff>400050</xdr:colOff>
      <xdr:row>34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AB32B2-4BE1-442B-8A8A-684AB3857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19</xdr:row>
      <xdr:rowOff>166687</xdr:rowOff>
    </xdr:from>
    <xdr:to>
      <xdr:col>6</xdr:col>
      <xdr:colOff>904874</xdr:colOff>
      <xdr:row>34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7E10FA-707C-47AA-A62A-C8E94A269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576262</xdr:colOff>
      <xdr:row>12</xdr:row>
      <xdr:rowOff>128587</xdr:rowOff>
    </xdr:from>
    <xdr:to>
      <xdr:col>23</xdr:col>
      <xdr:colOff>490537</xdr:colOff>
      <xdr:row>27</xdr:row>
      <xdr:rowOff>14287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6C3FA25-B564-4930-90FE-517757261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828675</xdr:colOff>
      <xdr:row>24</xdr:row>
      <xdr:rowOff>76200</xdr:rowOff>
    </xdr:from>
    <xdr:to>
      <xdr:col>16</xdr:col>
      <xdr:colOff>361950</xdr:colOff>
      <xdr:row>38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Trimestres">
              <a:extLst>
                <a:ext uri="{FF2B5EF4-FFF2-40B4-BE49-F238E27FC236}">
                  <a16:creationId xmlns:a16="http://schemas.microsoft.com/office/drawing/2014/main" id="{429330D4-D819-4291-8811-585E033842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82550" y="4648200"/>
              <a:ext cx="182880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18</xdr:col>
      <xdr:colOff>542925</xdr:colOff>
      <xdr:row>22</xdr:row>
      <xdr:rowOff>100012</xdr:rowOff>
    </xdr:from>
    <xdr:to>
      <xdr:col>23</xdr:col>
      <xdr:colOff>457200</xdr:colOff>
      <xdr:row>36</xdr:row>
      <xdr:rowOff>176212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19E737B-ED8E-4D5B-8AD3-137AB68D2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9526</xdr:colOff>
      <xdr:row>3</xdr:row>
      <xdr:rowOff>197819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3529687-C76D-4488-A1B8-38A566812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238250" cy="855044"/>
        </a:xfrm>
        <a:prstGeom prst="rect">
          <a:avLst/>
        </a:prstGeom>
      </xdr:spPr>
    </xdr:pic>
    <xdr:clientData/>
  </xdr:twoCellAnchor>
  <xdr:twoCellAnchor editAs="absolute">
    <xdr:from>
      <xdr:col>9</xdr:col>
      <xdr:colOff>466725</xdr:colOff>
      <xdr:row>7</xdr:row>
      <xdr:rowOff>180975</xdr:rowOff>
    </xdr:from>
    <xdr:to>
      <xdr:col>17</xdr:col>
      <xdr:colOff>161925</xdr:colOff>
      <xdr:row>22</xdr:row>
      <xdr:rowOff>66675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06182C-92FF-4FDD-9B53-28C9F5E65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400050</xdr:colOff>
      <xdr:row>5</xdr:row>
      <xdr:rowOff>133350</xdr:rowOff>
    </xdr:from>
    <xdr:to>
      <xdr:col>9</xdr:col>
      <xdr:colOff>85725</xdr:colOff>
      <xdr:row>20</xdr:row>
      <xdr:rowOff>19050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9CA978D-16D8-47E3-A874-799DDFAC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38100</xdr:colOff>
      <xdr:row>4</xdr:row>
      <xdr:rowOff>28575</xdr:rowOff>
    </xdr:from>
    <xdr:to>
      <xdr:col>1</xdr:col>
      <xdr:colOff>581025</xdr:colOff>
      <xdr:row>15</xdr:row>
      <xdr:rowOff>57149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Trimestres 1">
              <a:extLst>
                <a:ext uri="{FF2B5EF4-FFF2-40B4-BE49-F238E27FC236}">
                  <a16:creationId xmlns:a16="http://schemas.microsoft.com/office/drawing/2014/main" id="{17C1E55F-E14A-4CE6-B6D0-B865BD2C06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885825"/>
              <a:ext cx="1152525" cy="2057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123825</xdr:colOff>
      <xdr:row>2</xdr:row>
      <xdr:rowOff>247650</xdr:rowOff>
    </xdr:from>
    <xdr:to>
      <xdr:col>7</xdr:col>
      <xdr:colOff>161925</xdr:colOff>
      <xdr:row>3</xdr:row>
      <xdr:rowOff>152400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737D1BD4-1382-4B67-AADB-73AA5DCEA6C2}"/>
            </a:ext>
          </a:extLst>
        </xdr:cNvPr>
        <xdr:cNvSpPr/>
      </xdr:nvSpPr>
      <xdr:spPr>
        <a:xfrm>
          <a:off x="1352550" y="638175"/>
          <a:ext cx="3086100" cy="1714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>
              <a:solidFill>
                <a:sysClr val="windowText" lastClr="000000"/>
              </a:solidFill>
            </a:rPr>
            <a:t>Dados Gerados em 24/03/25 às 11:30</a:t>
          </a:r>
        </a:p>
      </xdr:txBody>
    </xdr:sp>
    <xdr:clientData/>
  </xdr:twoCellAnchor>
  <xdr:twoCellAnchor>
    <xdr:from>
      <xdr:col>9</xdr:col>
      <xdr:colOff>514350</xdr:colOff>
      <xdr:row>22</xdr:row>
      <xdr:rowOff>161925</xdr:rowOff>
    </xdr:from>
    <xdr:to>
      <xdr:col>16</xdr:col>
      <xdr:colOff>485775</xdr:colOff>
      <xdr:row>25</xdr:row>
      <xdr:rowOff>104775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6A60F18E-BEEB-45EA-98CB-E8F5BD42B81F}"/>
            </a:ext>
          </a:extLst>
        </xdr:cNvPr>
        <xdr:cNvGrpSpPr/>
      </xdr:nvGrpSpPr>
      <xdr:grpSpPr>
        <a:xfrm>
          <a:off x="6010275" y="4381500"/>
          <a:ext cx="4238625" cy="514350"/>
          <a:chOff x="6315075" y="5057775"/>
          <a:chExt cx="4238625" cy="514350"/>
        </a:xfrm>
      </xdr:grpSpPr>
      <xdr:sp macro="" textlink="calculo!$R$6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0ED9024D-A846-4A8F-94BB-C18389C67785}"/>
              </a:ext>
            </a:extLst>
          </xdr:cNvPr>
          <xdr:cNvSpPr/>
        </xdr:nvSpPr>
        <xdr:spPr>
          <a:xfrm>
            <a:off x="6315075" y="5057775"/>
            <a:ext cx="4238625" cy="514350"/>
          </a:xfrm>
          <a:prstGeom prst="roundRect">
            <a:avLst/>
          </a:prstGeom>
          <a:solidFill>
            <a:srgbClr val="88C8E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800" b="1"/>
              <a:t>Total</a:t>
            </a:r>
            <a:r>
              <a:rPr lang="pt-BR" sz="1800" b="1" baseline="0"/>
              <a:t> no período</a:t>
            </a:r>
            <a:endParaRPr lang="pt-BR" sz="1800" b="1"/>
          </a:p>
        </xdr:txBody>
      </xdr:sp>
      <xdr:sp macro="" textlink="calculo!Y9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74B07296-1607-44A0-861B-4B55F814FDB0}"/>
              </a:ext>
            </a:extLst>
          </xdr:cNvPr>
          <xdr:cNvSpPr/>
        </xdr:nvSpPr>
        <xdr:spPr>
          <a:xfrm>
            <a:off x="8048625" y="5067300"/>
            <a:ext cx="2505075" cy="485775"/>
          </a:xfrm>
          <a:prstGeom prst="roundRect">
            <a:avLst/>
          </a:prstGeom>
          <a:solidFill>
            <a:srgbClr val="88C8E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969AFC6-5A85-4749-9954-9A1B88AFE5D8}" type="TxLink">
              <a:rPr lang="en-US" sz="2400" b="1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 R$ 29.980,96 </a:t>
            </a:fld>
            <a:endParaRPr lang="pt-BR" sz="48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imar" refreshedDate="45740.516354282408" createdVersion="6" refreshedVersion="6" minRefreshableVersion="3" recordCount="501" xr:uid="{C4C2A7B4-E95C-479F-8440-BF14FBA8A5E5}">
  <cacheSource type="worksheet">
    <worksheetSource ref="B1:K1048576" sheet="base"/>
  </cacheSource>
  <cacheFields count="10">
    <cacheField name="Nome Cliente" numFmtId="0">
      <sharedItems containsBlank="1"/>
    </cacheField>
    <cacheField name="DescriÃ§Ã£o Produto" numFmtId="0">
      <sharedItems containsBlank="1" count="7">
        <s v="Chupetas"/>
        <s v="Calçado"/>
        <s v="Saida de Maternidade"/>
        <s v="Roupa"/>
        <m/>
        <s v="CalÃ§ados" u="1"/>
        <s v="SaÃ­da de Maternidade" u="1"/>
      </sharedItems>
    </cacheField>
    <cacheField name="Quantidade" numFmtId="0">
      <sharedItems containsString="0" containsBlank="1" containsNumber="1" containsInteger="1" minValue="1" maxValue="10"/>
    </cacheField>
    <cacheField name="Valor" numFmtId="0">
      <sharedItems containsString="0" containsBlank="1" containsNumber="1" minValue="10.6" maxValue="499.86"/>
    </cacheField>
    <cacheField name="Idade" numFmtId="0">
      <sharedItems containsString="0" containsBlank="1" containsNumber="1" containsInteger="1" minValue="18" maxValue="60"/>
    </cacheField>
    <cacheField name="Bairro" numFmtId="0">
      <sharedItems containsBlank="1"/>
    </cacheField>
    <cacheField name="Cidade" numFmtId="0">
      <sharedItems containsBlank="1"/>
    </cacheField>
    <cacheField name="Estado" numFmtId="0">
      <sharedItems containsBlank="1"/>
    </cacheField>
    <cacheField name="Data da Venda" numFmtId="14">
      <sharedItems containsNonDate="0" containsDate="1" containsString="0" containsBlank="1" minDate="2024-03-22T00:00:00" maxDate="2025-03-23T00:00:00"/>
    </cacheField>
    <cacheField name="Mês vend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imar" refreshedDate="45740.516354282408" createdVersion="6" refreshedVersion="6" minRefreshableVersion="3" recordCount="500" xr:uid="{E8D2B40F-3780-42EA-A372-1CE3552913D5}">
  <cacheSource type="worksheet">
    <worksheetSource name="loja_artigos_infantis_refinado[[Nome Cliente]:[Data da Venda]]"/>
  </cacheSource>
  <cacheFields count="9">
    <cacheField name="Nome Cliente" numFmtId="0">
      <sharedItems count="12">
        <s v="Laura"/>
        <s v="Beatriz"/>
        <s v="Carlos"/>
        <s v="Maria"/>
        <s v="Fernanda"/>
        <s v="Marcos"/>
        <s v="Joao"/>
        <s v="Lucas"/>
        <s v="Jose"/>
        <s v="Ana"/>
        <s v="JosÃ©" u="1"/>
        <s v="JoÃ£o" u="1"/>
      </sharedItems>
    </cacheField>
    <cacheField name="DescriÃ§Ã£o Produto" numFmtId="0">
      <sharedItems/>
    </cacheField>
    <cacheField name="Quantidade" numFmtId="0">
      <sharedItems containsSemiMixedTypes="0" containsString="0" containsNumber="1" containsInteger="1" minValue="1" maxValue="10"/>
    </cacheField>
    <cacheField name="Valor" numFmtId="44">
      <sharedItems containsSemiMixedTypes="0" containsString="0" containsNumber="1" minValue="10.6" maxValue="499.86"/>
    </cacheField>
    <cacheField name="Idade" numFmtId="0">
      <sharedItems containsSemiMixedTypes="0" containsString="0" containsNumber="1" containsInteger="1" minValue="18" maxValue="60"/>
    </cacheField>
    <cacheField name="Bairro" numFmtId="0">
      <sharedItems/>
    </cacheField>
    <cacheField name="Cidade" numFmtId="0">
      <sharedItems/>
    </cacheField>
    <cacheField name="Estado" numFmtId="0">
      <sharedItems/>
    </cacheField>
    <cacheField name="Data da Venda" numFmtId="14">
      <sharedItems containsSemiMixedTypes="0" containsNonDate="0" containsDate="1" containsString="0" minDate="2024-03-22T00:00:00" maxDate="2025-03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imar" refreshedDate="45740.516354282408" createdVersion="6" refreshedVersion="6" minRefreshableVersion="3" recordCount="500" xr:uid="{EDF052B5-EFCD-4E7F-88C2-52A6BB3B0EB0}">
  <cacheSource type="worksheet">
    <worksheetSource name="loja_artigos_infantis_refinado[[Nome Cliente]:[Mês venda]]"/>
  </cacheSource>
  <cacheFields count="12">
    <cacheField name="Nome Cliente" numFmtId="0">
      <sharedItems/>
    </cacheField>
    <cacheField name="DescriÃ§Ã£o Produto" numFmtId="0">
      <sharedItems count="6">
        <s v="Chupetas"/>
        <s v="Calçado"/>
        <s v="Saida de Maternidade"/>
        <s v="Roupa"/>
        <s v="CalÃ§ados" u="1"/>
        <s v="SaÃ­da de Maternidade" u="1"/>
      </sharedItems>
    </cacheField>
    <cacheField name="Quantidade" numFmtId="0">
      <sharedItems containsSemiMixedTypes="0" containsString="0" containsNumber="1" containsInteger="1" minValue="1" maxValue="10"/>
    </cacheField>
    <cacheField name="Valor" numFmtId="44">
      <sharedItems containsSemiMixedTypes="0" containsString="0" containsNumber="1" minValue="10.6" maxValue="499.86"/>
    </cacheField>
    <cacheField name="Idade" numFmtId="0">
      <sharedItems containsSemiMixedTypes="0" containsString="0" containsNumber="1" containsInteger="1" minValue="18" maxValue="60"/>
    </cacheField>
    <cacheField name="Bairro" numFmtId="0">
      <sharedItems/>
    </cacheField>
    <cacheField name="Cidade" numFmtId="0">
      <sharedItems count="9">
        <s v="Patos"/>
        <s v="Pombal"/>
        <s v="Sousa"/>
        <s v="Guarabira"/>
        <s v="Cajazeiras"/>
        <s v="Itaporanga"/>
        <s v="Joao Pessoa"/>
        <s v="Campina Grande"/>
        <s v="JoÃ£o Pessoa" u="1"/>
      </sharedItems>
    </cacheField>
    <cacheField name="Estado" numFmtId="0">
      <sharedItems/>
    </cacheField>
    <cacheField name="Data da Venda" numFmtId="14">
      <sharedItems containsSemiMixedTypes="0" containsNonDate="0" containsDate="1" containsString="0" minDate="2024-03-22T00:00:00" maxDate="2025-03-23T00:00:00" count="275">
        <d v="2024-03-22T00:00:00"/>
        <d v="2024-03-24T00:00:00"/>
        <d v="2024-03-25T00:00:00"/>
        <d v="2024-03-26T00:00:00"/>
        <d v="2024-03-27T00:00:00"/>
        <d v="2024-03-30T00:00:00"/>
        <d v="2024-03-31T00:00:00"/>
        <d v="2024-04-01T00:00:00"/>
        <d v="2024-04-02T00:00:00"/>
        <d v="2024-04-03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5T00:00:00"/>
        <d v="2024-04-16T00:00:00"/>
        <d v="2024-04-17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30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9T00:00:00"/>
        <d v="2024-05-21T00:00:00"/>
        <d v="2024-05-22T00:00:00"/>
        <d v="2024-05-23T00:00:00"/>
        <d v="2024-05-25T00:00:00"/>
        <d v="2024-05-26T00:00:00"/>
        <d v="2024-05-27T00:00:00"/>
        <d v="2024-05-28T00:00:00"/>
        <d v="2024-05-31T00:00:00"/>
        <d v="2024-06-01T00:00:00"/>
        <d v="2024-06-02T00:00:00"/>
        <d v="2024-06-04T00:00:00"/>
        <d v="2024-06-07T00:00:00"/>
        <d v="2024-06-09T00:00:00"/>
        <d v="2024-06-10T00:00:00"/>
        <d v="2024-06-11T00:00:00"/>
        <d v="2024-06-12T00:00:00"/>
        <d v="2024-06-13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8T00:00:00"/>
        <d v="2024-06-30T00:00:00"/>
        <d v="2024-07-02T00:00:00"/>
        <d v="2024-07-04T00:00:00"/>
        <d v="2024-07-05T00:00:00"/>
        <d v="2024-07-06T00:00:00"/>
        <d v="2024-07-07T00:00:00"/>
        <d v="2024-07-08T00:00:00"/>
        <d v="2024-07-09T00:00:00"/>
        <d v="2024-07-11T00:00:00"/>
        <d v="2024-07-12T00:00:00"/>
        <d v="2024-07-14T00:00:00"/>
        <d v="2024-07-15T00:00:00"/>
        <d v="2024-07-17T00:00:00"/>
        <d v="2024-07-18T00:00:00"/>
        <d v="2024-07-19T00:00:00"/>
        <d v="2024-07-21T00:00:00"/>
        <d v="2024-07-22T00:00:00"/>
        <d v="2024-07-23T00:00:00"/>
        <d v="2024-07-24T00:00:00"/>
        <d v="2024-07-26T00:00:00"/>
        <d v="2024-07-27T00:00:00"/>
        <d v="2024-07-28T00:00:00"/>
        <d v="2024-07-30T00:00:00"/>
        <d v="2024-07-31T00:00:00"/>
        <d v="2024-08-02T00:00:00"/>
        <d v="2024-08-03T00:00:00"/>
        <d v="2024-08-04T00:00:00"/>
        <d v="2024-08-06T00:00:00"/>
        <d v="2024-08-07T00:00:00"/>
        <d v="2024-08-08T00:00:00"/>
        <d v="2024-08-09T00:00:00"/>
        <d v="2024-08-10T00:00:00"/>
        <d v="2024-08-12T00:00:00"/>
        <d v="2024-08-13T00:00:00"/>
        <d v="2024-08-14T00:00:00"/>
        <d v="2024-08-17T00:00:00"/>
        <d v="2024-08-19T00:00:00"/>
        <d v="2024-08-22T00:00:00"/>
        <d v="2024-08-23T00:00:00"/>
        <d v="2024-08-24T00:00:00"/>
        <d v="2024-08-25T00:00:00"/>
        <d v="2024-08-26T00:00:00"/>
        <d v="2024-08-28T00:00:00"/>
        <d v="2024-08-30T00:00:00"/>
        <d v="2024-08-31T00:00:00"/>
        <d v="2024-09-01T00:00:00"/>
        <d v="2024-09-03T00:00:00"/>
        <d v="2024-09-04T00:00:00"/>
        <d v="2024-09-05T00:00:00"/>
        <d v="2024-09-06T00:00:00"/>
        <d v="2024-09-07T00:00:00"/>
        <d v="2024-09-10T00:00:00"/>
        <d v="2024-09-11T00:00:00"/>
        <d v="2024-09-12T00:00:00"/>
        <d v="2024-09-13T00:00:00"/>
        <d v="2024-09-14T00:00:00"/>
        <d v="2024-09-15T00:00:00"/>
        <d v="2024-09-18T00:00:00"/>
        <d v="2024-09-19T00:00:00"/>
        <d v="2024-09-20T00:00:00"/>
        <d v="2024-09-23T00:00:00"/>
        <d v="2024-09-26T00:00:00"/>
        <d v="2024-09-27T00:00:00"/>
        <d v="2024-09-29T00:00:00"/>
        <d v="2024-09-30T00:00:00"/>
        <d v="2024-10-01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4T00:00:00"/>
        <d v="2024-10-15T00:00:00"/>
        <d v="2024-10-16T00:00:00"/>
        <d v="2024-10-19T00:00:00"/>
        <d v="2024-10-20T00:00:00"/>
        <d v="2024-10-21T00:00:00"/>
        <d v="2024-10-22T00:00:00"/>
        <d v="2024-10-23T00:00:00"/>
        <d v="2024-10-24T00:00:00"/>
        <d v="2024-10-27T00:00:00"/>
        <d v="2024-10-28T00:00:00"/>
        <d v="2024-10-29T00:00:00"/>
        <d v="2024-10-31T00:00:00"/>
        <d v="2024-11-01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1T00:00:00"/>
        <d v="2024-11-12T00:00:00"/>
        <d v="2024-11-13T00:00:00"/>
        <d v="2024-11-17T00:00:00"/>
        <d v="2024-11-18T00:00:00"/>
        <d v="2024-11-19T00:00:00"/>
        <d v="2024-11-20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30T00:00:00"/>
        <d v="2024-12-01T00:00:00"/>
        <d v="2024-12-02T00:00:00"/>
        <d v="2024-12-04T00:00:00"/>
        <d v="2024-12-05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9T00:00:00"/>
        <d v="2024-12-20T00:00:00"/>
        <d v="2024-12-21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21T00:00:00"/>
        <d v="2025-01-22T00:00:00"/>
        <d v="2025-01-24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6T00:00:00"/>
        <d v="2025-02-07T00:00:00"/>
        <d v="2025-02-08T00:00:00"/>
        <d v="2025-02-10T00:00:00"/>
        <d v="2025-02-11T00:00:00"/>
        <d v="2025-02-12T00:00:00"/>
        <d v="2025-02-13T00:00:00"/>
        <d v="2025-02-15T00:00:00"/>
        <d v="2025-02-16T00:00:00"/>
        <d v="2025-02-17T00:00:00"/>
        <d v="2025-02-19T00:00:00"/>
        <d v="2025-02-20T00:00:00"/>
        <d v="2025-02-22T00:00:00"/>
        <d v="2025-02-23T00:00:00"/>
        <d v="2025-02-24T00:00:00"/>
        <d v="2025-02-25T00:00:00"/>
        <d v="2025-02-27T00:00:00"/>
        <d v="2025-02-28T00:00:00"/>
        <d v="2025-03-01T00:00:00"/>
        <d v="2025-03-02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5T00:00:00"/>
        <d v="2025-03-17T00:00:00"/>
        <d v="2025-03-18T00:00:00"/>
        <d v="2025-03-19T00:00:00"/>
        <d v="2025-03-20T00:00:00"/>
        <d v="2025-03-21T00:00:00"/>
        <d v="2025-03-22T00:00:00"/>
      </sharedItems>
      <fieldGroup par="11" base="8">
        <rangePr groupBy="months" startDate="2024-03-22T00:00:00" endDate="2025-03-23T00:00:00"/>
        <groupItems count="14">
          <s v="&lt;22/03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3/03/2025"/>
        </groupItems>
      </fieldGroup>
    </cacheField>
    <cacheField name="Mês venda" numFmtId="0">
      <sharedItems count="13">
        <s v="03/24"/>
        <s v="04/24"/>
        <s v="05/24"/>
        <s v="06/24"/>
        <s v="07/24"/>
        <s v="08/24"/>
        <s v="09/24"/>
        <s v="10/24"/>
        <s v="11/24"/>
        <s v="12/24"/>
        <s v="01/25"/>
        <s v="02/25"/>
        <s v="03/25"/>
      </sharedItems>
    </cacheField>
    <cacheField name="Trimestres" numFmtId="0" databaseField="0">
      <fieldGroup base="8">
        <rangePr groupBy="quarters" startDate="2024-03-22T00:00:00" endDate="2025-03-23T00:00:00"/>
        <groupItems count="6">
          <s v="&lt;22/03/2024"/>
          <s v="Trim1"/>
          <s v="Trim2"/>
          <s v="Trim3"/>
          <s v="Trim4"/>
          <s v="&gt;23/03/2025"/>
        </groupItems>
      </fieldGroup>
    </cacheField>
    <cacheField name="Anos" numFmtId="0" databaseField="0">
      <fieldGroup base="8">
        <rangePr groupBy="years" startDate="2024-03-22T00:00:00" endDate="2025-03-23T00:00:00"/>
        <groupItems count="4">
          <s v="&lt;22/03/2024"/>
          <s v="2024"/>
          <s v="2025"/>
          <s v="&gt;23/03/2025"/>
        </groupItems>
      </fieldGroup>
    </cacheField>
  </cacheFields>
  <extLst>
    <ext xmlns:x14="http://schemas.microsoft.com/office/spreadsheetml/2009/9/main" uri="{725AE2AE-9491-48be-B2B4-4EB974FC3084}">
      <x14:pivotCacheDefinition pivotCacheId="6918595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s v="Laura"/>
    <x v="0"/>
    <n v="8"/>
    <n v="150.35"/>
    <n v="30"/>
    <s v="Jardim Guanabara"/>
    <s v="Patos"/>
    <s v="PB"/>
    <d v="2024-03-22T00:00:00"/>
    <s v="03/24"/>
  </r>
  <r>
    <s v="Beatriz"/>
    <x v="1"/>
    <n v="9"/>
    <n v="479.59"/>
    <n v="39"/>
    <s v="Liberdade"/>
    <s v="Pombal"/>
    <s v="PB"/>
    <d v="2024-03-22T00:00:00"/>
    <s v="03/24"/>
  </r>
  <r>
    <s v="Carlos"/>
    <x v="2"/>
    <n v="2"/>
    <n v="323.77999999999997"/>
    <n v="44"/>
    <s v="Belo Horizonte"/>
    <s v="Pombal"/>
    <s v="PB"/>
    <d v="2024-03-22T00:00:00"/>
    <s v="03/24"/>
  </r>
  <r>
    <s v="Laura"/>
    <x v="2"/>
    <n v="8"/>
    <n v="30.49"/>
    <n v="38"/>
    <s v="Centro"/>
    <s v="Pombal"/>
    <s v="PB"/>
    <d v="2024-03-24T00:00:00"/>
    <s v="03/24"/>
  </r>
  <r>
    <s v="Maria"/>
    <x v="1"/>
    <n v="7"/>
    <n v="283.57"/>
    <n v="30"/>
    <s v="Liberdade"/>
    <s v="Pombal"/>
    <s v="PB"/>
    <d v="2024-03-24T00:00:00"/>
    <s v="03/24"/>
  </r>
  <r>
    <s v="Maria"/>
    <x v="0"/>
    <n v="7"/>
    <n v="340.59"/>
    <n v="55"/>
    <s v="Salgadinho"/>
    <s v="Sousa"/>
    <s v="PB"/>
    <d v="2024-03-25T00:00:00"/>
    <s v="03/24"/>
  </r>
  <r>
    <s v="Fernanda"/>
    <x v="0"/>
    <n v="2"/>
    <n v="360.46"/>
    <n v="43"/>
    <s v="JatobÃ¡"/>
    <s v="Guarabira"/>
    <s v="PB"/>
    <d v="2024-03-26T00:00:00"/>
    <s v="03/24"/>
  </r>
  <r>
    <s v="Laura"/>
    <x v="3"/>
    <n v="10"/>
    <n v="491.85"/>
    <n v="28"/>
    <s v="Jardim Guanabara"/>
    <s v="Guarabira"/>
    <s v="PB"/>
    <d v="2024-03-26T00:00:00"/>
    <s v="03/24"/>
  </r>
  <r>
    <s v="Maria"/>
    <x v="3"/>
    <n v="7"/>
    <n v="410.86"/>
    <n v="48"/>
    <s v="Jardim Guanabara"/>
    <s v="Patos"/>
    <s v="PB"/>
    <d v="2024-03-27T00:00:00"/>
    <s v="03/24"/>
  </r>
  <r>
    <s v="Marcos"/>
    <x v="1"/>
    <n v="1"/>
    <n v="151.38"/>
    <n v="57"/>
    <s v="Santa Clara"/>
    <s v="Pombal"/>
    <s v="PB"/>
    <d v="2024-03-27T00:00:00"/>
    <s v="03/24"/>
  </r>
  <r>
    <s v="Joao"/>
    <x v="2"/>
    <n v="5"/>
    <n v="261.60000000000002"/>
    <n v="40"/>
    <s v="Jardim Guanabara"/>
    <s v="Patos"/>
    <s v="PB"/>
    <d v="2024-03-30T00:00:00"/>
    <s v="03/24"/>
  </r>
  <r>
    <s v="Lucas"/>
    <x v="1"/>
    <n v="1"/>
    <n v="350.43"/>
    <n v="30"/>
    <s v="JatobÃ¡"/>
    <s v="Cajazeiras"/>
    <s v="PB"/>
    <d v="2024-03-30T00:00:00"/>
    <s v="03/24"/>
  </r>
  <r>
    <s v="Beatriz"/>
    <x v="1"/>
    <n v="3"/>
    <n v="34.5"/>
    <n v="42"/>
    <s v="JatobÃ¡"/>
    <s v="Sousa"/>
    <s v="PB"/>
    <d v="2024-03-31T00:00:00"/>
    <s v="03/24"/>
  </r>
  <r>
    <s v="Lucas"/>
    <x v="1"/>
    <n v="3"/>
    <n v="145.22999999999999"/>
    <n v="23"/>
    <s v="Jardim Guanabara"/>
    <s v="Sousa"/>
    <s v="PB"/>
    <d v="2024-04-01T00:00:00"/>
    <s v="04/24"/>
  </r>
  <r>
    <s v="Maria"/>
    <x v="0"/>
    <n v="4"/>
    <n v="468.84"/>
    <n v="44"/>
    <s v="Liberdade"/>
    <s v="Guarabira"/>
    <s v="PB"/>
    <d v="2024-04-01T00:00:00"/>
    <s v="04/24"/>
  </r>
  <r>
    <s v="Lucas"/>
    <x v="0"/>
    <n v="8"/>
    <n v="374.3"/>
    <n v="59"/>
    <s v="Jardim Guanabara"/>
    <s v="Cajazeiras"/>
    <s v="PB"/>
    <d v="2024-04-02T00:00:00"/>
    <s v="04/24"/>
  </r>
  <r>
    <s v="Beatriz"/>
    <x v="2"/>
    <n v="4"/>
    <n v="80.27"/>
    <n v="28"/>
    <s v="Santa Clara"/>
    <s v="Itaporanga"/>
    <s v="PB"/>
    <d v="2024-04-02T00:00:00"/>
    <s v="04/24"/>
  </r>
  <r>
    <s v="Fernanda"/>
    <x v="0"/>
    <n v="8"/>
    <n v="473.19"/>
    <n v="39"/>
    <s v="Salgadinho"/>
    <s v="Joao Pessoa"/>
    <s v="PB"/>
    <d v="2024-04-03T00:00:00"/>
    <s v="04/24"/>
  </r>
  <r>
    <s v="Jose"/>
    <x v="3"/>
    <n v="10"/>
    <n v="350.52"/>
    <n v="26"/>
    <s v="Salgadinho"/>
    <s v="Pombal"/>
    <s v="PB"/>
    <d v="2024-04-03T00:00:00"/>
    <s v="04/24"/>
  </r>
  <r>
    <s v="Carlos"/>
    <x v="2"/>
    <n v="10"/>
    <n v="355.63"/>
    <n v="23"/>
    <s v="Liberdade"/>
    <s v="Itaporanga"/>
    <s v="PB"/>
    <d v="2024-04-05T00:00:00"/>
    <s v="04/24"/>
  </r>
  <r>
    <s v="Carlos"/>
    <x v="1"/>
    <n v="8"/>
    <n v="152.74"/>
    <n v="60"/>
    <s v="JatobÃ¡"/>
    <s v="Joao Pessoa"/>
    <s v="PB"/>
    <d v="2024-04-06T00:00:00"/>
    <s v="04/24"/>
  </r>
  <r>
    <s v="Ana"/>
    <x v="3"/>
    <n v="9"/>
    <n v="338.99"/>
    <n v="22"/>
    <s v="Centro"/>
    <s v="Patos"/>
    <s v="PB"/>
    <d v="2024-04-06T00:00:00"/>
    <s v="04/24"/>
  </r>
  <r>
    <s v="Fernanda"/>
    <x v="3"/>
    <n v="6"/>
    <n v="243.69"/>
    <n v="49"/>
    <s v="Liberdade"/>
    <s v="Joao Pessoa"/>
    <s v="PB"/>
    <d v="2024-04-07T00:00:00"/>
    <s v="04/24"/>
  </r>
  <r>
    <s v="Lucas"/>
    <x v="2"/>
    <n v="3"/>
    <n v="115.92"/>
    <n v="55"/>
    <s v="Salgadinho"/>
    <s v="Patos"/>
    <s v="PB"/>
    <d v="2024-04-08T00:00:00"/>
    <s v="04/24"/>
  </r>
  <r>
    <s v="Beatriz"/>
    <x v="2"/>
    <n v="8"/>
    <n v="170.65"/>
    <n v="33"/>
    <s v="Belo Horizonte"/>
    <s v="Joao Pessoa"/>
    <s v="PB"/>
    <d v="2024-04-09T00:00:00"/>
    <s v="04/24"/>
  </r>
  <r>
    <s v="Beatriz"/>
    <x v="0"/>
    <n v="1"/>
    <n v="474.14"/>
    <n v="45"/>
    <s v="Centro"/>
    <s v="Joao Pessoa"/>
    <s v="PB"/>
    <d v="2024-04-09T00:00:00"/>
    <s v="04/24"/>
  </r>
  <r>
    <s v="Ana"/>
    <x v="2"/>
    <n v="1"/>
    <n v="117.51"/>
    <n v="19"/>
    <s v="JatobÃ¡"/>
    <s v="Pombal"/>
    <s v="PB"/>
    <d v="2024-04-09T00:00:00"/>
    <s v="04/24"/>
  </r>
  <r>
    <s v="Maria"/>
    <x v="2"/>
    <n v="5"/>
    <n v="124.58"/>
    <n v="33"/>
    <s v="Belo Horizonte"/>
    <s v="Campina Grande"/>
    <s v="PB"/>
    <d v="2024-04-10T00:00:00"/>
    <s v="04/24"/>
  </r>
  <r>
    <s v="Fernanda"/>
    <x v="2"/>
    <n v="2"/>
    <n v="230.69"/>
    <n v="44"/>
    <s v="Liberdade"/>
    <s v="Campina Grande"/>
    <s v="PB"/>
    <d v="2024-04-11T00:00:00"/>
    <s v="04/24"/>
  </r>
  <r>
    <s v="Lucas"/>
    <x v="1"/>
    <n v="2"/>
    <n v="199.26"/>
    <n v="52"/>
    <s v="Centro"/>
    <s v="Sousa"/>
    <s v="PB"/>
    <d v="2024-04-11T00:00:00"/>
    <s v="04/24"/>
  </r>
  <r>
    <s v="Beatriz"/>
    <x v="1"/>
    <n v="9"/>
    <n v="217.91"/>
    <n v="33"/>
    <s v="JatobÃ¡"/>
    <s v="Patos"/>
    <s v="PB"/>
    <d v="2024-04-11T00:00:00"/>
    <s v="04/24"/>
  </r>
  <r>
    <s v="Lucas"/>
    <x v="3"/>
    <n v="5"/>
    <n v="438.32"/>
    <n v="22"/>
    <s v="Centro"/>
    <s v="Guarabira"/>
    <s v="PB"/>
    <d v="2024-04-12T00:00:00"/>
    <s v="04/24"/>
  </r>
  <r>
    <s v="Carlos"/>
    <x v="1"/>
    <n v="10"/>
    <n v="204.32"/>
    <n v="34"/>
    <s v="Jardim Guanabara"/>
    <s v="Sousa"/>
    <s v="PB"/>
    <d v="2024-04-13T00:00:00"/>
    <s v="04/24"/>
  </r>
  <r>
    <s v="Maria"/>
    <x v="1"/>
    <n v="1"/>
    <n v="381.54"/>
    <n v="35"/>
    <s v="JatobÃ¡"/>
    <s v="Joao Pessoa"/>
    <s v="PB"/>
    <d v="2024-04-15T00:00:00"/>
    <s v="04/24"/>
  </r>
  <r>
    <s v="Jose"/>
    <x v="1"/>
    <n v="1"/>
    <n v="414.59"/>
    <n v="31"/>
    <s v="Jardim Guanabara"/>
    <s v="Pombal"/>
    <s v="PB"/>
    <d v="2024-04-15T00:00:00"/>
    <s v="04/24"/>
  </r>
  <r>
    <s v="Carlos"/>
    <x v="0"/>
    <n v="10"/>
    <n v="169.99"/>
    <n v="39"/>
    <s v="Liberdade"/>
    <s v="Guarabira"/>
    <s v="PB"/>
    <d v="2024-04-16T00:00:00"/>
    <s v="04/24"/>
  </r>
  <r>
    <s v="Beatriz"/>
    <x v="2"/>
    <n v="2"/>
    <n v="305.12"/>
    <n v="36"/>
    <s v="Santa Clara"/>
    <s v="Pombal"/>
    <s v="PB"/>
    <d v="2024-04-16T00:00:00"/>
    <s v="04/24"/>
  </r>
  <r>
    <s v="Joao"/>
    <x v="2"/>
    <n v="3"/>
    <n v="380.88"/>
    <n v="53"/>
    <s v="Santa Clara"/>
    <s v="Campina Grande"/>
    <s v="PB"/>
    <d v="2024-04-17T00:00:00"/>
    <s v="04/24"/>
  </r>
  <r>
    <s v="Carlos"/>
    <x v="1"/>
    <n v="2"/>
    <n v="240.55"/>
    <n v="43"/>
    <s v="Belo Horizonte"/>
    <s v="Patos"/>
    <s v="PB"/>
    <d v="2024-04-17T00:00:00"/>
    <s v="04/24"/>
  </r>
  <r>
    <s v="Beatriz"/>
    <x v="3"/>
    <n v="3"/>
    <n v="324.10000000000002"/>
    <n v="22"/>
    <s v="Salgadinho"/>
    <s v="Pombal"/>
    <s v="PB"/>
    <d v="2024-04-17T00:00:00"/>
    <s v="04/24"/>
  </r>
  <r>
    <s v="Carlos"/>
    <x v="1"/>
    <n v="4"/>
    <n v="110.66"/>
    <n v="39"/>
    <s v="Liberdade"/>
    <s v="Sousa"/>
    <s v="PB"/>
    <d v="2024-04-17T00:00:00"/>
    <s v="04/24"/>
  </r>
  <r>
    <s v="Marcos"/>
    <x v="1"/>
    <n v="8"/>
    <n v="296.70999999999998"/>
    <n v="41"/>
    <s v="JatobÃ¡"/>
    <s v="Campina Grande"/>
    <s v="PB"/>
    <d v="2024-04-17T00:00:00"/>
    <s v="04/24"/>
  </r>
  <r>
    <s v="Maria"/>
    <x v="2"/>
    <n v="7"/>
    <n v="493.27"/>
    <n v="46"/>
    <s v="Jardim Guanabara"/>
    <s v="Itaporanga"/>
    <s v="PB"/>
    <d v="2024-04-20T00:00:00"/>
    <s v="04/24"/>
  </r>
  <r>
    <s v="Maria"/>
    <x v="2"/>
    <n v="1"/>
    <n v="460.07"/>
    <n v="32"/>
    <s v="Salgadinho"/>
    <s v="Guarabira"/>
    <s v="PB"/>
    <d v="2024-04-20T00:00:00"/>
    <s v="04/24"/>
  </r>
  <r>
    <s v="Maria"/>
    <x v="1"/>
    <n v="1"/>
    <n v="494.92"/>
    <n v="49"/>
    <s v="Jardim Guanabara"/>
    <s v="Campina Grande"/>
    <s v="PB"/>
    <d v="2024-04-21T00:00:00"/>
    <s v="04/24"/>
  </r>
  <r>
    <s v="Maria"/>
    <x v="3"/>
    <n v="3"/>
    <n v="340.89"/>
    <n v="60"/>
    <s v="Belo Horizonte"/>
    <s v="Sousa"/>
    <s v="PB"/>
    <d v="2024-04-22T00:00:00"/>
    <s v="04/24"/>
  </r>
  <r>
    <s v="Marcos"/>
    <x v="0"/>
    <n v="7"/>
    <n v="488.31"/>
    <n v="51"/>
    <s v="JatobÃ¡"/>
    <s v="Joao Pessoa"/>
    <s v="PB"/>
    <d v="2024-04-23T00:00:00"/>
    <s v="04/24"/>
  </r>
  <r>
    <s v="Beatriz"/>
    <x v="0"/>
    <n v="3"/>
    <n v="343.71"/>
    <n v="53"/>
    <s v="Jardim Guanabara"/>
    <s v="Guarabira"/>
    <s v="PB"/>
    <d v="2024-04-23T00:00:00"/>
    <s v="04/24"/>
  </r>
  <r>
    <s v="Joao"/>
    <x v="1"/>
    <n v="1"/>
    <n v="132.04"/>
    <n v="31"/>
    <s v="Jardim Guanabara"/>
    <s v="Patos"/>
    <s v="PB"/>
    <d v="2024-04-24T00:00:00"/>
    <s v="04/24"/>
  </r>
  <r>
    <s v="Beatriz"/>
    <x v="2"/>
    <n v="3"/>
    <n v="416.35"/>
    <n v="50"/>
    <s v="Jardim Guanabara"/>
    <s v="Patos"/>
    <s v="PB"/>
    <d v="2024-04-25T00:00:00"/>
    <s v="04/24"/>
  </r>
  <r>
    <s v="Laura"/>
    <x v="2"/>
    <n v="5"/>
    <n v="147.57"/>
    <n v="19"/>
    <s v="Liberdade"/>
    <s v="Campina Grande"/>
    <s v="PB"/>
    <d v="2024-04-26T00:00:00"/>
    <s v="04/24"/>
  </r>
  <r>
    <s v="Lucas"/>
    <x v="1"/>
    <n v="9"/>
    <n v="283.45999999999998"/>
    <n v="44"/>
    <s v="Santa Clara"/>
    <s v="Sousa"/>
    <s v="PB"/>
    <d v="2024-04-26T00:00:00"/>
    <s v="04/24"/>
  </r>
  <r>
    <s v="Fernanda"/>
    <x v="1"/>
    <n v="2"/>
    <n v="95.48"/>
    <n v="25"/>
    <s v="Salgadinho"/>
    <s v="Cajazeiras"/>
    <s v="PB"/>
    <d v="2024-04-26T00:00:00"/>
    <s v="04/24"/>
  </r>
  <r>
    <s v="Lucas"/>
    <x v="3"/>
    <n v="8"/>
    <n v="201"/>
    <n v="45"/>
    <s v="Jardim Guanabara"/>
    <s v="Itaporanga"/>
    <s v="PB"/>
    <d v="2024-04-27T00:00:00"/>
    <s v="04/24"/>
  </r>
  <r>
    <s v="Lucas"/>
    <x v="1"/>
    <n v="2"/>
    <n v="77.540000000000006"/>
    <n v="23"/>
    <s v="Santa Clara"/>
    <s v="Itaporanga"/>
    <s v="PB"/>
    <d v="2024-04-27T00:00:00"/>
    <s v="04/24"/>
  </r>
  <r>
    <s v="Jose"/>
    <x v="3"/>
    <n v="7"/>
    <n v="431.85"/>
    <n v="60"/>
    <s v="Salgadinho"/>
    <s v="Campina Grande"/>
    <s v="PB"/>
    <d v="2024-04-27T00:00:00"/>
    <s v="04/24"/>
  </r>
  <r>
    <s v="Laura"/>
    <x v="1"/>
    <n v="9"/>
    <n v="127.12"/>
    <n v="41"/>
    <s v="Liberdade"/>
    <s v="Guarabira"/>
    <s v="PB"/>
    <d v="2024-04-28T00:00:00"/>
    <s v="04/24"/>
  </r>
  <r>
    <s v="Fernanda"/>
    <x v="1"/>
    <n v="7"/>
    <n v="189.76"/>
    <n v="32"/>
    <s v="Salgadinho"/>
    <s v="Pombal"/>
    <s v="PB"/>
    <d v="2024-04-28T00:00:00"/>
    <s v="04/24"/>
  </r>
  <r>
    <s v="Joao"/>
    <x v="2"/>
    <n v="7"/>
    <n v="453.31"/>
    <n v="46"/>
    <s v="Salgadinho"/>
    <s v="Sousa"/>
    <s v="PB"/>
    <d v="2024-04-28T00:00:00"/>
    <s v="04/24"/>
  </r>
  <r>
    <s v="Joao"/>
    <x v="0"/>
    <n v="10"/>
    <n v="406.8"/>
    <n v="58"/>
    <s v="Salgadinho"/>
    <s v="Sousa"/>
    <s v="PB"/>
    <d v="2024-04-28T00:00:00"/>
    <s v="04/24"/>
  </r>
  <r>
    <s v="Carlos"/>
    <x v="1"/>
    <n v="4"/>
    <n v="207.72"/>
    <n v="34"/>
    <s v="Salgadinho"/>
    <s v="Itaporanga"/>
    <s v="PB"/>
    <d v="2024-04-30T00:00:00"/>
    <s v="04/24"/>
  </r>
  <r>
    <s v="Laura"/>
    <x v="3"/>
    <n v="5"/>
    <n v="472.72"/>
    <n v="36"/>
    <s v="Liberdade"/>
    <s v="Joao Pessoa"/>
    <s v="PB"/>
    <d v="2024-05-02T00:00:00"/>
    <s v="05/24"/>
  </r>
  <r>
    <s v="Fernanda"/>
    <x v="0"/>
    <n v="10"/>
    <n v="110.02"/>
    <n v="39"/>
    <s v="Belo Horizonte"/>
    <s v="Joao Pessoa"/>
    <s v="PB"/>
    <d v="2024-05-02T00:00:00"/>
    <s v="05/24"/>
  </r>
  <r>
    <s v="Laura"/>
    <x v="3"/>
    <n v="9"/>
    <n v="317.10000000000002"/>
    <n v="32"/>
    <s v="Centro"/>
    <s v="Pombal"/>
    <s v="PB"/>
    <d v="2024-05-03T00:00:00"/>
    <s v="05/24"/>
  </r>
  <r>
    <s v="Marcos"/>
    <x v="0"/>
    <n v="1"/>
    <n v="67.099999999999994"/>
    <n v="53"/>
    <s v="Jardim Guanabara"/>
    <s v="Guarabira"/>
    <s v="PB"/>
    <d v="2024-05-03T00:00:00"/>
    <s v="05/24"/>
  </r>
  <r>
    <s v="Maria"/>
    <x v="0"/>
    <n v="1"/>
    <n v="233.38"/>
    <n v="35"/>
    <s v="Belo Horizonte"/>
    <s v="Joao Pessoa"/>
    <s v="PB"/>
    <d v="2024-05-03T00:00:00"/>
    <s v="05/24"/>
  </r>
  <r>
    <s v="Beatriz"/>
    <x v="0"/>
    <n v="10"/>
    <n v="201.89"/>
    <n v="24"/>
    <s v="JatobÃ¡"/>
    <s v="Guarabira"/>
    <s v="PB"/>
    <d v="2024-05-04T00:00:00"/>
    <s v="05/24"/>
  </r>
  <r>
    <s v="Carlos"/>
    <x v="0"/>
    <n v="3"/>
    <n v="493.28"/>
    <n v="45"/>
    <s v="Santa Clara"/>
    <s v="Campina Grande"/>
    <s v="PB"/>
    <d v="2024-05-04T00:00:00"/>
    <s v="05/24"/>
  </r>
  <r>
    <s v="Fernanda"/>
    <x v="0"/>
    <n v="3"/>
    <n v="394.83"/>
    <n v="49"/>
    <s v="Santa Clara"/>
    <s v="Itaporanga"/>
    <s v="PB"/>
    <d v="2024-05-05T00:00:00"/>
    <s v="05/24"/>
  </r>
  <r>
    <s v="Maria"/>
    <x v="1"/>
    <n v="5"/>
    <n v="375.65"/>
    <n v="40"/>
    <s v="Salgadinho"/>
    <s v="Campina Grande"/>
    <s v="PB"/>
    <d v="2024-05-05T00:00:00"/>
    <s v="05/24"/>
  </r>
  <r>
    <s v="Laura"/>
    <x v="1"/>
    <n v="9"/>
    <n v="287.49"/>
    <n v="40"/>
    <s v="Salgadinho"/>
    <s v="Patos"/>
    <s v="PB"/>
    <d v="2024-05-05T00:00:00"/>
    <s v="05/24"/>
  </r>
  <r>
    <s v="Carlos"/>
    <x v="3"/>
    <n v="9"/>
    <n v="107.83"/>
    <n v="30"/>
    <s v="Liberdade"/>
    <s v="Campina Grande"/>
    <s v="PB"/>
    <d v="2024-05-06T00:00:00"/>
    <s v="05/24"/>
  </r>
  <r>
    <s v="Ana"/>
    <x v="0"/>
    <n v="7"/>
    <n v="442.19"/>
    <n v="47"/>
    <s v="Jardim Guanabara"/>
    <s v="Joao Pessoa"/>
    <s v="PB"/>
    <d v="2024-05-06T00:00:00"/>
    <s v="05/24"/>
  </r>
  <r>
    <s v="Beatriz"/>
    <x v="0"/>
    <n v="8"/>
    <n v="101.91"/>
    <n v="31"/>
    <s v="JatobÃ¡"/>
    <s v="Sousa"/>
    <s v="PB"/>
    <d v="2024-05-07T00:00:00"/>
    <s v="05/24"/>
  </r>
  <r>
    <s v="Maria"/>
    <x v="2"/>
    <n v="10"/>
    <n v="218.05"/>
    <n v="52"/>
    <s v="Belo Horizonte"/>
    <s v="Sousa"/>
    <s v="PB"/>
    <d v="2024-05-08T00:00:00"/>
    <s v="05/24"/>
  </r>
  <r>
    <s v="Laura"/>
    <x v="0"/>
    <n v="10"/>
    <n v="69.069999999999993"/>
    <n v="50"/>
    <s v="Jardim Guanabara"/>
    <s v="Joao Pessoa"/>
    <s v="PB"/>
    <d v="2024-05-09T00:00:00"/>
    <s v="05/24"/>
  </r>
  <r>
    <s v="Fernanda"/>
    <x v="1"/>
    <n v="2"/>
    <n v="424.49"/>
    <n v="19"/>
    <s v="Santa Clara"/>
    <s v="Guarabira"/>
    <s v="PB"/>
    <d v="2024-05-10T00:00:00"/>
    <s v="05/24"/>
  </r>
  <r>
    <s v="Joao"/>
    <x v="3"/>
    <n v="4"/>
    <n v="34.799999999999997"/>
    <n v="54"/>
    <s v="Jardim Guanabara"/>
    <s v="Cajazeiras"/>
    <s v="PB"/>
    <d v="2024-05-10T00:00:00"/>
    <s v="05/24"/>
  </r>
  <r>
    <s v="Joao"/>
    <x v="0"/>
    <n v="5"/>
    <n v="256.44"/>
    <n v="24"/>
    <s v="Centro"/>
    <s v="Patos"/>
    <s v="PB"/>
    <d v="2024-05-10T00:00:00"/>
    <s v="05/24"/>
  </r>
  <r>
    <s v="Beatriz"/>
    <x v="3"/>
    <n v="6"/>
    <n v="471.96"/>
    <n v="32"/>
    <s v="Salgadinho"/>
    <s v="Sousa"/>
    <s v="PB"/>
    <d v="2024-05-13T00:00:00"/>
    <s v="05/24"/>
  </r>
  <r>
    <s v="Joao"/>
    <x v="1"/>
    <n v="6"/>
    <n v="311.54000000000002"/>
    <n v="30"/>
    <s v="Belo Horizonte"/>
    <s v="Sousa"/>
    <s v="PB"/>
    <d v="2024-05-14T00:00:00"/>
    <s v="05/24"/>
  </r>
  <r>
    <s v="Marcos"/>
    <x v="0"/>
    <n v="6"/>
    <n v="278.36"/>
    <n v="32"/>
    <s v="Jardim Guanabara"/>
    <s v="Itaporanga"/>
    <s v="PB"/>
    <d v="2024-05-15T00:00:00"/>
    <s v="05/24"/>
  </r>
  <r>
    <s v="Maria"/>
    <x v="2"/>
    <n v="3"/>
    <n v="72.010000000000005"/>
    <n v="46"/>
    <s v="Jardim Guanabara"/>
    <s v="Patos"/>
    <s v="PB"/>
    <d v="2024-05-16T00:00:00"/>
    <s v="05/24"/>
  </r>
  <r>
    <s v="Carlos"/>
    <x v="0"/>
    <n v="2"/>
    <n v="465.33"/>
    <n v="41"/>
    <s v="JatobÃ¡"/>
    <s v="Campina Grande"/>
    <s v="PB"/>
    <d v="2024-05-19T00:00:00"/>
    <s v="05/24"/>
  </r>
  <r>
    <s v="Ana"/>
    <x v="0"/>
    <n v="2"/>
    <n v="462.23"/>
    <n v="18"/>
    <s v="JatobÃ¡"/>
    <s v="Guarabira"/>
    <s v="PB"/>
    <d v="2024-05-19T00:00:00"/>
    <s v="05/24"/>
  </r>
  <r>
    <s v="Carlos"/>
    <x v="3"/>
    <n v="8"/>
    <n v="156.6"/>
    <n v="49"/>
    <s v="Liberdade"/>
    <s v="Campina Grande"/>
    <s v="PB"/>
    <d v="2024-05-19T00:00:00"/>
    <s v="05/24"/>
  </r>
  <r>
    <s v="Carlos"/>
    <x v="3"/>
    <n v="8"/>
    <n v="218.07"/>
    <n v="36"/>
    <s v="JatobÃ¡"/>
    <s v="Guarabira"/>
    <s v="PB"/>
    <d v="2024-05-21T00:00:00"/>
    <s v="05/24"/>
  </r>
  <r>
    <s v="Carlos"/>
    <x v="1"/>
    <n v="2"/>
    <n v="219.22"/>
    <n v="41"/>
    <s v="Belo Horizonte"/>
    <s v="Sousa"/>
    <s v="PB"/>
    <d v="2024-05-21T00:00:00"/>
    <s v="05/24"/>
  </r>
  <r>
    <s v="Marcos"/>
    <x v="2"/>
    <n v="7"/>
    <n v="484.28"/>
    <n v="35"/>
    <s v="Centro"/>
    <s v="Cajazeiras"/>
    <s v="PB"/>
    <d v="2024-05-21T00:00:00"/>
    <s v="05/24"/>
  </r>
  <r>
    <s v="Ana"/>
    <x v="1"/>
    <n v="9"/>
    <n v="85.33"/>
    <n v="60"/>
    <s v="Santa Clara"/>
    <s v="Sousa"/>
    <s v="PB"/>
    <d v="2024-05-22T00:00:00"/>
    <s v="05/24"/>
  </r>
  <r>
    <s v="Lucas"/>
    <x v="2"/>
    <n v="10"/>
    <n v="451.52"/>
    <n v="18"/>
    <s v="Centro"/>
    <s v="Pombal"/>
    <s v="PB"/>
    <d v="2024-05-23T00:00:00"/>
    <s v="05/24"/>
  </r>
  <r>
    <s v="Laura"/>
    <x v="3"/>
    <n v="6"/>
    <n v="190.54"/>
    <n v="41"/>
    <s v="Santa Clara"/>
    <s v="Patos"/>
    <s v="PB"/>
    <d v="2024-05-25T00:00:00"/>
    <s v="05/24"/>
  </r>
  <r>
    <s v="Joao"/>
    <x v="2"/>
    <n v="9"/>
    <n v="197.45"/>
    <n v="42"/>
    <s v="Jardim Guanabara"/>
    <s v="Joao Pessoa"/>
    <s v="PB"/>
    <d v="2024-05-25T00:00:00"/>
    <s v="05/24"/>
  </r>
  <r>
    <s v="Carlos"/>
    <x v="2"/>
    <n v="3"/>
    <n v="111.65"/>
    <n v="54"/>
    <s v="Liberdade"/>
    <s v="Patos"/>
    <s v="PB"/>
    <d v="2024-05-26T00:00:00"/>
    <s v="05/24"/>
  </r>
  <r>
    <s v="Lucas"/>
    <x v="0"/>
    <n v="1"/>
    <n v="459.18"/>
    <n v="53"/>
    <s v="Santa Clara"/>
    <s v="Sousa"/>
    <s v="PB"/>
    <d v="2024-05-27T00:00:00"/>
    <s v="05/24"/>
  </r>
  <r>
    <s v="Marcos"/>
    <x v="3"/>
    <n v="1"/>
    <n v="225.12"/>
    <n v="19"/>
    <s v="Centro"/>
    <s v="Patos"/>
    <s v="PB"/>
    <d v="2024-05-28T00:00:00"/>
    <s v="05/24"/>
  </r>
  <r>
    <s v="Joao"/>
    <x v="1"/>
    <n v="5"/>
    <n v="219.83"/>
    <n v="23"/>
    <s v="Centro"/>
    <s v="Campina Grande"/>
    <s v="PB"/>
    <d v="2024-05-31T00:00:00"/>
    <s v="05/24"/>
  </r>
  <r>
    <s v="Carlos"/>
    <x v="3"/>
    <n v="8"/>
    <n v="470.2"/>
    <n v="30"/>
    <s v="Jardim Guanabara"/>
    <s v="Sousa"/>
    <s v="PB"/>
    <d v="2024-06-01T00:00:00"/>
    <s v="06/24"/>
  </r>
  <r>
    <s v="Beatriz"/>
    <x v="2"/>
    <n v="5"/>
    <n v="487.05"/>
    <n v="34"/>
    <s v="Liberdade"/>
    <s v="Campina Grande"/>
    <s v="PB"/>
    <d v="2024-06-02T00:00:00"/>
    <s v="06/24"/>
  </r>
  <r>
    <s v="Joao"/>
    <x v="3"/>
    <n v="3"/>
    <n v="285.08999999999997"/>
    <n v="51"/>
    <s v="Jardim Guanabara"/>
    <s v="Cajazeiras"/>
    <s v="PB"/>
    <d v="2024-06-02T00:00:00"/>
    <s v="06/24"/>
  </r>
  <r>
    <s v="Carlos"/>
    <x v="3"/>
    <n v="7"/>
    <n v="126.95"/>
    <n v="58"/>
    <s v="Santa Clara"/>
    <s v="Cajazeiras"/>
    <s v="PB"/>
    <d v="2024-06-04T00:00:00"/>
    <s v="06/24"/>
  </r>
  <r>
    <s v="Joao"/>
    <x v="1"/>
    <n v="7"/>
    <n v="493.21"/>
    <n v="49"/>
    <s v="Santa Clara"/>
    <s v="Joao Pessoa"/>
    <s v="PB"/>
    <d v="2024-06-04T00:00:00"/>
    <s v="06/24"/>
  </r>
  <r>
    <s v="Laura"/>
    <x v="0"/>
    <n v="5"/>
    <n v="459.44"/>
    <n v="33"/>
    <s v="Santa Clara"/>
    <s v="Campina Grande"/>
    <s v="PB"/>
    <d v="2024-06-04T00:00:00"/>
    <s v="06/24"/>
  </r>
  <r>
    <s v="Laura"/>
    <x v="0"/>
    <n v="7"/>
    <n v="288.39999999999998"/>
    <n v="20"/>
    <s v="Centro"/>
    <s v="Campina Grande"/>
    <s v="PB"/>
    <d v="2024-06-07T00:00:00"/>
    <s v="06/24"/>
  </r>
  <r>
    <s v="Beatriz"/>
    <x v="3"/>
    <n v="6"/>
    <n v="459.96"/>
    <n v="40"/>
    <s v="Centro"/>
    <s v="Itaporanga"/>
    <s v="PB"/>
    <d v="2024-06-07T00:00:00"/>
    <s v="06/24"/>
  </r>
  <r>
    <s v="Ana"/>
    <x v="2"/>
    <n v="10"/>
    <n v="187.49"/>
    <n v="23"/>
    <s v="Centro"/>
    <s v="Joao Pessoa"/>
    <s v="PB"/>
    <d v="2024-06-07T00:00:00"/>
    <s v="06/24"/>
  </r>
  <r>
    <s v="Lucas"/>
    <x v="2"/>
    <n v="1"/>
    <n v="219.53"/>
    <n v="30"/>
    <s v="Centro"/>
    <s v="Sousa"/>
    <s v="PB"/>
    <d v="2024-06-09T00:00:00"/>
    <s v="06/24"/>
  </r>
  <r>
    <s v="Beatriz"/>
    <x v="0"/>
    <n v="3"/>
    <n v="238.89"/>
    <n v="50"/>
    <s v="Centro"/>
    <s v="Cajazeiras"/>
    <s v="PB"/>
    <d v="2024-06-09T00:00:00"/>
    <s v="06/24"/>
  </r>
  <r>
    <s v="Joao"/>
    <x v="0"/>
    <n v="10"/>
    <n v="90.77"/>
    <n v="39"/>
    <s v="Salgadinho"/>
    <s v="Cajazeiras"/>
    <s v="PB"/>
    <d v="2024-06-10T00:00:00"/>
    <s v="06/24"/>
  </r>
  <r>
    <s v="Fernanda"/>
    <x v="2"/>
    <n v="3"/>
    <n v="497.22"/>
    <n v="43"/>
    <s v="Jardim Guanabara"/>
    <s v="Campina Grande"/>
    <s v="PB"/>
    <d v="2024-06-11T00:00:00"/>
    <s v="06/24"/>
  </r>
  <r>
    <s v="Fernanda"/>
    <x v="3"/>
    <n v="4"/>
    <n v="429.57"/>
    <n v="59"/>
    <s v="Santa Clara"/>
    <s v="Joao Pessoa"/>
    <s v="PB"/>
    <d v="2024-06-11T00:00:00"/>
    <s v="06/24"/>
  </r>
  <r>
    <s v="Ana"/>
    <x v="0"/>
    <n v="5"/>
    <n v="362.78"/>
    <n v="34"/>
    <s v="Centro"/>
    <s v="Pombal"/>
    <s v="PB"/>
    <d v="2024-06-12T00:00:00"/>
    <s v="06/24"/>
  </r>
  <r>
    <s v="Laura"/>
    <x v="3"/>
    <n v="1"/>
    <n v="422.41"/>
    <n v="58"/>
    <s v="Liberdade"/>
    <s v="Patos"/>
    <s v="PB"/>
    <d v="2024-06-13T00:00:00"/>
    <s v="06/24"/>
  </r>
  <r>
    <s v="Laura"/>
    <x v="1"/>
    <n v="3"/>
    <n v="413.05"/>
    <n v="20"/>
    <s v="Liberdade"/>
    <s v="Sousa"/>
    <s v="PB"/>
    <d v="2024-06-13T00:00:00"/>
    <s v="06/24"/>
  </r>
  <r>
    <s v="Ana"/>
    <x v="3"/>
    <n v="9"/>
    <n v="262.37"/>
    <n v="60"/>
    <s v="Santa Clara"/>
    <s v="Itaporanga"/>
    <s v="PB"/>
    <d v="2024-06-13T00:00:00"/>
    <s v="06/24"/>
  </r>
  <r>
    <s v="Maria"/>
    <x v="0"/>
    <n v="7"/>
    <n v="271.33999999999997"/>
    <n v="32"/>
    <s v="Jardim Guanabara"/>
    <s v="Itaporanga"/>
    <s v="PB"/>
    <d v="2024-06-16T00:00:00"/>
    <s v="06/24"/>
  </r>
  <r>
    <s v="Laura"/>
    <x v="0"/>
    <n v="9"/>
    <n v="249.03"/>
    <n v="31"/>
    <s v="Belo Horizonte"/>
    <s v="Pombal"/>
    <s v="PB"/>
    <d v="2024-06-16T00:00:00"/>
    <s v="06/24"/>
  </r>
  <r>
    <s v="Laura"/>
    <x v="0"/>
    <n v="3"/>
    <n v="137.57"/>
    <n v="31"/>
    <s v="Liberdade"/>
    <s v="Cajazeiras"/>
    <s v="PB"/>
    <d v="2024-06-17T00:00:00"/>
    <s v="06/24"/>
  </r>
  <r>
    <s v="Ana"/>
    <x v="0"/>
    <n v="9"/>
    <n v="366.14"/>
    <n v="57"/>
    <s v="Belo Horizonte"/>
    <s v="Campina Grande"/>
    <s v="PB"/>
    <d v="2024-06-17T00:00:00"/>
    <s v="06/24"/>
  </r>
  <r>
    <s v="Laura"/>
    <x v="0"/>
    <n v="4"/>
    <n v="185.97"/>
    <n v="47"/>
    <s v="Centro"/>
    <s v="Guarabira"/>
    <s v="PB"/>
    <d v="2024-06-18T00:00:00"/>
    <s v="06/24"/>
  </r>
  <r>
    <s v="Lucas"/>
    <x v="1"/>
    <n v="4"/>
    <n v="279.14999999999998"/>
    <n v="33"/>
    <s v="Liberdade"/>
    <s v="Cajazeiras"/>
    <s v="PB"/>
    <d v="2024-06-18T00:00:00"/>
    <s v="06/24"/>
  </r>
  <r>
    <s v="Maria"/>
    <x v="1"/>
    <n v="3"/>
    <n v="490.88"/>
    <n v="31"/>
    <s v="Santa Clara"/>
    <s v="Itaporanga"/>
    <s v="PB"/>
    <d v="2024-06-19T00:00:00"/>
    <s v="06/24"/>
  </r>
  <r>
    <s v="Ana"/>
    <x v="2"/>
    <n v="5"/>
    <n v="45.9"/>
    <n v="34"/>
    <s v="Belo Horizonte"/>
    <s v="Pombal"/>
    <s v="PB"/>
    <d v="2024-06-19T00:00:00"/>
    <s v="06/24"/>
  </r>
  <r>
    <s v="Ana"/>
    <x v="1"/>
    <n v="9"/>
    <n v="96.34"/>
    <n v="36"/>
    <s v="Santa Clara"/>
    <s v="Pombal"/>
    <s v="PB"/>
    <d v="2024-06-20T00:00:00"/>
    <s v="06/24"/>
  </r>
  <r>
    <s v="Joao"/>
    <x v="0"/>
    <n v="7"/>
    <n v="222.21"/>
    <n v="22"/>
    <s v="Salgadinho"/>
    <s v="Guarabira"/>
    <s v="PB"/>
    <d v="2024-06-20T00:00:00"/>
    <s v="06/24"/>
  </r>
  <r>
    <s v="Beatriz"/>
    <x v="1"/>
    <n v="4"/>
    <n v="223.84"/>
    <n v="36"/>
    <s v="Salgadinho"/>
    <s v="Campina Grande"/>
    <s v="PB"/>
    <d v="2024-06-21T00:00:00"/>
    <s v="06/24"/>
  </r>
  <r>
    <s v="Carlos"/>
    <x v="3"/>
    <n v="4"/>
    <n v="345.45"/>
    <n v="47"/>
    <s v="Salgadinho"/>
    <s v="Guarabira"/>
    <s v="PB"/>
    <d v="2024-06-22T00:00:00"/>
    <s v="06/24"/>
  </r>
  <r>
    <s v="Maria"/>
    <x v="0"/>
    <n v="3"/>
    <n v="148.02000000000001"/>
    <n v="60"/>
    <s v="Liberdade"/>
    <s v="Guarabira"/>
    <s v="PB"/>
    <d v="2024-06-23T00:00:00"/>
    <s v="06/24"/>
  </r>
  <r>
    <s v="Ana"/>
    <x v="1"/>
    <n v="8"/>
    <n v="166.62"/>
    <n v="20"/>
    <s v="Belo Horizonte"/>
    <s v="Pombal"/>
    <s v="PB"/>
    <d v="2024-06-24T00:00:00"/>
    <s v="06/24"/>
  </r>
  <r>
    <s v="Laura"/>
    <x v="3"/>
    <n v="7"/>
    <n v="437.81"/>
    <n v="26"/>
    <s v="Liberdade"/>
    <s v="Campina Grande"/>
    <s v="PB"/>
    <d v="2024-06-25T00:00:00"/>
    <s v="06/24"/>
  </r>
  <r>
    <s v="Marcos"/>
    <x v="0"/>
    <n v="8"/>
    <n v="162.09"/>
    <n v="23"/>
    <s v="JatobÃ¡"/>
    <s v="Cajazeiras"/>
    <s v="PB"/>
    <d v="2024-06-25T00:00:00"/>
    <s v="06/24"/>
  </r>
  <r>
    <s v="Maria"/>
    <x v="3"/>
    <n v="7"/>
    <n v="326.07"/>
    <n v="26"/>
    <s v="JatobÃ¡"/>
    <s v="Guarabira"/>
    <s v="PB"/>
    <d v="2024-06-25T00:00:00"/>
    <s v="06/24"/>
  </r>
  <r>
    <s v="Fernanda"/>
    <x v="1"/>
    <n v="6"/>
    <n v="376.66"/>
    <n v="60"/>
    <s v="Jardim Guanabara"/>
    <s v="Cajazeiras"/>
    <s v="PB"/>
    <d v="2024-06-26T00:00:00"/>
    <s v="06/24"/>
  </r>
  <r>
    <s v="Jose"/>
    <x v="0"/>
    <n v="5"/>
    <n v="39.340000000000003"/>
    <n v="18"/>
    <s v="Liberdade"/>
    <s v="Cajazeiras"/>
    <s v="PB"/>
    <d v="2024-06-28T00:00:00"/>
    <s v="06/24"/>
  </r>
  <r>
    <s v="Carlos"/>
    <x v="3"/>
    <n v="4"/>
    <n v="413.84"/>
    <n v="54"/>
    <s v="Liberdade"/>
    <s v="Sousa"/>
    <s v="PB"/>
    <d v="2024-06-28T00:00:00"/>
    <s v="06/24"/>
  </r>
  <r>
    <s v="Maria"/>
    <x v="2"/>
    <n v="4"/>
    <n v="485.03"/>
    <n v="20"/>
    <s v="Belo Horizonte"/>
    <s v="Guarabira"/>
    <s v="PB"/>
    <d v="2024-06-28T00:00:00"/>
    <s v="06/24"/>
  </r>
  <r>
    <s v="Marcos"/>
    <x v="1"/>
    <n v="8"/>
    <n v="390.88"/>
    <n v="36"/>
    <s v="Jardim Guanabara"/>
    <s v="Patos"/>
    <s v="PB"/>
    <d v="2024-06-30T00:00:00"/>
    <s v="06/24"/>
  </r>
  <r>
    <s v="Jose"/>
    <x v="1"/>
    <n v="10"/>
    <n v="75.91"/>
    <n v="34"/>
    <s v="Liberdade"/>
    <s v="Patos"/>
    <s v="PB"/>
    <d v="2024-07-02T00:00:00"/>
    <s v="07/24"/>
  </r>
  <r>
    <s v="Laura"/>
    <x v="3"/>
    <n v="2"/>
    <n v="113.02"/>
    <n v="45"/>
    <s v="Liberdade"/>
    <s v="Sousa"/>
    <s v="PB"/>
    <d v="2024-07-04T00:00:00"/>
    <s v="07/24"/>
  </r>
  <r>
    <s v="Maria"/>
    <x v="2"/>
    <n v="2"/>
    <n v="64.86"/>
    <n v="50"/>
    <s v="Liberdade"/>
    <s v="Itaporanga"/>
    <s v="PB"/>
    <d v="2024-07-05T00:00:00"/>
    <s v="07/24"/>
  </r>
  <r>
    <s v="Carlos"/>
    <x v="2"/>
    <n v="3"/>
    <n v="40.880000000000003"/>
    <n v="37"/>
    <s v="Jardim Guanabara"/>
    <s v="Cajazeiras"/>
    <s v="PB"/>
    <d v="2024-07-05T00:00:00"/>
    <s v="07/24"/>
  </r>
  <r>
    <s v="Jose"/>
    <x v="2"/>
    <n v="4"/>
    <n v="329.65"/>
    <n v="23"/>
    <s v="Salgadinho"/>
    <s v="Patos"/>
    <s v="PB"/>
    <d v="2024-07-06T00:00:00"/>
    <s v="07/24"/>
  </r>
  <r>
    <s v="Joao"/>
    <x v="3"/>
    <n v="4"/>
    <n v="158.05000000000001"/>
    <n v="19"/>
    <s v="Jardim Guanabara"/>
    <s v="Cajazeiras"/>
    <s v="PB"/>
    <d v="2024-07-06T00:00:00"/>
    <s v="07/24"/>
  </r>
  <r>
    <s v="Joao"/>
    <x v="3"/>
    <n v="6"/>
    <n v="453.49"/>
    <n v="51"/>
    <s v="Santa Clara"/>
    <s v="Joao Pessoa"/>
    <s v="PB"/>
    <d v="2024-07-06T00:00:00"/>
    <s v="07/24"/>
  </r>
  <r>
    <s v="Laura"/>
    <x v="2"/>
    <n v="7"/>
    <n v="169.56"/>
    <n v="53"/>
    <s v="Liberdade"/>
    <s v="Guarabira"/>
    <s v="PB"/>
    <d v="2024-07-07T00:00:00"/>
    <s v="07/24"/>
  </r>
  <r>
    <s v="Lucas"/>
    <x v="0"/>
    <n v="10"/>
    <n v="420.26"/>
    <n v="36"/>
    <s v="Salgadinho"/>
    <s v="Patos"/>
    <s v="PB"/>
    <d v="2024-07-08T00:00:00"/>
    <s v="07/24"/>
  </r>
  <r>
    <s v="Joao"/>
    <x v="2"/>
    <n v="8"/>
    <n v="224.9"/>
    <n v="50"/>
    <s v="Centro"/>
    <s v="Sousa"/>
    <s v="PB"/>
    <d v="2024-07-08T00:00:00"/>
    <s v="07/24"/>
  </r>
  <r>
    <s v="Laura"/>
    <x v="3"/>
    <n v="4"/>
    <n v="289.7"/>
    <n v="60"/>
    <s v="JatobÃ¡"/>
    <s v="Guarabira"/>
    <s v="PB"/>
    <d v="2024-07-09T00:00:00"/>
    <s v="07/24"/>
  </r>
  <r>
    <s v="Lucas"/>
    <x v="3"/>
    <n v="5"/>
    <n v="231.46"/>
    <n v="43"/>
    <s v="Santa Clara"/>
    <s v="Itaporanga"/>
    <s v="PB"/>
    <d v="2024-07-09T00:00:00"/>
    <s v="07/24"/>
  </r>
  <r>
    <s v="Carlos"/>
    <x v="2"/>
    <n v="7"/>
    <n v="158.47"/>
    <n v="56"/>
    <s v="Belo Horizonte"/>
    <s v="Itaporanga"/>
    <s v="PB"/>
    <d v="2024-07-09T00:00:00"/>
    <s v="07/24"/>
  </r>
  <r>
    <s v="Joao"/>
    <x v="3"/>
    <n v="3"/>
    <n v="189.52"/>
    <n v="52"/>
    <s v="Belo Horizonte"/>
    <s v="Sousa"/>
    <s v="PB"/>
    <d v="2024-07-11T00:00:00"/>
    <s v="07/24"/>
  </r>
  <r>
    <s v="Jose"/>
    <x v="2"/>
    <n v="9"/>
    <n v="207.68"/>
    <n v="41"/>
    <s v="Salgadinho"/>
    <s v="Joao Pessoa"/>
    <s v="PB"/>
    <d v="2024-07-12T00:00:00"/>
    <s v="07/24"/>
  </r>
  <r>
    <s v="Jose"/>
    <x v="3"/>
    <n v="6"/>
    <n v="360.52"/>
    <n v="22"/>
    <s v="Centro"/>
    <s v="Itaporanga"/>
    <s v="PB"/>
    <d v="2024-07-14T00:00:00"/>
    <s v="07/24"/>
  </r>
  <r>
    <s v="Carlos"/>
    <x v="2"/>
    <n v="5"/>
    <n v="311.47000000000003"/>
    <n v="51"/>
    <s v="Centro"/>
    <s v="Joao Pessoa"/>
    <s v="PB"/>
    <d v="2024-07-15T00:00:00"/>
    <s v="07/24"/>
  </r>
  <r>
    <s v="Beatriz"/>
    <x v="1"/>
    <n v="5"/>
    <n v="318.75"/>
    <n v="18"/>
    <s v="Centro"/>
    <s v="Guarabira"/>
    <s v="PB"/>
    <d v="2024-07-17T00:00:00"/>
    <s v="07/24"/>
  </r>
  <r>
    <s v="Maria"/>
    <x v="0"/>
    <n v="3"/>
    <n v="158.32"/>
    <n v="52"/>
    <s v="Centro"/>
    <s v="Patos"/>
    <s v="PB"/>
    <d v="2024-07-17T00:00:00"/>
    <s v="07/24"/>
  </r>
  <r>
    <s v="Lucas"/>
    <x v="2"/>
    <n v="10"/>
    <n v="397.57"/>
    <n v="50"/>
    <s v="Liberdade"/>
    <s v="Pombal"/>
    <s v="PB"/>
    <d v="2024-07-18T00:00:00"/>
    <s v="07/24"/>
  </r>
  <r>
    <s v="Fernanda"/>
    <x v="2"/>
    <n v="7"/>
    <n v="332.15"/>
    <n v="30"/>
    <s v="Jardim Guanabara"/>
    <s v="Campina Grande"/>
    <s v="PB"/>
    <d v="2024-07-18T00:00:00"/>
    <s v="07/24"/>
  </r>
  <r>
    <s v="Beatriz"/>
    <x v="0"/>
    <n v="9"/>
    <n v="302.11"/>
    <n v="25"/>
    <s v="JatobÃ¡"/>
    <s v="Itaporanga"/>
    <s v="PB"/>
    <d v="2024-07-19T00:00:00"/>
    <s v="07/24"/>
  </r>
  <r>
    <s v="Maria"/>
    <x v="3"/>
    <n v="2"/>
    <n v="151.52000000000001"/>
    <n v="21"/>
    <s v="Santa Clara"/>
    <s v="Itaporanga"/>
    <s v="PB"/>
    <d v="2024-07-21T00:00:00"/>
    <s v="07/24"/>
  </r>
  <r>
    <s v="Laura"/>
    <x v="0"/>
    <n v="2"/>
    <n v="427.2"/>
    <n v="42"/>
    <s v="Jardim Guanabara"/>
    <s v="Pombal"/>
    <s v="PB"/>
    <d v="2024-07-22T00:00:00"/>
    <s v="07/24"/>
  </r>
  <r>
    <s v="Joao"/>
    <x v="0"/>
    <n v="4"/>
    <n v="13.03"/>
    <n v="58"/>
    <s v="Centro"/>
    <s v="Cajazeiras"/>
    <s v="PB"/>
    <d v="2024-07-23T00:00:00"/>
    <s v="07/24"/>
  </r>
  <r>
    <s v="Fernanda"/>
    <x v="2"/>
    <n v="8"/>
    <n v="471.13"/>
    <n v="31"/>
    <s v="Santa Clara"/>
    <s v="Itaporanga"/>
    <s v="PB"/>
    <d v="2024-07-23T00:00:00"/>
    <s v="07/24"/>
  </r>
  <r>
    <s v="Marcos"/>
    <x v="1"/>
    <n v="8"/>
    <n v="58.45"/>
    <n v="49"/>
    <s v="Jardim Guanabara"/>
    <s v="Sousa"/>
    <s v="PB"/>
    <d v="2024-07-24T00:00:00"/>
    <s v="07/24"/>
  </r>
  <r>
    <s v="Lucas"/>
    <x v="2"/>
    <n v="5"/>
    <n v="154.58000000000001"/>
    <n v="22"/>
    <s v="Salgadinho"/>
    <s v="Guarabira"/>
    <s v="PB"/>
    <d v="2024-07-26T00:00:00"/>
    <s v="07/24"/>
  </r>
  <r>
    <s v="Jose"/>
    <x v="0"/>
    <n v="3"/>
    <n v="172.51"/>
    <n v="18"/>
    <s v="JatobÃ¡"/>
    <s v="Sousa"/>
    <s v="PB"/>
    <d v="2024-07-26T00:00:00"/>
    <s v="07/24"/>
  </r>
  <r>
    <s v="Carlos"/>
    <x v="0"/>
    <n v="10"/>
    <n v="213.14"/>
    <n v="21"/>
    <s v="Santa Clara"/>
    <s v="Sousa"/>
    <s v="PB"/>
    <d v="2024-07-27T00:00:00"/>
    <s v="07/24"/>
  </r>
  <r>
    <s v="Maria"/>
    <x v="3"/>
    <n v="3"/>
    <n v="134.57"/>
    <n v="22"/>
    <s v="Belo Horizonte"/>
    <s v="Guarabira"/>
    <s v="PB"/>
    <d v="2024-07-28T00:00:00"/>
    <s v="07/24"/>
  </r>
  <r>
    <s v="Ana"/>
    <x v="0"/>
    <n v="9"/>
    <n v="212.19"/>
    <n v="30"/>
    <s v="Salgadinho"/>
    <s v="Guarabira"/>
    <s v="PB"/>
    <d v="2024-07-30T00:00:00"/>
    <s v="07/24"/>
  </r>
  <r>
    <s v="Ana"/>
    <x v="3"/>
    <n v="2"/>
    <n v="388.14"/>
    <n v="20"/>
    <s v="Belo Horizonte"/>
    <s v="Cajazeiras"/>
    <s v="PB"/>
    <d v="2024-07-30T00:00:00"/>
    <s v="07/24"/>
  </r>
  <r>
    <s v="Carlos"/>
    <x v="0"/>
    <n v="7"/>
    <n v="399.9"/>
    <n v="41"/>
    <s v="JatobÃ¡"/>
    <s v="Cajazeiras"/>
    <s v="PB"/>
    <d v="2024-07-31T00:00:00"/>
    <s v="07/24"/>
  </r>
  <r>
    <s v="Marcos"/>
    <x v="2"/>
    <n v="2"/>
    <n v="265.77"/>
    <n v="27"/>
    <s v="Belo Horizonte"/>
    <s v="Guarabira"/>
    <s v="PB"/>
    <d v="2024-07-31T00:00:00"/>
    <s v="07/24"/>
  </r>
  <r>
    <s v="Fernanda"/>
    <x v="2"/>
    <n v="8"/>
    <n v="427.33"/>
    <n v="41"/>
    <s v="JatobÃ¡"/>
    <s v="Sousa"/>
    <s v="PB"/>
    <d v="2024-07-31T00:00:00"/>
    <s v="07/24"/>
  </r>
  <r>
    <s v="Beatriz"/>
    <x v="2"/>
    <n v="6"/>
    <n v="289.17"/>
    <n v="35"/>
    <s v="Liberdade"/>
    <s v="Patos"/>
    <s v="PB"/>
    <d v="2024-07-31T00:00:00"/>
    <s v="07/24"/>
  </r>
  <r>
    <s v="Ana"/>
    <x v="1"/>
    <n v="8"/>
    <n v="490.08"/>
    <n v="46"/>
    <s v="JatobÃ¡"/>
    <s v="Pombal"/>
    <s v="PB"/>
    <d v="2024-08-02T00:00:00"/>
    <s v="08/24"/>
  </r>
  <r>
    <s v="Lucas"/>
    <x v="2"/>
    <n v="2"/>
    <n v="360.89"/>
    <n v="28"/>
    <s v="Jardim Guanabara"/>
    <s v="Campina Grande"/>
    <s v="PB"/>
    <d v="2024-08-03T00:00:00"/>
    <s v="08/24"/>
  </r>
  <r>
    <s v="Joao"/>
    <x v="1"/>
    <n v="4"/>
    <n v="172.76"/>
    <n v="52"/>
    <s v="Centro"/>
    <s v="Pombal"/>
    <s v="PB"/>
    <d v="2024-08-03T00:00:00"/>
    <s v="08/24"/>
  </r>
  <r>
    <s v="Ana"/>
    <x v="0"/>
    <n v="9"/>
    <n v="298.19"/>
    <n v="26"/>
    <s v="Salgadinho"/>
    <s v="Patos"/>
    <s v="PB"/>
    <d v="2024-08-04T00:00:00"/>
    <s v="08/24"/>
  </r>
  <r>
    <s v="Beatriz"/>
    <x v="1"/>
    <n v="6"/>
    <n v="232.28"/>
    <n v="24"/>
    <s v="Santa Clara"/>
    <s v="Joao Pessoa"/>
    <s v="PB"/>
    <d v="2024-08-04T00:00:00"/>
    <s v="08/24"/>
  </r>
  <r>
    <s v="Laura"/>
    <x v="1"/>
    <n v="10"/>
    <n v="85.12"/>
    <n v="39"/>
    <s v="Santa Clara"/>
    <s v="Joao Pessoa"/>
    <s v="PB"/>
    <d v="2024-08-04T00:00:00"/>
    <s v="08/24"/>
  </r>
  <r>
    <s v="Ana"/>
    <x v="2"/>
    <n v="10"/>
    <n v="373.64"/>
    <n v="20"/>
    <s v="Belo Horizonte"/>
    <s v="Cajazeiras"/>
    <s v="PB"/>
    <d v="2024-08-06T00:00:00"/>
    <s v="08/24"/>
  </r>
  <r>
    <s v="Fernanda"/>
    <x v="3"/>
    <n v="2"/>
    <n v="240.68"/>
    <n v="20"/>
    <s v="Jardim Guanabara"/>
    <s v="Cajazeiras"/>
    <s v="PB"/>
    <d v="2024-08-07T00:00:00"/>
    <s v="08/24"/>
  </r>
  <r>
    <s v="Lucas"/>
    <x v="0"/>
    <n v="4"/>
    <n v="404.9"/>
    <n v="53"/>
    <s v="Santa Clara"/>
    <s v="Joao Pessoa"/>
    <s v="PB"/>
    <d v="2024-08-07T00:00:00"/>
    <s v="08/24"/>
  </r>
  <r>
    <s v="Fernanda"/>
    <x v="0"/>
    <n v="2"/>
    <n v="411.15"/>
    <n v="43"/>
    <s v="Salgadinho"/>
    <s v="Joao Pessoa"/>
    <s v="PB"/>
    <d v="2024-08-08T00:00:00"/>
    <s v="08/24"/>
  </r>
  <r>
    <s v="Jose"/>
    <x v="1"/>
    <n v="2"/>
    <n v="499.86"/>
    <n v="26"/>
    <s v="Jardim Guanabara"/>
    <s v="Campina Grande"/>
    <s v="PB"/>
    <d v="2024-08-09T00:00:00"/>
    <s v="08/24"/>
  </r>
  <r>
    <s v="Carlos"/>
    <x v="1"/>
    <n v="3"/>
    <n v="259.51"/>
    <n v="24"/>
    <s v="Liberdade"/>
    <s v="Guarabira"/>
    <s v="PB"/>
    <d v="2024-08-09T00:00:00"/>
    <s v="08/24"/>
  </r>
  <r>
    <s v="Lucas"/>
    <x v="3"/>
    <n v="4"/>
    <n v="462.93"/>
    <n v="47"/>
    <s v="Salgadinho"/>
    <s v="Joao Pessoa"/>
    <s v="PB"/>
    <d v="2024-08-10T00:00:00"/>
    <s v="08/24"/>
  </r>
  <r>
    <s v="Carlos"/>
    <x v="0"/>
    <n v="9"/>
    <n v="148.49"/>
    <n v="43"/>
    <s v="Liberdade"/>
    <s v="Cajazeiras"/>
    <s v="PB"/>
    <d v="2024-08-10T00:00:00"/>
    <s v="08/24"/>
  </r>
  <r>
    <s v="Laura"/>
    <x v="0"/>
    <n v="9"/>
    <n v="457.18"/>
    <n v="32"/>
    <s v="Liberdade"/>
    <s v="Cajazeiras"/>
    <s v="PB"/>
    <d v="2024-08-12T00:00:00"/>
    <s v="08/24"/>
  </r>
  <r>
    <s v="Lucas"/>
    <x v="0"/>
    <n v="7"/>
    <n v="102.82"/>
    <n v="19"/>
    <s v="Belo Horizonte"/>
    <s v="Joao Pessoa"/>
    <s v="PB"/>
    <d v="2024-08-13T00:00:00"/>
    <s v="08/24"/>
  </r>
  <r>
    <s v="Marcos"/>
    <x v="1"/>
    <n v="8"/>
    <n v="67.22"/>
    <n v="24"/>
    <s v="Salgadinho"/>
    <s v="Patos"/>
    <s v="PB"/>
    <d v="2024-08-13T00:00:00"/>
    <s v="08/24"/>
  </r>
  <r>
    <s v="Beatriz"/>
    <x v="0"/>
    <n v="7"/>
    <n v="249.86"/>
    <n v="48"/>
    <s v="JatobÃ¡"/>
    <s v="Joao Pessoa"/>
    <s v="PB"/>
    <d v="2024-08-14T00:00:00"/>
    <s v="08/24"/>
  </r>
  <r>
    <s v="Lucas"/>
    <x v="1"/>
    <n v="9"/>
    <n v="139.30000000000001"/>
    <n v="54"/>
    <s v="Belo Horizonte"/>
    <s v="Sousa"/>
    <s v="PB"/>
    <d v="2024-08-17T00:00:00"/>
    <s v="08/24"/>
  </r>
  <r>
    <s v="Fernanda"/>
    <x v="1"/>
    <n v="10"/>
    <n v="435.22"/>
    <n v="42"/>
    <s v="JatobÃ¡"/>
    <s v="Itaporanga"/>
    <s v="PB"/>
    <d v="2024-08-19T00:00:00"/>
    <s v="08/24"/>
  </r>
  <r>
    <s v="Fernanda"/>
    <x v="1"/>
    <n v="1"/>
    <n v="229.87"/>
    <n v="37"/>
    <s v="JatobÃ¡"/>
    <s v="Itaporanga"/>
    <s v="PB"/>
    <d v="2024-08-19T00:00:00"/>
    <s v="08/24"/>
  </r>
  <r>
    <s v="Maria"/>
    <x v="3"/>
    <n v="1"/>
    <n v="255.73"/>
    <n v="48"/>
    <s v="Belo Horizonte"/>
    <s v="Guarabira"/>
    <s v="PB"/>
    <d v="2024-08-19T00:00:00"/>
    <s v="08/24"/>
  </r>
  <r>
    <s v="Carlos"/>
    <x v="3"/>
    <n v="6"/>
    <n v="86.31"/>
    <n v="56"/>
    <s v="Santa Clara"/>
    <s v="Guarabira"/>
    <s v="PB"/>
    <d v="2024-08-19T00:00:00"/>
    <s v="08/24"/>
  </r>
  <r>
    <s v="Beatriz"/>
    <x v="1"/>
    <n v="3"/>
    <n v="64.17"/>
    <n v="46"/>
    <s v="Salgadinho"/>
    <s v="Guarabira"/>
    <s v="PB"/>
    <d v="2024-08-22T00:00:00"/>
    <s v="08/24"/>
  </r>
  <r>
    <s v="Laura"/>
    <x v="0"/>
    <n v="5"/>
    <n v="255.24"/>
    <n v="22"/>
    <s v="Liberdade"/>
    <s v="Patos"/>
    <s v="PB"/>
    <d v="2024-08-23T00:00:00"/>
    <s v="08/24"/>
  </r>
  <r>
    <s v="Marcos"/>
    <x v="0"/>
    <n v="8"/>
    <n v="26.38"/>
    <n v="23"/>
    <s v="JatobÃ¡"/>
    <s v="Campina Grande"/>
    <s v="PB"/>
    <d v="2024-08-23T00:00:00"/>
    <s v="08/24"/>
  </r>
  <r>
    <s v="Laura"/>
    <x v="3"/>
    <n v="2"/>
    <n v="454.76"/>
    <n v="47"/>
    <s v="JatobÃ¡"/>
    <s v="Itaporanga"/>
    <s v="PB"/>
    <d v="2024-08-24T00:00:00"/>
    <s v="08/24"/>
  </r>
  <r>
    <s v="Marcos"/>
    <x v="3"/>
    <n v="10"/>
    <n v="168.91"/>
    <n v="37"/>
    <s v="JatobÃ¡"/>
    <s v="Joao Pessoa"/>
    <s v="PB"/>
    <d v="2024-08-25T00:00:00"/>
    <s v="08/24"/>
  </r>
  <r>
    <s v="Maria"/>
    <x v="3"/>
    <n v="7"/>
    <n v="429.96"/>
    <n v="26"/>
    <s v="Liberdade"/>
    <s v="Joao Pessoa"/>
    <s v="PB"/>
    <d v="2024-08-25T00:00:00"/>
    <s v="08/24"/>
  </r>
  <r>
    <s v="Maria"/>
    <x v="2"/>
    <n v="1"/>
    <n v="493.52"/>
    <n v="30"/>
    <s v="JatobÃ¡"/>
    <s v="Patos"/>
    <s v="PB"/>
    <d v="2024-08-26T00:00:00"/>
    <s v="08/24"/>
  </r>
  <r>
    <s v="Joao"/>
    <x v="1"/>
    <n v="10"/>
    <n v="429.4"/>
    <n v="23"/>
    <s v="Centro"/>
    <s v="Sousa"/>
    <s v="PB"/>
    <d v="2024-08-28T00:00:00"/>
    <s v="08/24"/>
  </r>
  <r>
    <s v="Fernanda"/>
    <x v="0"/>
    <n v="8"/>
    <n v="393.65"/>
    <n v="23"/>
    <s v="Salgadinho"/>
    <s v="Pombal"/>
    <s v="PB"/>
    <d v="2024-08-28T00:00:00"/>
    <s v="08/24"/>
  </r>
  <r>
    <s v="Maria"/>
    <x v="2"/>
    <n v="1"/>
    <n v="268.35000000000002"/>
    <n v="49"/>
    <s v="Jardim Guanabara"/>
    <s v="Campina Grande"/>
    <s v="PB"/>
    <d v="2024-08-28T00:00:00"/>
    <s v="08/24"/>
  </r>
  <r>
    <s v="Jose"/>
    <x v="3"/>
    <n v="9"/>
    <n v="451.85"/>
    <n v="28"/>
    <s v="Santa Clara"/>
    <s v="Pombal"/>
    <s v="PB"/>
    <d v="2024-08-30T00:00:00"/>
    <s v="08/24"/>
  </r>
  <r>
    <s v="Carlos"/>
    <x v="0"/>
    <n v="1"/>
    <n v="24.21"/>
    <n v="51"/>
    <s v="Salgadinho"/>
    <s v="Campina Grande"/>
    <s v="PB"/>
    <d v="2024-08-30T00:00:00"/>
    <s v="08/24"/>
  </r>
  <r>
    <s v="Marcos"/>
    <x v="1"/>
    <n v="4"/>
    <n v="100.73"/>
    <n v="30"/>
    <s v="Centro"/>
    <s v="Pombal"/>
    <s v="PB"/>
    <d v="2024-08-31T00:00:00"/>
    <s v="08/24"/>
  </r>
  <r>
    <s v="Joao"/>
    <x v="0"/>
    <n v="10"/>
    <n v="136.88999999999999"/>
    <n v="31"/>
    <s v="JatobÃ¡"/>
    <s v="Patos"/>
    <s v="PB"/>
    <d v="2024-08-31T00:00:00"/>
    <s v="08/24"/>
  </r>
  <r>
    <s v="Ana"/>
    <x v="2"/>
    <n v="1"/>
    <n v="193.69"/>
    <n v="31"/>
    <s v="Belo Horizonte"/>
    <s v="Cajazeiras"/>
    <s v="PB"/>
    <d v="2024-08-31T00:00:00"/>
    <s v="08/24"/>
  </r>
  <r>
    <s v="Carlos"/>
    <x v="3"/>
    <n v="10"/>
    <n v="488.89"/>
    <n v="23"/>
    <s v="Jardim Guanabara"/>
    <s v="Joao Pessoa"/>
    <s v="PB"/>
    <d v="2024-08-31T00:00:00"/>
    <s v="08/24"/>
  </r>
  <r>
    <s v="Marcos"/>
    <x v="0"/>
    <n v="5"/>
    <n v="68.42"/>
    <n v="20"/>
    <s v="Centro"/>
    <s v="Pombal"/>
    <s v="PB"/>
    <d v="2024-09-01T00:00:00"/>
    <s v="09/24"/>
  </r>
  <r>
    <s v="Laura"/>
    <x v="1"/>
    <n v="6"/>
    <n v="340.19"/>
    <n v="39"/>
    <s v="Centro"/>
    <s v="Sousa"/>
    <s v="PB"/>
    <d v="2024-09-01T00:00:00"/>
    <s v="09/24"/>
  </r>
  <r>
    <s v="Ana"/>
    <x v="0"/>
    <n v="1"/>
    <n v="408.92"/>
    <n v="50"/>
    <s v="Salgadinho"/>
    <s v="Sousa"/>
    <s v="PB"/>
    <d v="2024-09-01T00:00:00"/>
    <s v="09/24"/>
  </r>
  <r>
    <s v="Marcos"/>
    <x v="1"/>
    <n v="2"/>
    <n v="104.33"/>
    <n v="18"/>
    <s v="Liberdade"/>
    <s v="Joao Pessoa"/>
    <s v="PB"/>
    <d v="2024-09-03T00:00:00"/>
    <s v="09/24"/>
  </r>
  <r>
    <s v="Jose"/>
    <x v="0"/>
    <n v="3"/>
    <n v="208.72"/>
    <n v="35"/>
    <s v="Salgadinho"/>
    <s v="Patos"/>
    <s v="PB"/>
    <d v="2024-09-03T00:00:00"/>
    <s v="09/24"/>
  </r>
  <r>
    <s v="Ana"/>
    <x v="0"/>
    <n v="1"/>
    <n v="107.2"/>
    <n v="43"/>
    <s v="Salgadinho"/>
    <s v="Sousa"/>
    <s v="PB"/>
    <d v="2024-09-04T00:00:00"/>
    <s v="09/24"/>
  </r>
  <r>
    <s v="Ana"/>
    <x v="1"/>
    <n v="2"/>
    <n v="335.93"/>
    <n v="26"/>
    <s v="Liberdade"/>
    <s v="Patos"/>
    <s v="PB"/>
    <d v="2024-09-05T00:00:00"/>
    <s v="09/24"/>
  </r>
  <r>
    <s v="Carlos"/>
    <x v="3"/>
    <n v="4"/>
    <n v="493.04"/>
    <n v="32"/>
    <s v="Salgadinho"/>
    <s v="Sousa"/>
    <s v="PB"/>
    <d v="2024-09-06T00:00:00"/>
    <s v="09/24"/>
  </r>
  <r>
    <s v="Beatriz"/>
    <x v="3"/>
    <n v="7"/>
    <n v="29.8"/>
    <n v="18"/>
    <s v="Santa Clara"/>
    <s v="Joao Pessoa"/>
    <s v="PB"/>
    <d v="2024-09-06T00:00:00"/>
    <s v="09/24"/>
  </r>
  <r>
    <s v="Lucas"/>
    <x v="3"/>
    <n v="3"/>
    <n v="462.14"/>
    <n v="49"/>
    <s v="Belo Horizonte"/>
    <s v="Patos"/>
    <s v="PB"/>
    <d v="2024-09-06T00:00:00"/>
    <s v="09/24"/>
  </r>
  <r>
    <s v="Jose"/>
    <x v="0"/>
    <n v="2"/>
    <n v="418.74"/>
    <n v="51"/>
    <s v="Belo Horizonte"/>
    <s v="Patos"/>
    <s v="PB"/>
    <d v="2024-09-07T00:00:00"/>
    <s v="09/24"/>
  </r>
  <r>
    <s v="Ana"/>
    <x v="2"/>
    <n v="1"/>
    <n v="420.15"/>
    <n v="44"/>
    <s v="JatobÃ¡"/>
    <s v="Guarabira"/>
    <s v="PB"/>
    <d v="2024-09-10T00:00:00"/>
    <s v="09/24"/>
  </r>
  <r>
    <s v="Laura"/>
    <x v="1"/>
    <n v="8"/>
    <n v="110.16"/>
    <n v="59"/>
    <s v="Santa Clara"/>
    <s v="Pombal"/>
    <s v="PB"/>
    <d v="2024-09-10T00:00:00"/>
    <s v="09/24"/>
  </r>
  <r>
    <s v="Ana"/>
    <x v="2"/>
    <n v="4"/>
    <n v="112.35"/>
    <n v="58"/>
    <s v="JatobÃ¡"/>
    <s v="Campina Grande"/>
    <s v="PB"/>
    <d v="2024-09-11T00:00:00"/>
    <s v="09/24"/>
  </r>
  <r>
    <s v="Ana"/>
    <x v="3"/>
    <n v="7"/>
    <n v="327.54000000000002"/>
    <n v="50"/>
    <s v="JatobÃ¡"/>
    <s v="Campina Grande"/>
    <s v="PB"/>
    <d v="2024-09-12T00:00:00"/>
    <s v="09/24"/>
  </r>
  <r>
    <s v="Maria"/>
    <x v="3"/>
    <n v="5"/>
    <n v="70.180000000000007"/>
    <n v="44"/>
    <s v="JatobÃ¡"/>
    <s v="Pombal"/>
    <s v="PB"/>
    <d v="2024-09-13T00:00:00"/>
    <s v="09/24"/>
  </r>
  <r>
    <s v="Marcos"/>
    <x v="1"/>
    <n v="7"/>
    <n v="402.84"/>
    <n v="43"/>
    <s v="JatobÃ¡"/>
    <s v="Sousa"/>
    <s v="PB"/>
    <d v="2024-09-14T00:00:00"/>
    <s v="09/24"/>
  </r>
  <r>
    <s v="Laura"/>
    <x v="3"/>
    <n v="6"/>
    <n v="123.86"/>
    <n v="33"/>
    <s v="Liberdade"/>
    <s v="Patos"/>
    <s v="PB"/>
    <d v="2024-09-14T00:00:00"/>
    <s v="09/24"/>
  </r>
  <r>
    <s v="Carlos"/>
    <x v="2"/>
    <n v="8"/>
    <n v="45.05"/>
    <n v="19"/>
    <s v="Jardim Guanabara"/>
    <s v="Sousa"/>
    <s v="PB"/>
    <d v="2024-09-15T00:00:00"/>
    <s v="09/24"/>
  </r>
  <r>
    <s v="Joao"/>
    <x v="3"/>
    <n v="8"/>
    <n v="215.49"/>
    <n v="50"/>
    <s v="Belo Horizonte"/>
    <s v="Joao Pessoa"/>
    <s v="PB"/>
    <d v="2024-09-15T00:00:00"/>
    <s v="09/24"/>
  </r>
  <r>
    <s v="Ana"/>
    <x v="1"/>
    <n v="5"/>
    <n v="419.23"/>
    <n v="58"/>
    <s v="Liberdade"/>
    <s v="Campina Grande"/>
    <s v="PB"/>
    <d v="2024-09-18T00:00:00"/>
    <s v="09/24"/>
  </r>
  <r>
    <s v="Maria"/>
    <x v="3"/>
    <n v="10"/>
    <n v="378.85"/>
    <n v="21"/>
    <s v="Jardim Guanabara"/>
    <s v="Cajazeiras"/>
    <s v="PB"/>
    <d v="2024-09-18T00:00:00"/>
    <s v="09/24"/>
  </r>
  <r>
    <s v="Ana"/>
    <x v="1"/>
    <n v="4"/>
    <n v="264.23"/>
    <n v="49"/>
    <s v="Liberdade"/>
    <s v="Patos"/>
    <s v="PB"/>
    <d v="2024-09-19T00:00:00"/>
    <s v="09/24"/>
  </r>
  <r>
    <s v="Fernanda"/>
    <x v="1"/>
    <n v="7"/>
    <n v="481.75"/>
    <n v="55"/>
    <s v="Santa Clara"/>
    <s v="Itaporanga"/>
    <s v="PB"/>
    <d v="2024-09-20T00:00:00"/>
    <s v="09/24"/>
  </r>
  <r>
    <s v="Lucas"/>
    <x v="3"/>
    <n v="10"/>
    <n v="378.68"/>
    <n v="43"/>
    <s v="Centro"/>
    <s v="Campina Grande"/>
    <s v="PB"/>
    <d v="2024-09-20T00:00:00"/>
    <s v="09/24"/>
  </r>
  <r>
    <s v="Carlos"/>
    <x v="0"/>
    <n v="2"/>
    <n v="47.02"/>
    <n v="40"/>
    <s v="Salgadinho"/>
    <s v="Sousa"/>
    <s v="PB"/>
    <d v="2024-09-20T00:00:00"/>
    <s v="09/24"/>
  </r>
  <r>
    <s v="Marcos"/>
    <x v="0"/>
    <n v="9"/>
    <n v="323.93"/>
    <n v="37"/>
    <s v="Liberdade"/>
    <s v="Campina Grande"/>
    <s v="PB"/>
    <d v="2024-09-23T00:00:00"/>
    <s v="09/24"/>
  </r>
  <r>
    <s v="Joao"/>
    <x v="1"/>
    <n v="10"/>
    <n v="399"/>
    <n v="56"/>
    <s v="Salgadinho"/>
    <s v="Joao Pessoa"/>
    <s v="PB"/>
    <d v="2024-09-23T00:00:00"/>
    <s v="09/24"/>
  </r>
  <r>
    <s v="Fernanda"/>
    <x v="2"/>
    <n v="1"/>
    <n v="463.4"/>
    <n v="33"/>
    <s v="Santa Clara"/>
    <s v="Cajazeiras"/>
    <s v="PB"/>
    <d v="2024-09-26T00:00:00"/>
    <s v="09/24"/>
  </r>
  <r>
    <s v="Marcos"/>
    <x v="2"/>
    <n v="9"/>
    <n v="372.1"/>
    <n v="59"/>
    <s v="Belo Horizonte"/>
    <s v="Itaporanga"/>
    <s v="PB"/>
    <d v="2024-09-27T00:00:00"/>
    <s v="09/24"/>
  </r>
  <r>
    <s v="Laura"/>
    <x v="1"/>
    <n v="4"/>
    <n v="342.14"/>
    <n v="36"/>
    <s v="Belo Horizonte"/>
    <s v="Cajazeiras"/>
    <s v="PB"/>
    <d v="2024-09-29T00:00:00"/>
    <s v="09/24"/>
  </r>
  <r>
    <s v="Maria"/>
    <x v="2"/>
    <n v="7"/>
    <n v="125.08"/>
    <n v="32"/>
    <s v="JatobÃ¡"/>
    <s v="Guarabira"/>
    <s v="PB"/>
    <d v="2024-09-29T00:00:00"/>
    <s v="09/24"/>
  </r>
  <r>
    <s v="Carlos"/>
    <x v="2"/>
    <n v="8"/>
    <n v="277.33999999999997"/>
    <n v="48"/>
    <s v="Belo Horizonte"/>
    <s v="Guarabira"/>
    <s v="PB"/>
    <d v="2024-09-30T00:00:00"/>
    <s v="09/24"/>
  </r>
  <r>
    <s v="Carlos"/>
    <x v="0"/>
    <n v="1"/>
    <n v="211.8"/>
    <n v="52"/>
    <s v="Salgadinho"/>
    <s v="Sousa"/>
    <s v="PB"/>
    <d v="2024-10-01T00:00:00"/>
    <s v="10/24"/>
  </r>
  <r>
    <s v="Laura"/>
    <x v="1"/>
    <n v="8"/>
    <n v="170.71"/>
    <n v="51"/>
    <s v="Jardim Guanabara"/>
    <s v="Patos"/>
    <s v="PB"/>
    <d v="2024-10-01T00:00:00"/>
    <s v="10/24"/>
  </r>
  <r>
    <s v="Beatriz"/>
    <x v="2"/>
    <n v="10"/>
    <n v="259.83999999999997"/>
    <n v="27"/>
    <s v="Centro"/>
    <s v="Campina Grande"/>
    <s v="PB"/>
    <d v="2024-10-04T00:00:00"/>
    <s v="10/24"/>
  </r>
  <r>
    <s v="Ana"/>
    <x v="0"/>
    <n v="8"/>
    <n v="101.15"/>
    <n v="55"/>
    <s v="Liberdade"/>
    <s v="Pombal"/>
    <s v="PB"/>
    <d v="2024-10-04T00:00:00"/>
    <s v="10/24"/>
  </r>
  <r>
    <s v="Joao"/>
    <x v="3"/>
    <n v="10"/>
    <n v="478.57"/>
    <n v="47"/>
    <s v="Santa Clara"/>
    <s v="Itaporanga"/>
    <s v="PB"/>
    <d v="2024-10-05T00:00:00"/>
    <s v="10/24"/>
  </r>
  <r>
    <s v="Marcos"/>
    <x v="2"/>
    <n v="5"/>
    <n v="241.25"/>
    <n v="44"/>
    <s v="JatobÃ¡"/>
    <s v="Joao Pessoa"/>
    <s v="PB"/>
    <d v="2024-10-05T00:00:00"/>
    <s v="10/24"/>
  </r>
  <r>
    <s v="Beatriz"/>
    <x v="3"/>
    <n v="3"/>
    <n v="181.77"/>
    <n v="47"/>
    <s v="Belo Horizonte"/>
    <s v="Campina Grande"/>
    <s v="PB"/>
    <d v="2024-10-05T00:00:00"/>
    <s v="10/24"/>
  </r>
  <r>
    <s v="Jose"/>
    <x v="1"/>
    <n v="7"/>
    <n v="466.87"/>
    <n v="46"/>
    <s v="Centro"/>
    <s v="Joao Pessoa"/>
    <s v="PB"/>
    <d v="2024-10-06T00:00:00"/>
    <s v="10/24"/>
  </r>
  <r>
    <s v="Marcos"/>
    <x v="0"/>
    <n v="5"/>
    <n v="419.78"/>
    <n v="49"/>
    <s v="Salgadinho"/>
    <s v="Campina Grande"/>
    <s v="PB"/>
    <d v="2024-10-06T00:00:00"/>
    <s v="10/24"/>
  </r>
  <r>
    <s v="Carlos"/>
    <x v="2"/>
    <n v="1"/>
    <n v="261.27999999999997"/>
    <n v="41"/>
    <s v="Belo Horizonte"/>
    <s v="Patos"/>
    <s v="PB"/>
    <d v="2024-10-07T00:00:00"/>
    <s v="10/24"/>
  </r>
  <r>
    <s v="Carlos"/>
    <x v="2"/>
    <n v="6"/>
    <n v="337.42"/>
    <n v="37"/>
    <s v="Belo Horizonte"/>
    <s v="Sousa"/>
    <s v="PB"/>
    <d v="2024-10-07T00:00:00"/>
    <s v="10/24"/>
  </r>
  <r>
    <s v="Joao"/>
    <x v="3"/>
    <n v="1"/>
    <n v="486.46"/>
    <n v="37"/>
    <s v="Centro"/>
    <s v="Patos"/>
    <s v="PB"/>
    <d v="2024-10-08T00:00:00"/>
    <s v="10/24"/>
  </r>
  <r>
    <s v="Lucas"/>
    <x v="3"/>
    <n v="3"/>
    <n v="155.25"/>
    <n v="21"/>
    <s v="Jardim Guanabara"/>
    <s v="Pombal"/>
    <s v="PB"/>
    <d v="2024-10-09T00:00:00"/>
    <s v="10/24"/>
  </r>
  <r>
    <s v="Laura"/>
    <x v="0"/>
    <n v="4"/>
    <n v="107.25"/>
    <n v="41"/>
    <s v="Centro"/>
    <s v="Pombal"/>
    <s v="PB"/>
    <d v="2024-10-10T00:00:00"/>
    <s v="10/24"/>
  </r>
  <r>
    <s v="Carlos"/>
    <x v="0"/>
    <n v="8"/>
    <n v="142.55000000000001"/>
    <n v="26"/>
    <s v="Belo Horizonte"/>
    <s v="Campina Grande"/>
    <s v="PB"/>
    <d v="2024-10-10T00:00:00"/>
    <s v="10/24"/>
  </r>
  <r>
    <s v="Maria"/>
    <x v="2"/>
    <n v="4"/>
    <n v="66.75"/>
    <n v="39"/>
    <s v="Belo Horizonte"/>
    <s v="Campina Grande"/>
    <s v="PB"/>
    <d v="2024-10-11T00:00:00"/>
    <s v="10/24"/>
  </r>
  <r>
    <s v="Carlos"/>
    <x v="2"/>
    <n v="7"/>
    <n v="435.6"/>
    <n v="31"/>
    <s v="JatobÃ¡"/>
    <s v="Campina Grande"/>
    <s v="PB"/>
    <d v="2024-10-12T00:00:00"/>
    <s v="10/24"/>
  </r>
  <r>
    <s v="Lucas"/>
    <x v="2"/>
    <n v="5"/>
    <n v="252.01"/>
    <n v="22"/>
    <s v="Centro"/>
    <s v="Pombal"/>
    <s v="PB"/>
    <d v="2024-10-14T00:00:00"/>
    <s v="10/24"/>
  </r>
  <r>
    <s v="Ana"/>
    <x v="3"/>
    <n v="2"/>
    <n v="129.97999999999999"/>
    <n v="45"/>
    <s v="JatobÃ¡"/>
    <s v="Sousa"/>
    <s v="PB"/>
    <d v="2024-10-15T00:00:00"/>
    <s v="10/24"/>
  </r>
  <r>
    <s v="Joao"/>
    <x v="1"/>
    <n v="7"/>
    <n v="374.6"/>
    <n v="19"/>
    <s v="Santa Clara"/>
    <s v="Sousa"/>
    <s v="PB"/>
    <d v="2024-10-15T00:00:00"/>
    <s v="10/24"/>
  </r>
  <r>
    <s v="Marcos"/>
    <x v="1"/>
    <n v="3"/>
    <n v="249.04"/>
    <n v="43"/>
    <s v="Salgadinho"/>
    <s v="Cajazeiras"/>
    <s v="PB"/>
    <d v="2024-10-16T00:00:00"/>
    <s v="10/24"/>
  </r>
  <r>
    <s v="Lucas"/>
    <x v="2"/>
    <n v="6"/>
    <n v="57.53"/>
    <n v="50"/>
    <s v="Belo Horizonte"/>
    <s v="Sousa"/>
    <s v="PB"/>
    <d v="2024-10-19T00:00:00"/>
    <s v="10/24"/>
  </r>
  <r>
    <s v="Laura"/>
    <x v="2"/>
    <n v="5"/>
    <n v="190.12"/>
    <n v="44"/>
    <s v="Santa Clara"/>
    <s v="Sousa"/>
    <s v="PB"/>
    <d v="2024-10-19T00:00:00"/>
    <s v="10/24"/>
  </r>
  <r>
    <s v="Fernanda"/>
    <x v="1"/>
    <n v="7"/>
    <n v="474.72"/>
    <n v="22"/>
    <s v="Centro"/>
    <s v="Patos"/>
    <s v="PB"/>
    <d v="2024-10-19T00:00:00"/>
    <s v="10/24"/>
  </r>
  <r>
    <s v="Jose"/>
    <x v="3"/>
    <n v="8"/>
    <n v="58.9"/>
    <n v="19"/>
    <s v="Belo Horizonte"/>
    <s v="Sousa"/>
    <s v="PB"/>
    <d v="2024-10-20T00:00:00"/>
    <s v="10/24"/>
  </r>
  <r>
    <s v="Fernanda"/>
    <x v="2"/>
    <n v="3"/>
    <n v="101.55"/>
    <n v="40"/>
    <s v="Santa Clara"/>
    <s v="Sousa"/>
    <s v="PB"/>
    <d v="2024-10-20T00:00:00"/>
    <s v="10/24"/>
  </r>
  <r>
    <s v="Ana"/>
    <x v="1"/>
    <n v="9"/>
    <n v="393.58"/>
    <n v="58"/>
    <s v="Jardim Guanabara"/>
    <s v="Sousa"/>
    <s v="PB"/>
    <d v="2024-10-20T00:00:00"/>
    <s v="10/24"/>
  </r>
  <r>
    <s v="Carlos"/>
    <x v="3"/>
    <n v="7"/>
    <n v="310.95"/>
    <n v="32"/>
    <s v="Santa Clara"/>
    <s v="Itaporanga"/>
    <s v="PB"/>
    <d v="2024-10-20T00:00:00"/>
    <s v="10/24"/>
  </r>
  <r>
    <s v="Maria"/>
    <x v="1"/>
    <n v="5"/>
    <n v="241.46"/>
    <n v="59"/>
    <s v="Jardim Guanabara"/>
    <s v="Pombal"/>
    <s v="PB"/>
    <d v="2024-10-21T00:00:00"/>
    <s v="10/24"/>
  </r>
  <r>
    <s v="Beatriz"/>
    <x v="1"/>
    <n v="1"/>
    <n v="371.91"/>
    <n v="48"/>
    <s v="Liberdade"/>
    <s v="Itaporanga"/>
    <s v="PB"/>
    <d v="2024-10-21T00:00:00"/>
    <s v="10/24"/>
  </r>
  <r>
    <s v="Joao"/>
    <x v="3"/>
    <n v="10"/>
    <n v="155.69"/>
    <n v="52"/>
    <s v="Liberdade"/>
    <s v="Sousa"/>
    <s v="PB"/>
    <d v="2024-10-22T00:00:00"/>
    <s v="10/24"/>
  </r>
  <r>
    <s v="Joao"/>
    <x v="2"/>
    <n v="10"/>
    <n v="195.69"/>
    <n v="42"/>
    <s v="JatobÃ¡"/>
    <s v="Patos"/>
    <s v="PB"/>
    <d v="2024-10-22T00:00:00"/>
    <s v="10/24"/>
  </r>
  <r>
    <s v="Ana"/>
    <x v="1"/>
    <n v="9"/>
    <n v="482.49"/>
    <n v="54"/>
    <s v="Salgadinho"/>
    <s v="Cajazeiras"/>
    <s v="PB"/>
    <d v="2024-10-22T00:00:00"/>
    <s v="10/24"/>
  </r>
  <r>
    <s v="Fernanda"/>
    <x v="1"/>
    <n v="4"/>
    <n v="396.08"/>
    <n v="58"/>
    <s v="Jardim Guanabara"/>
    <s v="Joao Pessoa"/>
    <s v="PB"/>
    <d v="2024-10-23T00:00:00"/>
    <s v="10/24"/>
  </r>
  <r>
    <s v="Ana"/>
    <x v="1"/>
    <n v="2"/>
    <n v="265.48"/>
    <n v="58"/>
    <s v="JatobÃ¡"/>
    <s v="Itaporanga"/>
    <s v="PB"/>
    <d v="2024-10-23T00:00:00"/>
    <s v="10/24"/>
  </r>
  <r>
    <s v="Laura"/>
    <x v="3"/>
    <n v="9"/>
    <n v="80.17"/>
    <n v="57"/>
    <s v="Liberdade"/>
    <s v="Sousa"/>
    <s v="PB"/>
    <d v="2024-10-24T00:00:00"/>
    <s v="10/24"/>
  </r>
  <r>
    <s v="Carlos"/>
    <x v="2"/>
    <n v="10"/>
    <n v="264.33999999999997"/>
    <n v="48"/>
    <s v="Belo Horizonte"/>
    <s v="Patos"/>
    <s v="PB"/>
    <d v="2024-10-27T00:00:00"/>
    <s v="10/24"/>
  </r>
  <r>
    <s v="Marcos"/>
    <x v="3"/>
    <n v="8"/>
    <n v="205.68"/>
    <n v="21"/>
    <s v="Centro"/>
    <s v="Guarabira"/>
    <s v="PB"/>
    <d v="2024-10-28T00:00:00"/>
    <s v="10/24"/>
  </r>
  <r>
    <s v="Maria"/>
    <x v="2"/>
    <n v="4"/>
    <n v="237.62"/>
    <n v="43"/>
    <s v="JatobÃ¡"/>
    <s v="Campina Grande"/>
    <s v="PB"/>
    <d v="2024-10-29T00:00:00"/>
    <s v="10/24"/>
  </r>
  <r>
    <s v="Jose"/>
    <x v="3"/>
    <n v="10"/>
    <n v="241.01"/>
    <n v="26"/>
    <s v="Salgadinho"/>
    <s v="Joao Pessoa"/>
    <s v="PB"/>
    <d v="2024-10-29T00:00:00"/>
    <s v="10/24"/>
  </r>
  <r>
    <s v="Maria"/>
    <x v="1"/>
    <n v="2"/>
    <n v="364.18"/>
    <n v="55"/>
    <s v="Salgadinho"/>
    <s v="Patos"/>
    <s v="PB"/>
    <d v="2024-10-31T00:00:00"/>
    <s v="10/24"/>
  </r>
  <r>
    <s v="Ana"/>
    <x v="0"/>
    <n v="6"/>
    <n v="377.71"/>
    <n v="23"/>
    <s v="JatobÃ¡"/>
    <s v="Campina Grande"/>
    <s v="PB"/>
    <d v="2024-10-31T00:00:00"/>
    <s v="10/24"/>
  </r>
  <r>
    <s v="Fernanda"/>
    <x v="2"/>
    <n v="2"/>
    <n v="17.29"/>
    <n v="32"/>
    <s v="Salgadinho"/>
    <s v="Guarabira"/>
    <s v="PB"/>
    <d v="2024-11-01T00:00:00"/>
    <s v="11/24"/>
  </r>
  <r>
    <s v="Marcos"/>
    <x v="3"/>
    <n v="9"/>
    <n v="248.76"/>
    <n v="35"/>
    <s v="Salgadinho"/>
    <s v="Guarabira"/>
    <s v="PB"/>
    <d v="2024-11-03T00:00:00"/>
    <s v="11/24"/>
  </r>
  <r>
    <s v="Lucas"/>
    <x v="3"/>
    <n v="8"/>
    <n v="150.99"/>
    <n v="20"/>
    <s v="Salgadinho"/>
    <s v="Cajazeiras"/>
    <s v="PB"/>
    <d v="2024-11-03T00:00:00"/>
    <s v="11/24"/>
  </r>
  <r>
    <s v="Beatriz"/>
    <x v="3"/>
    <n v="9"/>
    <n v="206.99"/>
    <n v="40"/>
    <s v="Santa Clara"/>
    <s v="Cajazeiras"/>
    <s v="PB"/>
    <d v="2024-11-03T00:00:00"/>
    <s v="11/24"/>
  </r>
  <r>
    <s v="Joao"/>
    <x v="1"/>
    <n v="7"/>
    <n v="54.46"/>
    <n v="26"/>
    <s v="Santa Clara"/>
    <s v="Sousa"/>
    <s v="PB"/>
    <d v="2024-11-04T00:00:00"/>
    <s v="11/24"/>
  </r>
  <r>
    <s v="Ana"/>
    <x v="0"/>
    <n v="8"/>
    <n v="443.81"/>
    <n v="46"/>
    <s v="Salgadinho"/>
    <s v="Guarabira"/>
    <s v="PB"/>
    <d v="2024-11-05T00:00:00"/>
    <s v="11/24"/>
  </r>
  <r>
    <s v="Beatriz"/>
    <x v="2"/>
    <n v="1"/>
    <n v="74.64"/>
    <n v="54"/>
    <s v="Jardim Guanabara"/>
    <s v="Guarabira"/>
    <s v="PB"/>
    <d v="2024-11-06T00:00:00"/>
    <s v="11/24"/>
  </r>
  <r>
    <s v="Joao"/>
    <x v="2"/>
    <n v="6"/>
    <n v="31.17"/>
    <n v="41"/>
    <s v="JatobÃ¡"/>
    <s v="Pombal"/>
    <s v="PB"/>
    <d v="2024-11-06T00:00:00"/>
    <s v="11/24"/>
  </r>
  <r>
    <s v="Maria"/>
    <x v="3"/>
    <n v="9"/>
    <n v="407.92"/>
    <n v="39"/>
    <s v="Centro"/>
    <s v="Guarabira"/>
    <s v="PB"/>
    <d v="2024-11-07T00:00:00"/>
    <s v="11/24"/>
  </r>
  <r>
    <s v="Fernanda"/>
    <x v="0"/>
    <n v="9"/>
    <n v="16.45"/>
    <n v="40"/>
    <s v="Liberdade"/>
    <s v="Joao Pessoa"/>
    <s v="PB"/>
    <d v="2024-11-08T00:00:00"/>
    <s v="11/24"/>
  </r>
  <r>
    <s v="Carlos"/>
    <x v="0"/>
    <n v="10"/>
    <n v="283.89999999999998"/>
    <n v="50"/>
    <s v="JatobÃ¡"/>
    <s v="Sousa"/>
    <s v="PB"/>
    <d v="2024-11-08T00:00:00"/>
    <s v="11/24"/>
  </r>
  <r>
    <s v="Jose"/>
    <x v="1"/>
    <n v="4"/>
    <n v="310.27"/>
    <n v="46"/>
    <s v="Liberdade"/>
    <s v="Patos"/>
    <s v="PB"/>
    <d v="2024-11-09T00:00:00"/>
    <s v="11/24"/>
  </r>
  <r>
    <s v="Ana"/>
    <x v="1"/>
    <n v="8"/>
    <n v="101.28"/>
    <n v="37"/>
    <s v="JatobÃ¡"/>
    <s v="Pombal"/>
    <s v="PB"/>
    <d v="2024-11-09T00:00:00"/>
    <s v="11/24"/>
  </r>
  <r>
    <s v="Lucas"/>
    <x v="1"/>
    <n v="3"/>
    <n v="213.73"/>
    <n v="29"/>
    <s v="Belo Horizonte"/>
    <s v="Pombal"/>
    <s v="PB"/>
    <d v="2024-11-11T00:00:00"/>
    <s v="11/24"/>
  </r>
  <r>
    <s v="Laura"/>
    <x v="2"/>
    <n v="8"/>
    <n v="295.12"/>
    <n v="55"/>
    <s v="Santa Clara"/>
    <s v="Pombal"/>
    <s v="PB"/>
    <d v="2024-11-11T00:00:00"/>
    <s v="11/24"/>
  </r>
  <r>
    <s v="Ana"/>
    <x v="1"/>
    <n v="4"/>
    <n v="371.42"/>
    <n v="44"/>
    <s v="Jardim Guanabara"/>
    <s v="Guarabira"/>
    <s v="PB"/>
    <d v="2024-11-11T00:00:00"/>
    <s v="11/24"/>
  </r>
  <r>
    <s v="Lucas"/>
    <x v="2"/>
    <n v="3"/>
    <n v="81.67"/>
    <n v="45"/>
    <s v="Centro"/>
    <s v="Guarabira"/>
    <s v="PB"/>
    <d v="2024-11-11T00:00:00"/>
    <s v="11/24"/>
  </r>
  <r>
    <s v="Carlos"/>
    <x v="1"/>
    <n v="9"/>
    <n v="145.41"/>
    <n v="30"/>
    <s v="Jardim Guanabara"/>
    <s v="Cajazeiras"/>
    <s v="PB"/>
    <d v="2024-11-11T00:00:00"/>
    <s v="11/24"/>
  </r>
  <r>
    <s v="Marcos"/>
    <x v="1"/>
    <n v="6"/>
    <n v="344.34"/>
    <n v="30"/>
    <s v="Liberdade"/>
    <s v="Cajazeiras"/>
    <s v="PB"/>
    <d v="2024-11-12T00:00:00"/>
    <s v="11/24"/>
  </r>
  <r>
    <s v="Joao"/>
    <x v="2"/>
    <n v="6"/>
    <n v="230.5"/>
    <n v="29"/>
    <s v="Liberdade"/>
    <s v="Sousa"/>
    <s v="PB"/>
    <d v="2024-11-13T00:00:00"/>
    <s v="11/24"/>
  </r>
  <r>
    <s v="Beatriz"/>
    <x v="0"/>
    <n v="7"/>
    <n v="56.5"/>
    <n v="42"/>
    <s v="Belo Horizonte"/>
    <s v="Joao Pessoa"/>
    <s v="PB"/>
    <d v="2024-11-17T00:00:00"/>
    <s v="11/24"/>
  </r>
  <r>
    <s v="Beatriz"/>
    <x v="1"/>
    <n v="3"/>
    <n v="17.64"/>
    <n v="20"/>
    <s v="Santa Clara"/>
    <s v="Patos"/>
    <s v="PB"/>
    <d v="2024-11-18T00:00:00"/>
    <s v="11/24"/>
  </r>
  <r>
    <s v="Marcos"/>
    <x v="1"/>
    <n v="6"/>
    <n v="350.69"/>
    <n v="60"/>
    <s v="Belo Horizonte"/>
    <s v="Guarabira"/>
    <s v="PB"/>
    <d v="2024-11-19T00:00:00"/>
    <s v="11/24"/>
  </r>
  <r>
    <s v="Joao"/>
    <x v="0"/>
    <n v="2"/>
    <n v="81.099999999999994"/>
    <n v="57"/>
    <s v="Belo Horizonte"/>
    <s v="Joao Pessoa"/>
    <s v="PB"/>
    <d v="2024-11-19T00:00:00"/>
    <s v="11/24"/>
  </r>
  <r>
    <s v="Laura"/>
    <x v="1"/>
    <n v="2"/>
    <n v="470.72"/>
    <n v="26"/>
    <s v="Belo Horizonte"/>
    <s v="Sousa"/>
    <s v="PB"/>
    <d v="2024-11-19T00:00:00"/>
    <s v="11/24"/>
  </r>
  <r>
    <s v="Marcos"/>
    <x v="3"/>
    <n v="6"/>
    <n v="273.89999999999998"/>
    <n v="22"/>
    <s v="Belo Horizonte"/>
    <s v="Guarabira"/>
    <s v="PB"/>
    <d v="2024-11-20T00:00:00"/>
    <s v="11/24"/>
  </r>
  <r>
    <s v="Laura"/>
    <x v="0"/>
    <n v="5"/>
    <n v="354.86"/>
    <n v="33"/>
    <s v="Santa Clara"/>
    <s v="Sousa"/>
    <s v="PB"/>
    <d v="2024-11-22T00:00:00"/>
    <s v="11/24"/>
  </r>
  <r>
    <s v="Beatriz"/>
    <x v="2"/>
    <n v="2"/>
    <n v="66.75"/>
    <n v="52"/>
    <s v="Belo Horizonte"/>
    <s v="Guarabira"/>
    <s v="PB"/>
    <d v="2024-11-22T00:00:00"/>
    <s v="11/24"/>
  </r>
  <r>
    <s v="Marcos"/>
    <x v="3"/>
    <n v="3"/>
    <n v="378.15"/>
    <n v="35"/>
    <s v="Salgadinho"/>
    <s v="Pombal"/>
    <s v="PB"/>
    <d v="2024-11-22T00:00:00"/>
    <s v="11/24"/>
  </r>
  <r>
    <s v="Joao"/>
    <x v="1"/>
    <n v="6"/>
    <n v="303.89999999999998"/>
    <n v="46"/>
    <s v="Salgadinho"/>
    <s v="Itaporanga"/>
    <s v="PB"/>
    <d v="2024-11-22T00:00:00"/>
    <s v="11/24"/>
  </r>
  <r>
    <s v="Maria"/>
    <x v="3"/>
    <n v="10"/>
    <n v="334.05"/>
    <n v="34"/>
    <s v="Centro"/>
    <s v="Sousa"/>
    <s v="PB"/>
    <d v="2024-11-23T00:00:00"/>
    <s v="11/24"/>
  </r>
  <r>
    <s v="Marcos"/>
    <x v="2"/>
    <n v="1"/>
    <n v="251.61"/>
    <n v="60"/>
    <s v="Belo Horizonte"/>
    <s v="Itaporanga"/>
    <s v="PB"/>
    <d v="2024-11-23T00:00:00"/>
    <s v="11/24"/>
  </r>
  <r>
    <s v="Beatriz"/>
    <x v="0"/>
    <n v="3"/>
    <n v="289.77999999999997"/>
    <n v="33"/>
    <s v="Liberdade"/>
    <s v="Cajazeiras"/>
    <s v="PB"/>
    <d v="2024-11-24T00:00:00"/>
    <s v="11/24"/>
  </r>
  <r>
    <s v="Joao"/>
    <x v="3"/>
    <n v="4"/>
    <n v="39.409999999999997"/>
    <n v="20"/>
    <s v="JatobÃ¡"/>
    <s v="Sousa"/>
    <s v="PB"/>
    <d v="2024-11-25T00:00:00"/>
    <s v="11/24"/>
  </r>
  <r>
    <s v="Marcos"/>
    <x v="0"/>
    <n v="2"/>
    <n v="393.66"/>
    <n v="51"/>
    <s v="Liberdade"/>
    <s v="Joao Pessoa"/>
    <s v="PB"/>
    <d v="2024-11-25T00:00:00"/>
    <s v="11/24"/>
  </r>
  <r>
    <s v="Joao"/>
    <x v="3"/>
    <n v="4"/>
    <n v="245.83"/>
    <n v="45"/>
    <s v="Liberdade"/>
    <s v="Patos"/>
    <s v="PB"/>
    <d v="2024-11-26T00:00:00"/>
    <s v="11/24"/>
  </r>
  <r>
    <s v="Fernanda"/>
    <x v="3"/>
    <n v="4"/>
    <n v="116.83"/>
    <n v="18"/>
    <s v="JatobÃ¡"/>
    <s v="Guarabira"/>
    <s v="PB"/>
    <d v="2024-11-27T00:00:00"/>
    <s v="11/24"/>
  </r>
  <r>
    <s v="Beatriz"/>
    <x v="0"/>
    <n v="7"/>
    <n v="194.73"/>
    <n v="48"/>
    <s v="JatobÃ¡"/>
    <s v="Pombal"/>
    <s v="PB"/>
    <d v="2024-11-27T00:00:00"/>
    <s v="11/24"/>
  </r>
  <r>
    <s v="Joao"/>
    <x v="0"/>
    <n v="4"/>
    <n v="462.53"/>
    <n v="27"/>
    <s v="Jardim Guanabara"/>
    <s v="Campina Grande"/>
    <s v="PB"/>
    <d v="2024-11-27T00:00:00"/>
    <s v="11/24"/>
  </r>
  <r>
    <s v="Laura"/>
    <x v="1"/>
    <n v="3"/>
    <n v="455.9"/>
    <n v="59"/>
    <s v="Salgadinho"/>
    <s v="Campina Grande"/>
    <s v="PB"/>
    <d v="2024-11-27T00:00:00"/>
    <s v="11/24"/>
  </r>
  <r>
    <s v="Maria"/>
    <x v="3"/>
    <n v="10"/>
    <n v="19.8"/>
    <n v="47"/>
    <s v="JatobÃ¡"/>
    <s v="Cajazeiras"/>
    <s v="PB"/>
    <d v="2024-11-28T00:00:00"/>
    <s v="11/24"/>
  </r>
  <r>
    <s v="Beatriz"/>
    <x v="3"/>
    <n v="8"/>
    <n v="339.21"/>
    <n v="46"/>
    <s v="JatobÃ¡"/>
    <s v="Pombal"/>
    <s v="PB"/>
    <d v="2024-11-30T00:00:00"/>
    <s v="11/24"/>
  </r>
  <r>
    <s v="Carlos"/>
    <x v="2"/>
    <n v="2"/>
    <n v="22.09"/>
    <n v="44"/>
    <s v="Centro"/>
    <s v="Guarabira"/>
    <s v="PB"/>
    <d v="2024-11-30T00:00:00"/>
    <s v="11/24"/>
  </r>
  <r>
    <s v="Laura"/>
    <x v="2"/>
    <n v="1"/>
    <n v="361.12"/>
    <n v="55"/>
    <s v="Santa Clara"/>
    <s v="Sousa"/>
    <s v="PB"/>
    <d v="2024-11-30T00:00:00"/>
    <s v="11/24"/>
  </r>
  <r>
    <s v="Lucas"/>
    <x v="0"/>
    <n v="1"/>
    <n v="440.66"/>
    <n v="44"/>
    <s v="Salgadinho"/>
    <s v="Pombal"/>
    <s v="PB"/>
    <d v="2024-12-01T00:00:00"/>
    <s v="12/24"/>
  </r>
  <r>
    <s v="Beatriz"/>
    <x v="2"/>
    <n v="1"/>
    <n v="468.85"/>
    <n v="48"/>
    <s v="Belo Horizonte"/>
    <s v="Campina Grande"/>
    <s v="PB"/>
    <d v="2024-12-01T00:00:00"/>
    <s v="12/24"/>
  </r>
  <r>
    <s v="Fernanda"/>
    <x v="3"/>
    <n v="1"/>
    <n v="11.34"/>
    <n v="24"/>
    <s v="JatobÃ¡"/>
    <s v="Patos"/>
    <s v="PB"/>
    <d v="2024-12-01T00:00:00"/>
    <s v="12/24"/>
  </r>
  <r>
    <s v="Laura"/>
    <x v="2"/>
    <n v="5"/>
    <n v="229.01"/>
    <n v="23"/>
    <s v="Salgadinho"/>
    <s v="Itaporanga"/>
    <s v="PB"/>
    <d v="2024-12-02T00:00:00"/>
    <s v="12/24"/>
  </r>
  <r>
    <s v="Maria"/>
    <x v="1"/>
    <n v="9"/>
    <n v="104.73"/>
    <n v="52"/>
    <s v="Jardim Guanabara"/>
    <s v="Guarabira"/>
    <s v="PB"/>
    <d v="2024-12-04T00:00:00"/>
    <s v="12/24"/>
  </r>
  <r>
    <s v="Fernanda"/>
    <x v="1"/>
    <n v="1"/>
    <n v="297.3"/>
    <n v="23"/>
    <s v="Jardim Guanabara"/>
    <s v="Sousa"/>
    <s v="PB"/>
    <d v="2024-12-04T00:00:00"/>
    <s v="12/24"/>
  </r>
  <r>
    <s v="Beatriz"/>
    <x v="2"/>
    <n v="6"/>
    <n v="427.36"/>
    <n v="32"/>
    <s v="Belo Horizonte"/>
    <s v="Patos"/>
    <s v="PB"/>
    <d v="2024-12-05T00:00:00"/>
    <s v="12/24"/>
  </r>
  <r>
    <s v="Carlos"/>
    <x v="2"/>
    <n v="10"/>
    <n v="181.46"/>
    <n v="37"/>
    <s v="Liberdade"/>
    <s v="Itaporanga"/>
    <s v="PB"/>
    <d v="2024-12-05T00:00:00"/>
    <s v="12/24"/>
  </r>
  <r>
    <s v="Beatriz"/>
    <x v="2"/>
    <n v="8"/>
    <n v="187.53"/>
    <n v="50"/>
    <s v="Salgadinho"/>
    <s v="Guarabira"/>
    <s v="PB"/>
    <d v="2024-12-05T00:00:00"/>
    <s v="12/24"/>
  </r>
  <r>
    <s v="Beatriz"/>
    <x v="0"/>
    <n v="6"/>
    <n v="108.79"/>
    <n v="44"/>
    <s v="Santa Clara"/>
    <s v="Guarabira"/>
    <s v="PB"/>
    <d v="2024-12-05T00:00:00"/>
    <s v="12/24"/>
  </r>
  <r>
    <s v="Carlos"/>
    <x v="3"/>
    <n v="8"/>
    <n v="434.37"/>
    <n v="56"/>
    <s v="Jardim Guanabara"/>
    <s v="Joao Pessoa"/>
    <s v="PB"/>
    <d v="2024-12-05T00:00:00"/>
    <s v="12/24"/>
  </r>
  <r>
    <s v="Lucas"/>
    <x v="2"/>
    <n v="5"/>
    <n v="473.31"/>
    <n v="42"/>
    <s v="Salgadinho"/>
    <s v="Itaporanga"/>
    <s v="PB"/>
    <d v="2024-12-07T00:00:00"/>
    <s v="12/24"/>
  </r>
  <r>
    <s v="Jose"/>
    <x v="2"/>
    <n v="7"/>
    <n v="103.57"/>
    <n v="36"/>
    <s v="JatobÃ¡"/>
    <s v="Patos"/>
    <s v="PB"/>
    <d v="2024-12-08T00:00:00"/>
    <s v="12/24"/>
  </r>
  <r>
    <s v="Ana"/>
    <x v="2"/>
    <n v="2"/>
    <n v="45.79"/>
    <n v="50"/>
    <s v="Belo Horizonte"/>
    <s v="Patos"/>
    <s v="PB"/>
    <d v="2024-12-09T00:00:00"/>
    <s v="12/24"/>
  </r>
  <r>
    <s v="Ana"/>
    <x v="2"/>
    <n v="3"/>
    <n v="88.36"/>
    <n v="26"/>
    <s v="Santa Clara"/>
    <s v="Campina Grande"/>
    <s v="PB"/>
    <d v="2024-12-09T00:00:00"/>
    <s v="12/24"/>
  </r>
  <r>
    <s v="Lucas"/>
    <x v="2"/>
    <n v="5"/>
    <n v="461.37"/>
    <n v="54"/>
    <s v="JatobÃ¡"/>
    <s v="Joao Pessoa"/>
    <s v="PB"/>
    <d v="2024-12-10T00:00:00"/>
    <s v="12/24"/>
  </r>
  <r>
    <s v="Beatriz"/>
    <x v="0"/>
    <n v="5"/>
    <n v="97.11"/>
    <n v="56"/>
    <s v="Centro"/>
    <s v="Patos"/>
    <s v="PB"/>
    <d v="2024-12-10T00:00:00"/>
    <s v="12/24"/>
  </r>
  <r>
    <s v="Fernanda"/>
    <x v="2"/>
    <n v="6"/>
    <n v="353.31"/>
    <n v="55"/>
    <s v="Jardim Guanabara"/>
    <s v="Patos"/>
    <s v="PB"/>
    <d v="2024-12-11T00:00:00"/>
    <s v="12/24"/>
  </r>
  <r>
    <s v="Fernanda"/>
    <x v="1"/>
    <n v="5"/>
    <n v="188.21"/>
    <n v="47"/>
    <s v="Liberdade"/>
    <s v="Patos"/>
    <s v="PB"/>
    <d v="2024-12-11T00:00:00"/>
    <s v="12/24"/>
  </r>
  <r>
    <s v="Marcos"/>
    <x v="3"/>
    <n v="6"/>
    <n v="54.09"/>
    <n v="21"/>
    <s v="Jardim Guanabara"/>
    <s v="Joao Pessoa"/>
    <s v="PB"/>
    <d v="2024-12-11T00:00:00"/>
    <s v="12/24"/>
  </r>
  <r>
    <s v="Maria"/>
    <x v="1"/>
    <n v="3"/>
    <n v="388.96"/>
    <n v="41"/>
    <s v="Salgadinho"/>
    <s v="Sousa"/>
    <s v="PB"/>
    <d v="2024-12-11T00:00:00"/>
    <s v="12/24"/>
  </r>
  <r>
    <s v="Laura"/>
    <x v="1"/>
    <n v="1"/>
    <n v="117.94"/>
    <n v="40"/>
    <s v="Centro"/>
    <s v="Sousa"/>
    <s v="PB"/>
    <d v="2024-12-12T00:00:00"/>
    <s v="12/24"/>
  </r>
  <r>
    <s v="Joao"/>
    <x v="2"/>
    <n v="8"/>
    <n v="403"/>
    <n v="54"/>
    <s v="Liberdade"/>
    <s v="Pombal"/>
    <s v="PB"/>
    <d v="2024-12-13T00:00:00"/>
    <s v="12/24"/>
  </r>
  <r>
    <s v="Carlos"/>
    <x v="0"/>
    <n v="1"/>
    <n v="188.86"/>
    <n v="52"/>
    <s v="Centro"/>
    <s v="Pombal"/>
    <s v="PB"/>
    <d v="2024-12-13T00:00:00"/>
    <s v="12/24"/>
  </r>
  <r>
    <s v="Maria"/>
    <x v="3"/>
    <n v="1"/>
    <n v="42.79"/>
    <n v="46"/>
    <s v="Belo Horizonte"/>
    <s v="Campina Grande"/>
    <s v="PB"/>
    <d v="2024-12-13T00:00:00"/>
    <s v="12/24"/>
  </r>
  <r>
    <s v="Lucas"/>
    <x v="3"/>
    <n v="5"/>
    <n v="353.64"/>
    <n v="25"/>
    <s v="Centro"/>
    <s v="Pombal"/>
    <s v="PB"/>
    <d v="2024-12-14T00:00:00"/>
    <s v="12/24"/>
  </r>
  <r>
    <s v="Lucas"/>
    <x v="1"/>
    <n v="10"/>
    <n v="360.28"/>
    <n v="52"/>
    <s v="Liberdade"/>
    <s v="Patos"/>
    <s v="PB"/>
    <d v="2024-12-14T00:00:00"/>
    <s v="12/24"/>
  </r>
  <r>
    <s v="Marcos"/>
    <x v="0"/>
    <n v="1"/>
    <n v="478.05"/>
    <n v="35"/>
    <s v="Jardim Guanabara"/>
    <s v="Campina Grande"/>
    <s v="PB"/>
    <d v="2024-12-14T00:00:00"/>
    <s v="12/24"/>
  </r>
  <r>
    <s v="Joao"/>
    <x v="3"/>
    <n v="8"/>
    <n v="10.6"/>
    <n v="53"/>
    <s v="Salgadinho"/>
    <s v="Patos"/>
    <s v="PB"/>
    <d v="2024-12-15T00:00:00"/>
    <s v="12/24"/>
  </r>
  <r>
    <s v="Lucas"/>
    <x v="3"/>
    <n v="4"/>
    <n v="312.64"/>
    <n v="35"/>
    <s v="JatobÃ¡"/>
    <s v="Joao Pessoa"/>
    <s v="PB"/>
    <d v="2024-12-16T00:00:00"/>
    <s v="12/24"/>
  </r>
  <r>
    <s v="Fernanda"/>
    <x v="0"/>
    <n v="3"/>
    <n v="321.58999999999997"/>
    <n v="26"/>
    <s v="Santa Clara"/>
    <s v="Guarabira"/>
    <s v="PB"/>
    <d v="2024-12-17T00:00:00"/>
    <s v="12/24"/>
  </r>
  <r>
    <s v="Joao"/>
    <x v="1"/>
    <n v="9"/>
    <n v="467.77"/>
    <n v="43"/>
    <s v="Centro"/>
    <s v="Itaporanga"/>
    <s v="PB"/>
    <d v="2024-12-17T00:00:00"/>
    <s v="12/24"/>
  </r>
  <r>
    <s v="Maria"/>
    <x v="1"/>
    <n v="6"/>
    <n v="323.11"/>
    <n v="57"/>
    <s v="Salgadinho"/>
    <s v="Patos"/>
    <s v="PB"/>
    <d v="2024-12-19T00:00:00"/>
    <s v="12/24"/>
  </r>
  <r>
    <s v="Ana"/>
    <x v="0"/>
    <n v="8"/>
    <n v="195.07"/>
    <n v="47"/>
    <s v="JatobÃ¡"/>
    <s v="Pombal"/>
    <s v="PB"/>
    <d v="2024-12-20T00:00:00"/>
    <s v="12/24"/>
  </r>
  <r>
    <s v="Joao"/>
    <x v="3"/>
    <n v="3"/>
    <n v="280.8"/>
    <n v="50"/>
    <s v="Belo Horizonte"/>
    <s v="Sousa"/>
    <s v="PB"/>
    <d v="2024-12-20T00:00:00"/>
    <s v="12/24"/>
  </r>
  <r>
    <s v="Lucas"/>
    <x v="0"/>
    <n v="8"/>
    <n v="308.58"/>
    <n v="25"/>
    <s v="Centro"/>
    <s v="Cajazeiras"/>
    <s v="PB"/>
    <d v="2024-12-21T00:00:00"/>
    <s v="12/24"/>
  </r>
  <r>
    <s v="Jose"/>
    <x v="2"/>
    <n v="10"/>
    <n v="161.05000000000001"/>
    <n v="48"/>
    <s v="JatobÃ¡"/>
    <s v="Joao Pessoa"/>
    <s v="PB"/>
    <d v="2024-12-21T00:00:00"/>
    <s v="12/24"/>
  </r>
  <r>
    <s v="Beatriz"/>
    <x v="2"/>
    <n v="9"/>
    <n v="455.94"/>
    <n v="39"/>
    <s v="Liberdade"/>
    <s v="Cajazeiras"/>
    <s v="PB"/>
    <d v="2024-12-23T00:00:00"/>
    <s v="12/24"/>
  </r>
  <r>
    <s v="Jose"/>
    <x v="3"/>
    <n v="7"/>
    <n v="406.12"/>
    <n v="53"/>
    <s v="Centro"/>
    <s v="Patos"/>
    <s v="PB"/>
    <d v="2024-12-23T00:00:00"/>
    <s v="12/24"/>
  </r>
  <r>
    <s v="Laura"/>
    <x v="0"/>
    <n v="1"/>
    <n v="378.59"/>
    <n v="60"/>
    <s v="Jardim Guanabara"/>
    <s v="Cajazeiras"/>
    <s v="PB"/>
    <d v="2024-12-24T00:00:00"/>
    <s v="12/24"/>
  </r>
  <r>
    <s v="Laura"/>
    <x v="2"/>
    <n v="1"/>
    <n v="427.25"/>
    <n v="22"/>
    <s v="Jardim Guanabara"/>
    <s v="Cajazeiras"/>
    <s v="PB"/>
    <d v="2024-12-24T00:00:00"/>
    <s v="12/24"/>
  </r>
  <r>
    <s v="Laura"/>
    <x v="0"/>
    <n v="1"/>
    <n v="56.23"/>
    <n v="36"/>
    <s v="Belo Horizonte"/>
    <s v="Patos"/>
    <s v="PB"/>
    <d v="2024-12-24T00:00:00"/>
    <s v="12/24"/>
  </r>
  <r>
    <s v="Lucas"/>
    <x v="1"/>
    <n v="2"/>
    <n v="486.66"/>
    <n v="59"/>
    <s v="Liberdade"/>
    <s v="Patos"/>
    <s v="PB"/>
    <d v="2024-12-25T00:00:00"/>
    <s v="12/24"/>
  </r>
  <r>
    <s v="Joao"/>
    <x v="2"/>
    <n v="4"/>
    <n v="133.93"/>
    <n v="56"/>
    <s v="JatobÃ¡"/>
    <s v="Cajazeiras"/>
    <s v="PB"/>
    <d v="2024-12-25T00:00:00"/>
    <s v="12/24"/>
  </r>
  <r>
    <s v="Carlos"/>
    <x v="2"/>
    <n v="9"/>
    <n v="321.44"/>
    <n v="36"/>
    <s v="Salgadinho"/>
    <s v="Pombal"/>
    <s v="PB"/>
    <d v="2024-12-25T00:00:00"/>
    <s v="12/24"/>
  </r>
  <r>
    <s v="Fernanda"/>
    <x v="1"/>
    <n v="10"/>
    <n v="459.34"/>
    <n v="60"/>
    <s v="JatobÃ¡"/>
    <s v="Guarabira"/>
    <s v="PB"/>
    <d v="2024-12-26T00:00:00"/>
    <s v="12/24"/>
  </r>
  <r>
    <s v="Joao"/>
    <x v="0"/>
    <n v="9"/>
    <n v="206.96"/>
    <n v="25"/>
    <s v="Salgadinho"/>
    <s v="Patos"/>
    <s v="PB"/>
    <d v="2024-12-27T00:00:00"/>
    <s v="12/24"/>
  </r>
  <r>
    <s v="Joao"/>
    <x v="1"/>
    <n v="10"/>
    <n v="209.92"/>
    <n v="35"/>
    <s v="Belo Horizonte"/>
    <s v="Joao Pessoa"/>
    <s v="PB"/>
    <d v="2024-12-27T00:00:00"/>
    <s v="12/24"/>
  </r>
  <r>
    <s v="Joao"/>
    <x v="3"/>
    <n v="9"/>
    <n v="87.41"/>
    <n v="45"/>
    <s v="Centro"/>
    <s v="Pombal"/>
    <s v="PB"/>
    <d v="2024-12-28T00:00:00"/>
    <s v="12/24"/>
  </r>
  <r>
    <s v="Marcos"/>
    <x v="2"/>
    <n v="3"/>
    <n v="44.63"/>
    <n v="38"/>
    <s v="Salgadinho"/>
    <s v="Pombal"/>
    <s v="PB"/>
    <d v="2024-12-28T00:00:00"/>
    <s v="12/24"/>
  </r>
  <r>
    <s v="Joao"/>
    <x v="2"/>
    <n v="8"/>
    <n v="330.12"/>
    <n v="26"/>
    <s v="Santa Clara"/>
    <s v="Campina Grande"/>
    <s v="PB"/>
    <d v="2024-12-29T00:00:00"/>
    <s v="12/24"/>
  </r>
  <r>
    <s v="Ana"/>
    <x v="2"/>
    <n v="7"/>
    <n v="161.41"/>
    <n v="47"/>
    <s v="Centro"/>
    <s v="Joao Pessoa"/>
    <s v="PB"/>
    <d v="2024-12-29T00:00:00"/>
    <s v="12/24"/>
  </r>
  <r>
    <s v="Marcos"/>
    <x v="3"/>
    <n v="6"/>
    <n v="66.319999999999993"/>
    <n v="46"/>
    <s v="Jardim Guanabara"/>
    <s v="Campina Grande"/>
    <s v="PB"/>
    <d v="2024-12-30T00:00:00"/>
    <s v="12/24"/>
  </r>
  <r>
    <s v="Fernanda"/>
    <x v="2"/>
    <n v="6"/>
    <n v="270.70999999999998"/>
    <n v="27"/>
    <s v="JatobÃ¡"/>
    <s v="Campina Grande"/>
    <s v="PB"/>
    <d v="2024-12-30T00:00:00"/>
    <s v="12/24"/>
  </r>
  <r>
    <s v="Ana"/>
    <x v="2"/>
    <n v="10"/>
    <n v="449.39"/>
    <n v="60"/>
    <s v="Liberdade"/>
    <s v="Guarabira"/>
    <s v="PB"/>
    <d v="2024-12-31T00:00:00"/>
    <s v="12/24"/>
  </r>
  <r>
    <s v="Joao"/>
    <x v="2"/>
    <n v="5"/>
    <n v="93.95"/>
    <n v="55"/>
    <s v="Salgadinho"/>
    <s v="Joao Pessoa"/>
    <s v="PB"/>
    <d v="2024-12-31T00:00:00"/>
    <s v="12/24"/>
  </r>
  <r>
    <s v="Beatriz"/>
    <x v="3"/>
    <n v="6"/>
    <n v="171.84"/>
    <n v="23"/>
    <s v="Santa Clara"/>
    <s v="Cajazeiras"/>
    <s v="PB"/>
    <d v="2024-12-31T00:00:00"/>
    <s v="12/24"/>
  </r>
  <r>
    <s v="Carlos"/>
    <x v="3"/>
    <n v="9"/>
    <n v="264.42"/>
    <n v="49"/>
    <s v="Liberdade"/>
    <s v="Sousa"/>
    <s v="PB"/>
    <d v="2024-12-31T00:00:00"/>
    <s v="12/24"/>
  </r>
  <r>
    <s v="Marcos"/>
    <x v="1"/>
    <n v="9"/>
    <n v="279.76"/>
    <n v="56"/>
    <s v="Centro"/>
    <s v="Campina Grande"/>
    <s v="PB"/>
    <d v="2024-12-31T00:00:00"/>
    <s v="12/24"/>
  </r>
  <r>
    <s v="Laura"/>
    <x v="0"/>
    <n v="4"/>
    <n v="65.62"/>
    <n v="20"/>
    <s v="Belo Horizonte"/>
    <s v="Sousa"/>
    <s v="PB"/>
    <d v="2025-01-02T00:00:00"/>
    <s v="01/25"/>
  </r>
  <r>
    <s v="Marcos"/>
    <x v="1"/>
    <n v="1"/>
    <n v="71.78"/>
    <n v="23"/>
    <s v="Salgadinho"/>
    <s v="Campina Grande"/>
    <s v="PB"/>
    <d v="2025-01-03T00:00:00"/>
    <s v="01/25"/>
  </r>
  <r>
    <s v="Carlos"/>
    <x v="1"/>
    <n v="6"/>
    <n v="444.67"/>
    <n v="56"/>
    <s v="Salgadinho"/>
    <s v="Joao Pessoa"/>
    <s v="PB"/>
    <d v="2025-01-03T00:00:00"/>
    <s v="01/25"/>
  </r>
  <r>
    <s v="Ana"/>
    <x v="0"/>
    <n v="1"/>
    <n v="301.52"/>
    <n v="25"/>
    <s v="Liberdade"/>
    <s v="Pombal"/>
    <s v="PB"/>
    <d v="2025-01-04T00:00:00"/>
    <s v="01/25"/>
  </r>
  <r>
    <s v="Beatriz"/>
    <x v="3"/>
    <n v="4"/>
    <n v="93.75"/>
    <n v="24"/>
    <s v="Jardim Guanabara"/>
    <s v="Joao Pessoa"/>
    <s v="PB"/>
    <d v="2025-01-04T00:00:00"/>
    <s v="01/25"/>
  </r>
  <r>
    <s v="Carlos"/>
    <x v="3"/>
    <n v="6"/>
    <n v="53.62"/>
    <n v="22"/>
    <s v="Santa Clara"/>
    <s v="Cajazeiras"/>
    <s v="PB"/>
    <d v="2025-01-05T00:00:00"/>
    <s v="01/25"/>
  </r>
  <r>
    <s v="Marcos"/>
    <x v="3"/>
    <n v="4"/>
    <n v="324.89999999999998"/>
    <n v="24"/>
    <s v="JatobÃ¡"/>
    <s v="Patos"/>
    <s v="PB"/>
    <d v="2025-01-05T00:00:00"/>
    <s v="01/25"/>
  </r>
  <r>
    <s v="Beatriz"/>
    <x v="0"/>
    <n v="3"/>
    <n v="177.88"/>
    <n v="48"/>
    <s v="Centro"/>
    <s v="Campina Grande"/>
    <s v="PB"/>
    <d v="2025-01-06T00:00:00"/>
    <s v="01/25"/>
  </r>
  <r>
    <s v="Joao"/>
    <x v="0"/>
    <n v="10"/>
    <n v="381.71"/>
    <n v="28"/>
    <s v="JatobÃ¡"/>
    <s v="Sousa"/>
    <s v="PB"/>
    <d v="2025-01-06T00:00:00"/>
    <s v="01/25"/>
  </r>
  <r>
    <s v="Laura"/>
    <x v="0"/>
    <n v="10"/>
    <n v="41.15"/>
    <n v="34"/>
    <s v="JatobÃ¡"/>
    <s v="Campina Grande"/>
    <s v="PB"/>
    <d v="2025-01-07T00:00:00"/>
    <s v="01/25"/>
  </r>
  <r>
    <s v="Laura"/>
    <x v="0"/>
    <n v="1"/>
    <n v="81.17"/>
    <n v="43"/>
    <s v="JatobÃ¡"/>
    <s v="Guarabira"/>
    <s v="PB"/>
    <d v="2025-01-08T00:00:00"/>
    <s v="01/25"/>
  </r>
  <r>
    <s v="Maria"/>
    <x v="0"/>
    <n v="4"/>
    <n v="206.69"/>
    <n v="44"/>
    <s v="Liberdade"/>
    <s v="Joao Pessoa"/>
    <s v="PB"/>
    <d v="2025-01-09T00:00:00"/>
    <s v="01/25"/>
  </r>
  <r>
    <s v="Lucas"/>
    <x v="0"/>
    <n v="9"/>
    <n v="342.52"/>
    <n v="58"/>
    <s v="Centro"/>
    <s v="Pombal"/>
    <s v="PB"/>
    <d v="2025-01-12T00:00:00"/>
    <s v="01/25"/>
  </r>
  <r>
    <s v="Marcos"/>
    <x v="2"/>
    <n v="3"/>
    <n v="295.58"/>
    <n v="28"/>
    <s v="Santa Clara"/>
    <s v="Itaporanga"/>
    <s v="PB"/>
    <d v="2025-01-13T00:00:00"/>
    <s v="01/25"/>
  </r>
  <r>
    <s v="Joao"/>
    <x v="1"/>
    <n v="10"/>
    <n v="147.97999999999999"/>
    <n v="30"/>
    <s v="JatobÃ¡"/>
    <s v="Joao Pessoa"/>
    <s v="PB"/>
    <d v="2025-01-13T00:00:00"/>
    <s v="01/25"/>
  </r>
  <r>
    <s v="Carlos"/>
    <x v="0"/>
    <n v="5"/>
    <n v="497.57"/>
    <n v="60"/>
    <s v="Salgadinho"/>
    <s v="Campina Grande"/>
    <s v="PB"/>
    <d v="2025-01-13T00:00:00"/>
    <s v="01/25"/>
  </r>
  <r>
    <s v="Fernanda"/>
    <x v="1"/>
    <n v="5"/>
    <n v="139.18"/>
    <n v="58"/>
    <s v="Centro"/>
    <s v="Patos"/>
    <s v="PB"/>
    <d v="2025-01-13T00:00:00"/>
    <s v="01/25"/>
  </r>
  <r>
    <s v="Fernanda"/>
    <x v="0"/>
    <n v="5"/>
    <n v="256.89"/>
    <n v="31"/>
    <s v="Liberdade"/>
    <s v="Cajazeiras"/>
    <s v="PB"/>
    <d v="2025-01-14T00:00:00"/>
    <s v="01/25"/>
  </r>
  <r>
    <s v="Carlos"/>
    <x v="0"/>
    <n v="4"/>
    <n v="256.74"/>
    <n v="23"/>
    <s v="Salgadinho"/>
    <s v="Sousa"/>
    <s v="PB"/>
    <d v="2025-01-15T00:00:00"/>
    <s v="01/25"/>
  </r>
  <r>
    <s v="Marcos"/>
    <x v="0"/>
    <n v="5"/>
    <n v="129.18"/>
    <n v="30"/>
    <s v="Centro"/>
    <s v="Itaporanga"/>
    <s v="PB"/>
    <d v="2025-01-15T00:00:00"/>
    <s v="01/25"/>
  </r>
  <r>
    <s v="Fernanda"/>
    <x v="1"/>
    <n v="1"/>
    <n v="485.4"/>
    <n v="21"/>
    <s v="JatobÃ¡"/>
    <s v="Campina Grande"/>
    <s v="PB"/>
    <d v="2025-01-15T00:00:00"/>
    <s v="01/25"/>
  </r>
  <r>
    <s v="Beatriz"/>
    <x v="2"/>
    <n v="3"/>
    <n v="466.03"/>
    <n v="21"/>
    <s v="JatobÃ¡"/>
    <s v="Guarabira"/>
    <s v="PB"/>
    <d v="2025-01-16T00:00:00"/>
    <s v="01/25"/>
  </r>
  <r>
    <s v="Fernanda"/>
    <x v="1"/>
    <n v="6"/>
    <n v="426.82"/>
    <n v="36"/>
    <s v="Centro"/>
    <s v="Sousa"/>
    <s v="PB"/>
    <d v="2025-01-16T00:00:00"/>
    <s v="01/25"/>
  </r>
  <r>
    <s v="Maria"/>
    <x v="0"/>
    <n v="7"/>
    <n v="31.96"/>
    <n v="23"/>
    <s v="Belo Horizonte"/>
    <s v="Cajazeiras"/>
    <s v="PB"/>
    <d v="2025-01-16T00:00:00"/>
    <s v="01/25"/>
  </r>
  <r>
    <s v="Maria"/>
    <x v="3"/>
    <n v="1"/>
    <n v="430.81"/>
    <n v="18"/>
    <s v="Salgadinho"/>
    <s v="Itaporanga"/>
    <s v="PB"/>
    <d v="2025-01-17T00:00:00"/>
    <s v="01/25"/>
  </r>
  <r>
    <s v="Lucas"/>
    <x v="2"/>
    <n v="3"/>
    <n v="257.27999999999997"/>
    <n v="57"/>
    <s v="Belo Horizonte"/>
    <s v="Itaporanga"/>
    <s v="PB"/>
    <d v="2025-01-18T00:00:00"/>
    <s v="01/25"/>
  </r>
  <r>
    <s v="Beatriz"/>
    <x v="1"/>
    <n v="10"/>
    <n v="48.69"/>
    <n v="35"/>
    <s v="Liberdade"/>
    <s v="Joao Pessoa"/>
    <s v="PB"/>
    <d v="2025-01-18T00:00:00"/>
    <s v="01/25"/>
  </r>
  <r>
    <s v="Lucas"/>
    <x v="3"/>
    <n v="1"/>
    <n v="314.86"/>
    <n v="53"/>
    <s v="Santa Clara"/>
    <s v="Cajazeiras"/>
    <s v="PB"/>
    <d v="2025-01-21T00:00:00"/>
    <s v="01/25"/>
  </r>
  <r>
    <s v="Beatriz"/>
    <x v="3"/>
    <n v="2"/>
    <n v="103.9"/>
    <n v="59"/>
    <s v="Belo Horizonte"/>
    <s v="Campina Grande"/>
    <s v="PB"/>
    <d v="2025-01-22T00:00:00"/>
    <s v="01/25"/>
  </r>
  <r>
    <s v="Marcos"/>
    <x v="3"/>
    <n v="4"/>
    <n v="260.3"/>
    <n v="58"/>
    <s v="Liberdade"/>
    <s v="Joao Pessoa"/>
    <s v="PB"/>
    <d v="2025-01-24T00:00:00"/>
    <s v="01/25"/>
  </r>
  <r>
    <s v="Maria"/>
    <x v="3"/>
    <n v="7"/>
    <n v="342.43"/>
    <n v="59"/>
    <s v="Liberdade"/>
    <s v="Itaporanga"/>
    <s v="PB"/>
    <d v="2025-01-24T00:00:00"/>
    <s v="01/25"/>
  </r>
  <r>
    <s v="Jose"/>
    <x v="0"/>
    <n v="5"/>
    <n v="369.78"/>
    <n v="35"/>
    <s v="Jardim Guanabara"/>
    <s v="Joao Pessoa"/>
    <s v="PB"/>
    <d v="2025-01-26T00:00:00"/>
    <s v="01/25"/>
  </r>
  <r>
    <s v="Maria"/>
    <x v="1"/>
    <n v="4"/>
    <n v="30.17"/>
    <n v="59"/>
    <s v="Santa Clara"/>
    <s v="Itaporanga"/>
    <s v="PB"/>
    <d v="2025-01-26T00:00:00"/>
    <s v="01/25"/>
  </r>
  <r>
    <s v="Joao"/>
    <x v="1"/>
    <n v="5"/>
    <n v="138.87"/>
    <n v="25"/>
    <s v="Santa Clara"/>
    <s v="Cajazeiras"/>
    <s v="PB"/>
    <d v="2025-01-27T00:00:00"/>
    <s v="01/25"/>
  </r>
  <r>
    <s v="Maria"/>
    <x v="1"/>
    <n v="5"/>
    <n v="454.9"/>
    <n v="36"/>
    <s v="Centro"/>
    <s v="Cajazeiras"/>
    <s v="PB"/>
    <d v="2025-01-28T00:00:00"/>
    <s v="01/25"/>
  </r>
  <r>
    <s v="Joao"/>
    <x v="2"/>
    <n v="4"/>
    <n v="450.66"/>
    <n v="42"/>
    <s v="Centro"/>
    <s v="Pombal"/>
    <s v="PB"/>
    <d v="2025-01-29T00:00:00"/>
    <s v="01/25"/>
  </r>
  <r>
    <s v="Carlos"/>
    <x v="1"/>
    <n v="2"/>
    <n v="264.73"/>
    <n v="47"/>
    <s v="Belo Horizonte"/>
    <s v="Joao Pessoa"/>
    <s v="PB"/>
    <d v="2025-01-29T00:00:00"/>
    <s v="01/25"/>
  </r>
  <r>
    <s v="Ana"/>
    <x v="3"/>
    <n v="10"/>
    <n v="75.27"/>
    <n v="37"/>
    <s v="Jardim Guanabara"/>
    <s v="Cajazeiras"/>
    <s v="PB"/>
    <d v="2025-01-30T00:00:00"/>
    <s v="01/25"/>
  </r>
  <r>
    <s v="Beatriz"/>
    <x v="1"/>
    <n v="2"/>
    <n v="324.22000000000003"/>
    <n v="55"/>
    <s v="Santa Clara"/>
    <s v="Cajazeiras"/>
    <s v="PB"/>
    <d v="2025-01-31T00:00:00"/>
    <s v="01/25"/>
  </r>
  <r>
    <s v="Fernanda"/>
    <x v="1"/>
    <n v="1"/>
    <n v="476.72"/>
    <n v="31"/>
    <s v="Liberdade"/>
    <s v="Cajazeiras"/>
    <s v="PB"/>
    <d v="2025-01-31T00:00:00"/>
    <s v="01/25"/>
  </r>
  <r>
    <s v="Jose"/>
    <x v="3"/>
    <n v="8"/>
    <n v="51.86"/>
    <n v="42"/>
    <s v="Santa Clara"/>
    <s v="Cajazeiras"/>
    <s v="PB"/>
    <d v="2025-02-01T00:00:00"/>
    <s v="02/25"/>
  </r>
  <r>
    <s v="Fernanda"/>
    <x v="1"/>
    <n v="6"/>
    <n v="410.28"/>
    <n v="54"/>
    <s v="Belo Horizonte"/>
    <s v="Cajazeiras"/>
    <s v="PB"/>
    <d v="2025-02-01T00:00:00"/>
    <s v="02/25"/>
  </r>
  <r>
    <s v="Fernanda"/>
    <x v="3"/>
    <n v="10"/>
    <n v="16.21"/>
    <n v="36"/>
    <s v="Centro"/>
    <s v="Campina Grande"/>
    <s v="PB"/>
    <d v="2025-02-01T00:00:00"/>
    <s v="02/25"/>
  </r>
  <r>
    <s v="Lucas"/>
    <x v="0"/>
    <n v="10"/>
    <n v="114.61"/>
    <n v="58"/>
    <s v="Centro"/>
    <s v="Cajazeiras"/>
    <s v="PB"/>
    <d v="2025-02-02T00:00:00"/>
    <s v="02/25"/>
  </r>
  <r>
    <s v="Lucas"/>
    <x v="3"/>
    <n v="5"/>
    <n v="367.75"/>
    <n v="28"/>
    <s v="Salgadinho"/>
    <s v="Patos"/>
    <s v="PB"/>
    <d v="2025-02-03T00:00:00"/>
    <s v="02/25"/>
  </r>
  <r>
    <s v="Laura"/>
    <x v="2"/>
    <n v="8"/>
    <n v="499.35"/>
    <n v="52"/>
    <s v="Santa Clara"/>
    <s v="Cajazeiras"/>
    <s v="PB"/>
    <d v="2025-02-04T00:00:00"/>
    <s v="02/25"/>
  </r>
  <r>
    <s v="Fernanda"/>
    <x v="3"/>
    <n v="7"/>
    <n v="148.35"/>
    <n v="49"/>
    <s v="Centro"/>
    <s v="Cajazeiras"/>
    <s v="PB"/>
    <d v="2025-02-06T00:00:00"/>
    <s v="02/25"/>
  </r>
  <r>
    <s v="Jose"/>
    <x v="1"/>
    <n v="3"/>
    <n v="206.94"/>
    <n v="40"/>
    <s v="Centro"/>
    <s v="Patos"/>
    <s v="PB"/>
    <d v="2025-02-06T00:00:00"/>
    <s v="02/25"/>
  </r>
  <r>
    <s v="Lucas"/>
    <x v="1"/>
    <n v="7"/>
    <n v="198.62"/>
    <n v="53"/>
    <s v="Salgadinho"/>
    <s v="Itaporanga"/>
    <s v="PB"/>
    <d v="2025-02-07T00:00:00"/>
    <s v="02/25"/>
  </r>
  <r>
    <s v="Laura"/>
    <x v="2"/>
    <n v="5"/>
    <n v="202.06"/>
    <n v="52"/>
    <s v="Santa Clara"/>
    <s v="Itaporanga"/>
    <s v="PB"/>
    <d v="2025-02-07T00:00:00"/>
    <s v="02/25"/>
  </r>
  <r>
    <s v="Marcos"/>
    <x v="1"/>
    <n v="6"/>
    <n v="186.72"/>
    <n v="44"/>
    <s v="Santa Clara"/>
    <s v="Cajazeiras"/>
    <s v="PB"/>
    <d v="2025-02-07T00:00:00"/>
    <s v="02/25"/>
  </r>
  <r>
    <s v="Maria"/>
    <x v="3"/>
    <n v="3"/>
    <n v="166.62"/>
    <n v="52"/>
    <s v="Liberdade"/>
    <s v="Guarabira"/>
    <s v="PB"/>
    <d v="2025-02-08T00:00:00"/>
    <s v="02/25"/>
  </r>
  <r>
    <s v="Ana"/>
    <x v="3"/>
    <n v="8"/>
    <n v="185.4"/>
    <n v="18"/>
    <s v="Centro"/>
    <s v="Itaporanga"/>
    <s v="PB"/>
    <d v="2025-02-10T00:00:00"/>
    <s v="02/25"/>
  </r>
  <r>
    <s v="Maria"/>
    <x v="1"/>
    <n v="1"/>
    <n v="431.73"/>
    <n v="43"/>
    <s v="JatobÃ¡"/>
    <s v="Cajazeiras"/>
    <s v="PB"/>
    <d v="2025-02-11T00:00:00"/>
    <s v="02/25"/>
  </r>
  <r>
    <s v="Jose"/>
    <x v="2"/>
    <n v="3"/>
    <n v="173.66"/>
    <n v="47"/>
    <s v="Jardim Guanabara"/>
    <s v="Cajazeiras"/>
    <s v="PB"/>
    <d v="2025-02-11T00:00:00"/>
    <s v="02/25"/>
  </r>
  <r>
    <s v="Laura"/>
    <x v="1"/>
    <n v="9"/>
    <n v="75.62"/>
    <n v="34"/>
    <s v="Salgadinho"/>
    <s v="Patos"/>
    <s v="PB"/>
    <d v="2025-02-11T00:00:00"/>
    <s v="02/25"/>
  </r>
  <r>
    <s v="Ana"/>
    <x v="3"/>
    <n v="1"/>
    <n v="366.29"/>
    <n v="33"/>
    <s v="Salgadinho"/>
    <s v="Joao Pessoa"/>
    <s v="PB"/>
    <d v="2025-02-11T00:00:00"/>
    <s v="02/25"/>
  </r>
  <r>
    <s v="Ana"/>
    <x v="1"/>
    <n v="8"/>
    <n v="413.59"/>
    <n v="27"/>
    <s v="Santa Clara"/>
    <s v="Cajazeiras"/>
    <s v="PB"/>
    <d v="2025-02-12T00:00:00"/>
    <s v="02/25"/>
  </r>
  <r>
    <s v="Lucas"/>
    <x v="2"/>
    <n v="9"/>
    <n v="361.33"/>
    <n v="20"/>
    <s v="Jardim Guanabara"/>
    <s v="Joao Pessoa"/>
    <s v="PB"/>
    <d v="2025-02-12T00:00:00"/>
    <s v="02/25"/>
  </r>
  <r>
    <s v="Laura"/>
    <x v="1"/>
    <n v="5"/>
    <n v="74.930000000000007"/>
    <n v="51"/>
    <s v="Liberdade"/>
    <s v="Sousa"/>
    <s v="PB"/>
    <d v="2025-02-12T00:00:00"/>
    <s v="02/25"/>
  </r>
  <r>
    <s v="Maria"/>
    <x v="2"/>
    <n v="7"/>
    <n v="397.63"/>
    <n v="21"/>
    <s v="Belo Horizonte"/>
    <s v="Pombal"/>
    <s v="PB"/>
    <d v="2025-02-13T00:00:00"/>
    <s v="02/25"/>
  </r>
  <r>
    <s v="Fernanda"/>
    <x v="1"/>
    <n v="9"/>
    <n v="183.55"/>
    <n v="35"/>
    <s v="Jardim Guanabara"/>
    <s v="Sousa"/>
    <s v="PB"/>
    <d v="2025-02-13T00:00:00"/>
    <s v="02/25"/>
  </r>
  <r>
    <s v="Maria"/>
    <x v="1"/>
    <n v="6"/>
    <n v="25.45"/>
    <n v="58"/>
    <s v="Salgadinho"/>
    <s v="Joao Pessoa"/>
    <s v="PB"/>
    <d v="2025-02-13T00:00:00"/>
    <s v="02/25"/>
  </r>
  <r>
    <s v="Joao"/>
    <x v="2"/>
    <n v="4"/>
    <n v="31.21"/>
    <n v="38"/>
    <s v="Centro"/>
    <s v="Joao Pessoa"/>
    <s v="PB"/>
    <d v="2025-02-15T00:00:00"/>
    <s v="02/25"/>
  </r>
  <r>
    <s v="Laura"/>
    <x v="2"/>
    <n v="7"/>
    <n v="161.22999999999999"/>
    <n v="26"/>
    <s v="Salgadinho"/>
    <s v="Cajazeiras"/>
    <s v="PB"/>
    <d v="2025-02-15T00:00:00"/>
    <s v="02/25"/>
  </r>
  <r>
    <s v="Jose"/>
    <x v="0"/>
    <n v="3"/>
    <n v="116.77"/>
    <n v="34"/>
    <s v="Belo Horizonte"/>
    <s v="Itaporanga"/>
    <s v="PB"/>
    <d v="2025-02-16T00:00:00"/>
    <s v="02/25"/>
  </r>
  <r>
    <s v="Lucas"/>
    <x v="0"/>
    <n v="7"/>
    <n v="271.24"/>
    <n v="43"/>
    <s v="JatobÃ¡"/>
    <s v="Itaporanga"/>
    <s v="PB"/>
    <d v="2025-02-17T00:00:00"/>
    <s v="02/25"/>
  </r>
  <r>
    <s v="Lucas"/>
    <x v="3"/>
    <n v="3"/>
    <n v="252.77"/>
    <n v="21"/>
    <s v="Belo Horizonte"/>
    <s v="Guarabira"/>
    <s v="PB"/>
    <d v="2025-02-19T00:00:00"/>
    <s v="02/25"/>
  </r>
  <r>
    <s v="Ana"/>
    <x v="2"/>
    <n v="6"/>
    <n v="473.88"/>
    <n v="41"/>
    <s v="JatobÃ¡"/>
    <s v="Pombal"/>
    <s v="PB"/>
    <d v="2025-02-20T00:00:00"/>
    <s v="02/25"/>
  </r>
  <r>
    <s v="Carlos"/>
    <x v="1"/>
    <n v="3"/>
    <n v="300.19"/>
    <n v="50"/>
    <s v="Jardim Guanabara"/>
    <s v="Pombal"/>
    <s v="PB"/>
    <d v="2025-02-20T00:00:00"/>
    <s v="02/25"/>
  </r>
  <r>
    <s v="Carlos"/>
    <x v="3"/>
    <n v="3"/>
    <n v="190.27"/>
    <n v="34"/>
    <s v="Santa Clara"/>
    <s v="Pombal"/>
    <s v="PB"/>
    <d v="2025-02-20T00:00:00"/>
    <s v="02/25"/>
  </r>
  <r>
    <s v="Beatriz"/>
    <x v="3"/>
    <n v="3"/>
    <n v="462.03"/>
    <n v="24"/>
    <s v="Santa Clara"/>
    <s v="Itaporanga"/>
    <s v="PB"/>
    <d v="2025-02-22T00:00:00"/>
    <s v="02/25"/>
  </r>
  <r>
    <s v="Fernanda"/>
    <x v="2"/>
    <n v="6"/>
    <n v="94.26"/>
    <n v="53"/>
    <s v="JatobÃ¡"/>
    <s v="Cajazeiras"/>
    <s v="PB"/>
    <d v="2025-02-23T00:00:00"/>
    <s v="02/25"/>
  </r>
  <r>
    <s v="Fernanda"/>
    <x v="1"/>
    <n v="7"/>
    <n v="375.12"/>
    <n v="26"/>
    <s v="Santa Clara"/>
    <s v="Itaporanga"/>
    <s v="PB"/>
    <d v="2025-02-23T00:00:00"/>
    <s v="02/25"/>
  </r>
  <r>
    <s v="Maria"/>
    <x v="1"/>
    <n v="5"/>
    <n v="141.4"/>
    <n v="32"/>
    <s v="JatobÃ¡"/>
    <s v="Sousa"/>
    <s v="PB"/>
    <d v="2025-02-24T00:00:00"/>
    <s v="02/25"/>
  </r>
  <r>
    <s v="Ana"/>
    <x v="1"/>
    <n v="7"/>
    <n v="212.99"/>
    <n v="28"/>
    <s v="Santa Clara"/>
    <s v="Cajazeiras"/>
    <s v="PB"/>
    <d v="2025-02-25T00:00:00"/>
    <s v="02/25"/>
  </r>
  <r>
    <s v="Ana"/>
    <x v="2"/>
    <n v="10"/>
    <n v="305.44"/>
    <n v="55"/>
    <s v="Salgadinho"/>
    <s v="Joao Pessoa"/>
    <s v="PB"/>
    <d v="2025-02-25T00:00:00"/>
    <s v="02/25"/>
  </r>
  <r>
    <s v="Beatriz"/>
    <x v="2"/>
    <n v="8"/>
    <n v="222.66"/>
    <n v="31"/>
    <s v="Belo Horizonte"/>
    <s v="Patos"/>
    <s v="PB"/>
    <d v="2025-02-25T00:00:00"/>
    <s v="02/25"/>
  </r>
  <r>
    <s v="Fernanda"/>
    <x v="2"/>
    <n v="2"/>
    <n v="204.87"/>
    <n v="52"/>
    <s v="Liberdade"/>
    <s v="Cajazeiras"/>
    <s v="PB"/>
    <d v="2025-02-27T00:00:00"/>
    <s v="02/25"/>
  </r>
  <r>
    <s v="Lucas"/>
    <x v="1"/>
    <n v="7"/>
    <n v="201.88"/>
    <n v="56"/>
    <s v="JatobÃ¡"/>
    <s v="Sousa"/>
    <s v="PB"/>
    <d v="2025-02-27T00:00:00"/>
    <s v="02/25"/>
  </r>
  <r>
    <s v="Fernanda"/>
    <x v="1"/>
    <n v="3"/>
    <n v="13.86"/>
    <n v="36"/>
    <s v="Centro"/>
    <s v="Patos"/>
    <s v="PB"/>
    <d v="2025-02-28T00:00:00"/>
    <s v="02/25"/>
  </r>
  <r>
    <s v="Jose"/>
    <x v="1"/>
    <n v="6"/>
    <n v="149.24"/>
    <n v="54"/>
    <s v="Salgadinho"/>
    <s v="Cajazeiras"/>
    <s v="PB"/>
    <d v="2025-02-28T00:00:00"/>
    <s v="02/25"/>
  </r>
  <r>
    <s v="Ana"/>
    <x v="2"/>
    <n v="3"/>
    <n v="189.1"/>
    <n v="55"/>
    <s v="Salgadinho"/>
    <s v="Cajazeiras"/>
    <s v="PB"/>
    <d v="2025-02-28T00:00:00"/>
    <s v="02/25"/>
  </r>
  <r>
    <s v="Ana"/>
    <x v="1"/>
    <n v="2"/>
    <n v="302.44"/>
    <n v="41"/>
    <s v="Salgadinho"/>
    <s v="Pombal"/>
    <s v="PB"/>
    <d v="2025-02-28T00:00:00"/>
    <s v="02/25"/>
  </r>
  <r>
    <s v="Carlos"/>
    <x v="3"/>
    <n v="1"/>
    <n v="68.959999999999994"/>
    <n v="27"/>
    <s v="Jardim Guanabara"/>
    <s v="Itaporanga"/>
    <s v="PB"/>
    <d v="2025-03-01T00:00:00"/>
    <s v="03/25"/>
  </r>
  <r>
    <s v="Fernanda"/>
    <x v="3"/>
    <n v="7"/>
    <n v="493.11"/>
    <n v="37"/>
    <s v="Belo Horizonte"/>
    <s v="Guarabira"/>
    <s v="PB"/>
    <d v="2025-03-02T00:00:00"/>
    <s v="03/25"/>
  </r>
  <r>
    <s v="Maria"/>
    <x v="3"/>
    <n v="8"/>
    <n v="371.8"/>
    <n v="52"/>
    <s v="Jardim Guanabara"/>
    <s v="Guarabira"/>
    <s v="PB"/>
    <d v="2025-03-02T00:00:00"/>
    <s v="03/25"/>
  </r>
  <r>
    <s v="Jose"/>
    <x v="1"/>
    <n v="9"/>
    <n v="156.88999999999999"/>
    <n v="29"/>
    <s v="Jardim Guanabara"/>
    <s v="Sousa"/>
    <s v="PB"/>
    <d v="2025-03-04T00:00:00"/>
    <s v="03/25"/>
  </r>
  <r>
    <s v="Lucas"/>
    <x v="0"/>
    <n v="4"/>
    <n v="355.79"/>
    <n v="59"/>
    <s v="Belo Horizonte"/>
    <s v="Campina Grande"/>
    <s v="PB"/>
    <d v="2025-03-05T00:00:00"/>
    <s v="03/25"/>
  </r>
  <r>
    <s v="Marcos"/>
    <x v="0"/>
    <n v="2"/>
    <n v="457.52"/>
    <n v="57"/>
    <s v="Liberdade"/>
    <s v="Campina Grande"/>
    <s v="PB"/>
    <d v="2025-03-06T00:00:00"/>
    <s v="03/25"/>
  </r>
  <r>
    <s v="Jose"/>
    <x v="1"/>
    <n v="6"/>
    <n v="87.59"/>
    <n v="43"/>
    <s v="Belo Horizonte"/>
    <s v="Itaporanga"/>
    <s v="PB"/>
    <d v="2025-03-06T00:00:00"/>
    <s v="03/25"/>
  </r>
  <r>
    <s v="Marcos"/>
    <x v="3"/>
    <n v="7"/>
    <n v="273.79000000000002"/>
    <n v="22"/>
    <s v="Centro"/>
    <s v="Patos"/>
    <s v="PB"/>
    <d v="2025-03-07T00:00:00"/>
    <s v="03/25"/>
  </r>
  <r>
    <s v="Maria"/>
    <x v="0"/>
    <n v="10"/>
    <n v="272.83999999999997"/>
    <n v="20"/>
    <s v="Jardim Guanabara"/>
    <s v="Patos"/>
    <s v="PB"/>
    <d v="2025-03-07T00:00:00"/>
    <s v="03/25"/>
  </r>
  <r>
    <s v="Joao"/>
    <x v="3"/>
    <n v="4"/>
    <n v="465.82"/>
    <n v="47"/>
    <s v="JatobÃ¡"/>
    <s v="Pombal"/>
    <s v="PB"/>
    <d v="2025-03-08T00:00:00"/>
    <s v="03/25"/>
  </r>
  <r>
    <s v="Beatriz"/>
    <x v="2"/>
    <n v="7"/>
    <n v="329.75"/>
    <n v="43"/>
    <s v="Jardim Guanabara"/>
    <s v="Campina Grande"/>
    <s v="PB"/>
    <d v="2025-03-09T00:00:00"/>
    <s v="03/25"/>
  </r>
  <r>
    <s v="Joao"/>
    <x v="0"/>
    <n v="8"/>
    <n v="59.21"/>
    <n v="32"/>
    <s v="Belo Horizonte"/>
    <s v="Cajazeiras"/>
    <s v="PB"/>
    <d v="2025-03-09T00:00:00"/>
    <s v="03/25"/>
  </r>
  <r>
    <s v="Beatriz"/>
    <x v="0"/>
    <n v="6"/>
    <n v="193.72"/>
    <n v="22"/>
    <s v="Salgadinho"/>
    <s v="Itaporanga"/>
    <s v="PB"/>
    <d v="2025-03-10T00:00:00"/>
    <s v="03/25"/>
  </r>
  <r>
    <s v="Jose"/>
    <x v="3"/>
    <n v="7"/>
    <n v="471.9"/>
    <n v="26"/>
    <s v="Belo Horizonte"/>
    <s v="Guarabira"/>
    <s v="PB"/>
    <d v="2025-03-10T00:00:00"/>
    <s v="03/25"/>
  </r>
  <r>
    <s v="Ana"/>
    <x v="3"/>
    <n v="3"/>
    <n v="124.17"/>
    <n v="30"/>
    <s v="Belo Horizonte"/>
    <s v="Patos"/>
    <s v="PB"/>
    <d v="2025-03-10T00:00:00"/>
    <s v="03/25"/>
  </r>
  <r>
    <s v="Fernanda"/>
    <x v="3"/>
    <n v="6"/>
    <n v="311.01"/>
    <n v="60"/>
    <s v="Liberdade"/>
    <s v="Sousa"/>
    <s v="PB"/>
    <d v="2025-03-15T00:00:00"/>
    <s v="03/25"/>
  </r>
  <r>
    <s v="Lucas"/>
    <x v="2"/>
    <n v="2"/>
    <n v="33.85"/>
    <n v="32"/>
    <s v="Salgadinho"/>
    <s v="Patos"/>
    <s v="PB"/>
    <d v="2025-03-17T00:00:00"/>
    <s v="03/25"/>
  </r>
  <r>
    <s v="Lucas"/>
    <x v="2"/>
    <n v="7"/>
    <n v="172.73"/>
    <n v="41"/>
    <s v="JatobÃ¡"/>
    <s v="Sousa"/>
    <s v="PB"/>
    <d v="2025-03-18T00:00:00"/>
    <s v="03/25"/>
  </r>
  <r>
    <s v="Jose"/>
    <x v="1"/>
    <n v="9"/>
    <n v="206.78"/>
    <n v="45"/>
    <s v="Liberdade"/>
    <s v="Joao Pessoa"/>
    <s v="PB"/>
    <d v="2025-03-19T00:00:00"/>
    <s v="03/25"/>
  </r>
  <r>
    <s v="Carlos"/>
    <x v="3"/>
    <n v="9"/>
    <n v="151.91"/>
    <n v="37"/>
    <s v="Santa Clara"/>
    <s v="Patos"/>
    <s v="PB"/>
    <d v="2025-03-19T00:00:00"/>
    <s v="03/25"/>
  </r>
  <r>
    <s v="Marcos"/>
    <x v="3"/>
    <n v="9"/>
    <n v="80.58"/>
    <n v="59"/>
    <s v="Salgadinho"/>
    <s v="Guarabira"/>
    <s v="PB"/>
    <d v="2025-03-20T00:00:00"/>
    <s v="03/25"/>
  </r>
  <r>
    <s v="Lucas"/>
    <x v="3"/>
    <n v="7"/>
    <n v="208.68"/>
    <n v="33"/>
    <s v="Belo Horizonte"/>
    <s v="Itaporanga"/>
    <s v="PB"/>
    <d v="2025-03-21T00:00:00"/>
    <s v="03/25"/>
  </r>
  <r>
    <s v="Beatriz"/>
    <x v="3"/>
    <n v="5"/>
    <n v="54.43"/>
    <n v="40"/>
    <s v="Salgadinho"/>
    <s v="Cajazeiras"/>
    <s v="PB"/>
    <d v="2025-03-22T00:00:00"/>
    <s v="03/25"/>
  </r>
  <r>
    <s v="Laura"/>
    <x v="3"/>
    <n v="7"/>
    <n v="482.88"/>
    <n v="32"/>
    <s v="Centro"/>
    <s v="Guarabira"/>
    <s v="PB"/>
    <d v="2025-03-22T00:00:00"/>
    <s v="03/25"/>
  </r>
  <r>
    <s v="Laura"/>
    <x v="2"/>
    <n v="10"/>
    <n v="430.5"/>
    <n v="23"/>
    <s v="JatobÃ¡"/>
    <s v="Patos"/>
    <s v="PB"/>
    <d v="2025-03-22T00:00:00"/>
    <s v="03/25"/>
  </r>
  <r>
    <m/>
    <x v="4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s v="Chupetas"/>
    <n v="8"/>
    <n v="150.35"/>
    <n v="30"/>
    <s v="Jardim Guanabara"/>
    <s v="Patos"/>
    <s v="PB"/>
    <d v="2024-03-22T00:00:00"/>
  </r>
  <r>
    <x v="1"/>
    <s v="Calçado"/>
    <n v="9"/>
    <n v="479.59"/>
    <n v="39"/>
    <s v="Liberdade"/>
    <s v="Pombal"/>
    <s v="PB"/>
    <d v="2024-03-22T00:00:00"/>
  </r>
  <r>
    <x v="2"/>
    <s v="Saida de Maternidade"/>
    <n v="2"/>
    <n v="323.77999999999997"/>
    <n v="44"/>
    <s v="Belo Horizonte"/>
    <s v="Pombal"/>
    <s v="PB"/>
    <d v="2024-03-22T00:00:00"/>
  </r>
  <r>
    <x v="0"/>
    <s v="Saida de Maternidade"/>
    <n v="8"/>
    <n v="30.49"/>
    <n v="38"/>
    <s v="Centro"/>
    <s v="Pombal"/>
    <s v="PB"/>
    <d v="2024-03-24T00:00:00"/>
  </r>
  <r>
    <x v="3"/>
    <s v="Calçado"/>
    <n v="7"/>
    <n v="283.57"/>
    <n v="30"/>
    <s v="Liberdade"/>
    <s v="Pombal"/>
    <s v="PB"/>
    <d v="2024-03-24T00:00:00"/>
  </r>
  <r>
    <x v="3"/>
    <s v="Chupetas"/>
    <n v="7"/>
    <n v="340.59"/>
    <n v="55"/>
    <s v="Salgadinho"/>
    <s v="Sousa"/>
    <s v="PB"/>
    <d v="2024-03-25T00:00:00"/>
  </r>
  <r>
    <x v="4"/>
    <s v="Chupetas"/>
    <n v="2"/>
    <n v="360.46"/>
    <n v="43"/>
    <s v="JatobÃ¡"/>
    <s v="Guarabira"/>
    <s v="PB"/>
    <d v="2024-03-26T00:00:00"/>
  </r>
  <r>
    <x v="0"/>
    <s v="Roupa"/>
    <n v="10"/>
    <n v="491.85"/>
    <n v="28"/>
    <s v="Jardim Guanabara"/>
    <s v="Guarabira"/>
    <s v="PB"/>
    <d v="2024-03-26T00:00:00"/>
  </r>
  <r>
    <x v="3"/>
    <s v="Roupa"/>
    <n v="7"/>
    <n v="410.86"/>
    <n v="48"/>
    <s v="Jardim Guanabara"/>
    <s v="Patos"/>
    <s v="PB"/>
    <d v="2024-03-27T00:00:00"/>
  </r>
  <r>
    <x v="5"/>
    <s v="Calçado"/>
    <n v="1"/>
    <n v="151.38"/>
    <n v="57"/>
    <s v="Santa Clara"/>
    <s v="Pombal"/>
    <s v="PB"/>
    <d v="2024-03-27T00:00:00"/>
  </r>
  <r>
    <x v="6"/>
    <s v="Saida de Maternidade"/>
    <n v="5"/>
    <n v="261.60000000000002"/>
    <n v="40"/>
    <s v="Jardim Guanabara"/>
    <s v="Patos"/>
    <s v="PB"/>
    <d v="2024-03-30T00:00:00"/>
  </r>
  <r>
    <x v="7"/>
    <s v="Calçado"/>
    <n v="1"/>
    <n v="350.43"/>
    <n v="30"/>
    <s v="JatobÃ¡"/>
    <s v="Cajazeiras"/>
    <s v="PB"/>
    <d v="2024-03-30T00:00:00"/>
  </r>
  <r>
    <x v="1"/>
    <s v="Calçado"/>
    <n v="3"/>
    <n v="34.5"/>
    <n v="42"/>
    <s v="JatobÃ¡"/>
    <s v="Sousa"/>
    <s v="PB"/>
    <d v="2024-03-31T00:00:00"/>
  </r>
  <r>
    <x v="7"/>
    <s v="Calçado"/>
    <n v="3"/>
    <n v="145.22999999999999"/>
    <n v="23"/>
    <s v="Jardim Guanabara"/>
    <s v="Sousa"/>
    <s v="PB"/>
    <d v="2024-04-01T00:00:00"/>
  </r>
  <r>
    <x v="3"/>
    <s v="Chupetas"/>
    <n v="4"/>
    <n v="468.84"/>
    <n v="44"/>
    <s v="Liberdade"/>
    <s v="Guarabira"/>
    <s v="PB"/>
    <d v="2024-04-01T00:00:00"/>
  </r>
  <r>
    <x v="7"/>
    <s v="Chupetas"/>
    <n v="8"/>
    <n v="374.3"/>
    <n v="59"/>
    <s v="Jardim Guanabara"/>
    <s v="Cajazeiras"/>
    <s v="PB"/>
    <d v="2024-04-02T00:00:00"/>
  </r>
  <r>
    <x v="1"/>
    <s v="Saida de Maternidade"/>
    <n v="4"/>
    <n v="80.27"/>
    <n v="28"/>
    <s v="Santa Clara"/>
    <s v="Itaporanga"/>
    <s v="PB"/>
    <d v="2024-04-02T00:00:00"/>
  </r>
  <r>
    <x v="4"/>
    <s v="Chupetas"/>
    <n v="8"/>
    <n v="473.19"/>
    <n v="39"/>
    <s v="Salgadinho"/>
    <s v="Joao Pessoa"/>
    <s v="PB"/>
    <d v="2024-04-03T00:00:00"/>
  </r>
  <r>
    <x v="8"/>
    <s v="Roupa"/>
    <n v="10"/>
    <n v="350.52"/>
    <n v="26"/>
    <s v="Salgadinho"/>
    <s v="Pombal"/>
    <s v="PB"/>
    <d v="2024-04-03T00:00:00"/>
  </r>
  <r>
    <x v="2"/>
    <s v="Saida de Maternidade"/>
    <n v="10"/>
    <n v="355.63"/>
    <n v="23"/>
    <s v="Liberdade"/>
    <s v="Itaporanga"/>
    <s v="PB"/>
    <d v="2024-04-05T00:00:00"/>
  </r>
  <r>
    <x v="2"/>
    <s v="Calçado"/>
    <n v="8"/>
    <n v="152.74"/>
    <n v="60"/>
    <s v="JatobÃ¡"/>
    <s v="Joao Pessoa"/>
    <s v="PB"/>
    <d v="2024-04-06T00:00:00"/>
  </r>
  <r>
    <x v="9"/>
    <s v="Roupa"/>
    <n v="9"/>
    <n v="338.99"/>
    <n v="22"/>
    <s v="Centro"/>
    <s v="Patos"/>
    <s v="PB"/>
    <d v="2024-04-06T00:00:00"/>
  </r>
  <r>
    <x v="4"/>
    <s v="Roupa"/>
    <n v="6"/>
    <n v="243.69"/>
    <n v="49"/>
    <s v="Liberdade"/>
    <s v="Joao Pessoa"/>
    <s v="PB"/>
    <d v="2024-04-07T00:00:00"/>
  </r>
  <r>
    <x v="7"/>
    <s v="Saida de Maternidade"/>
    <n v="3"/>
    <n v="115.92"/>
    <n v="55"/>
    <s v="Salgadinho"/>
    <s v="Patos"/>
    <s v="PB"/>
    <d v="2024-04-08T00:00:00"/>
  </r>
  <r>
    <x v="1"/>
    <s v="Saida de Maternidade"/>
    <n v="8"/>
    <n v="170.65"/>
    <n v="33"/>
    <s v="Belo Horizonte"/>
    <s v="Joao Pessoa"/>
    <s v="PB"/>
    <d v="2024-04-09T00:00:00"/>
  </r>
  <r>
    <x v="1"/>
    <s v="Chupetas"/>
    <n v="1"/>
    <n v="474.14"/>
    <n v="45"/>
    <s v="Centro"/>
    <s v="Joao Pessoa"/>
    <s v="PB"/>
    <d v="2024-04-09T00:00:00"/>
  </r>
  <r>
    <x v="9"/>
    <s v="Saida de Maternidade"/>
    <n v="1"/>
    <n v="117.51"/>
    <n v="19"/>
    <s v="JatobÃ¡"/>
    <s v="Pombal"/>
    <s v="PB"/>
    <d v="2024-04-09T00:00:00"/>
  </r>
  <r>
    <x v="3"/>
    <s v="Saida de Maternidade"/>
    <n v="5"/>
    <n v="124.58"/>
    <n v="33"/>
    <s v="Belo Horizonte"/>
    <s v="Campina Grande"/>
    <s v="PB"/>
    <d v="2024-04-10T00:00:00"/>
  </r>
  <r>
    <x v="4"/>
    <s v="Saida de Maternidade"/>
    <n v="2"/>
    <n v="230.69"/>
    <n v="44"/>
    <s v="Liberdade"/>
    <s v="Campina Grande"/>
    <s v="PB"/>
    <d v="2024-04-11T00:00:00"/>
  </r>
  <r>
    <x v="7"/>
    <s v="Calçado"/>
    <n v="2"/>
    <n v="199.26"/>
    <n v="52"/>
    <s v="Centro"/>
    <s v="Sousa"/>
    <s v="PB"/>
    <d v="2024-04-11T00:00:00"/>
  </r>
  <r>
    <x v="1"/>
    <s v="Calçado"/>
    <n v="9"/>
    <n v="217.91"/>
    <n v="33"/>
    <s v="JatobÃ¡"/>
    <s v="Patos"/>
    <s v="PB"/>
    <d v="2024-04-11T00:00:00"/>
  </r>
  <r>
    <x v="7"/>
    <s v="Roupa"/>
    <n v="5"/>
    <n v="438.32"/>
    <n v="22"/>
    <s v="Centro"/>
    <s v="Guarabira"/>
    <s v="PB"/>
    <d v="2024-04-12T00:00:00"/>
  </r>
  <r>
    <x v="2"/>
    <s v="Calçado"/>
    <n v="10"/>
    <n v="204.32"/>
    <n v="34"/>
    <s v="Jardim Guanabara"/>
    <s v="Sousa"/>
    <s v="PB"/>
    <d v="2024-04-13T00:00:00"/>
  </r>
  <r>
    <x v="3"/>
    <s v="Calçado"/>
    <n v="1"/>
    <n v="381.54"/>
    <n v="35"/>
    <s v="JatobÃ¡"/>
    <s v="Joao Pessoa"/>
    <s v="PB"/>
    <d v="2024-04-15T00:00:00"/>
  </r>
  <r>
    <x v="8"/>
    <s v="Calçado"/>
    <n v="1"/>
    <n v="414.59"/>
    <n v="31"/>
    <s v="Jardim Guanabara"/>
    <s v="Pombal"/>
    <s v="PB"/>
    <d v="2024-04-15T00:00:00"/>
  </r>
  <r>
    <x v="2"/>
    <s v="Chupetas"/>
    <n v="10"/>
    <n v="169.99"/>
    <n v="39"/>
    <s v="Liberdade"/>
    <s v="Guarabira"/>
    <s v="PB"/>
    <d v="2024-04-16T00:00:00"/>
  </r>
  <r>
    <x v="1"/>
    <s v="Saida de Maternidade"/>
    <n v="2"/>
    <n v="305.12"/>
    <n v="36"/>
    <s v="Santa Clara"/>
    <s v="Pombal"/>
    <s v="PB"/>
    <d v="2024-04-16T00:00:00"/>
  </r>
  <r>
    <x v="6"/>
    <s v="Saida de Maternidade"/>
    <n v="3"/>
    <n v="380.88"/>
    <n v="53"/>
    <s v="Santa Clara"/>
    <s v="Campina Grande"/>
    <s v="PB"/>
    <d v="2024-04-17T00:00:00"/>
  </r>
  <r>
    <x v="2"/>
    <s v="Calçado"/>
    <n v="2"/>
    <n v="240.55"/>
    <n v="43"/>
    <s v="Belo Horizonte"/>
    <s v="Patos"/>
    <s v="PB"/>
    <d v="2024-04-17T00:00:00"/>
  </r>
  <r>
    <x v="1"/>
    <s v="Roupa"/>
    <n v="3"/>
    <n v="324.10000000000002"/>
    <n v="22"/>
    <s v="Salgadinho"/>
    <s v="Pombal"/>
    <s v="PB"/>
    <d v="2024-04-17T00:00:00"/>
  </r>
  <r>
    <x v="2"/>
    <s v="Calçado"/>
    <n v="4"/>
    <n v="110.66"/>
    <n v="39"/>
    <s v="Liberdade"/>
    <s v="Sousa"/>
    <s v="PB"/>
    <d v="2024-04-17T00:00:00"/>
  </r>
  <r>
    <x v="5"/>
    <s v="Calçado"/>
    <n v="8"/>
    <n v="296.70999999999998"/>
    <n v="41"/>
    <s v="JatobÃ¡"/>
    <s v="Campina Grande"/>
    <s v="PB"/>
    <d v="2024-04-17T00:00:00"/>
  </r>
  <r>
    <x v="3"/>
    <s v="Saida de Maternidade"/>
    <n v="7"/>
    <n v="493.27"/>
    <n v="46"/>
    <s v="Jardim Guanabara"/>
    <s v="Itaporanga"/>
    <s v="PB"/>
    <d v="2024-04-20T00:00:00"/>
  </r>
  <r>
    <x v="3"/>
    <s v="Saida de Maternidade"/>
    <n v="1"/>
    <n v="460.07"/>
    <n v="32"/>
    <s v="Salgadinho"/>
    <s v="Guarabira"/>
    <s v="PB"/>
    <d v="2024-04-20T00:00:00"/>
  </r>
  <r>
    <x v="3"/>
    <s v="Calçado"/>
    <n v="1"/>
    <n v="494.92"/>
    <n v="49"/>
    <s v="Jardim Guanabara"/>
    <s v="Campina Grande"/>
    <s v="PB"/>
    <d v="2024-04-21T00:00:00"/>
  </r>
  <r>
    <x v="3"/>
    <s v="Roupa"/>
    <n v="3"/>
    <n v="340.89"/>
    <n v="60"/>
    <s v="Belo Horizonte"/>
    <s v="Sousa"/>
    <s v="PB"/>
    <d v="2024-04-22T00:00:00"/>
  </r>
  <r>
    <x v="5"/>
    <s v="Chupetas"/>
    <n v="7"/>
    <n v="488.31"/>
    <n v="51"/>
    <s v="JatobÃ¡"/>
    <s v="Joao Pessoa"/>
    <s v="PB"/>
    <d v="2024-04-23T00:00:00"/>
  </r>
  <r>
    <x v="1"/>
    <s v="Chupetas"/>
    <n v="3"/>
    <n v="343.71"/>
    <n v="53"/>
    <s v="Jardim Guanabara"/>
    <s v="Guarabira"/>
    <s v="PB"/>
    <d v="2024-04-23T00:00:00"/>
  </r>
  <r>
    <x v="6"/>
    <s v="Calçado"/>
    <n v="1"/>
    <n v="132.04"/>
    <n v="31"/>
    <s v="Jardim Guanabara"/>
    <s v="Patos"/>
    <s v="PB"/>
    <d v="2024-04-24T00:00:00"/>
  </r>
  <r>
    <x v="1"/>
    <s v="Saida de Maternidade"/>
    <n v="3"/>
    <n v="416.35"/>
    <n v="50"/>
    <s v="Jardim Guanabara"/>
    <s v="Patos"/>
    <s v="PB"/>
    <d v="2024-04-25T00:00:00"/>
  </r>
  <r>
    <x v="0"/>
    <s v="Saida de Maternidade"/>
    <n v="5"/>
    <n v="147.57"/>
    <n v="19"/>
    <s v="Liberdade"/>
    <s v="Campina Grande"/>
    <s v="PB"/>
    <d v="2024-04-26T00:00:00"/>
  </r>
  <r>
    <x v="7"/>
    <s v="Calçado"/>
    <n v="9"/>
    <n v="283.45999999999998"/>
    <n v="44"/>
    <s v="Santa Clara"/>
    <s v="Sousa"/>
    <s v="PB"/>
    <d v="2024-04-26T00:00:00"/>
  </r>
  <r>
    <x v="4"/>
    <s v="Calçado"/>
    <n v="2"/>
    <n v="95.48"/>
    <n v="25"/>
    <s v="Salgadinho"/>
    <s v="Cajazeiras"/>
    <s v="PB"/>
    <d v="2024-04-26T00:00:00"/>
  </r>
  <r>
    <x v="7"/>
    <s v="Roupa"/>
    <n v="8"/>
    <n v="201"/>
    <n v="45"/>
    <s v="Jardim Guanabara"/>
    <s v="Itaporanga"/>
    <s v="PB"/>
    <d v="2024-04-27T00:00:00"/>
  </r>
  <r>
    <x v="7"/>
    <s v="Calçado"/>
    <n v="2"/>
    <n v="77.540000000000006"/>
    <n v="23"/>
    <s v="Santa Clara"/>
    <s v="Itaporanga"/>
    <s v="PB"/>
    <d v="2024-04-27T00:00:00"/>
  </r>
  <r>
    <x v="8"/>
    <s v="Roupa"/>
    <n v="7"/>
    <n v="431.85"/>
    <n v="60"/>
    <s v="Salgadinho"/>
    <s v="Campina Grande"/>
    <s v="PB"/>
    <d v="2024-04-27T00:00:00"/>
  </r>
  <r>
    <x v="0"/>
    <s v="Calçado"/>
    <n v="9"/>
    <n v="127.12"/>
    <n v="41"/>
    <s v="Liberdade"/>
    <s v="Guarabira"/>
    <s v="PB"/>
    <d v="2024-04-28T00:00:00"/>
  </r>
  <r>
    <x v="4"/>
    <s v="Calçado"/>
    <n v="7"/>
    <n v="189.76"/>
    <n v="32"/>
    <s v="Salgadinho"/>
    <s v="Pombal"/>
    <s v="PB"/>
    <d v="2024-04-28T00:00:00"/>
  </r>
  <r>
    <x v="6"/>
    <s v="Saida de Maternidade"/>
    <n v="7"/>
    <n v="453.31"/>
    <n v="46"/>
    <s v="Salgadinho"/>
    <s v="Sousa"/>
    <s v="PB"/>
    <d v="2024-04-28T00:00:00"/>
  </r>
  <r>
    <x v="6"/>
    <s v="Chupetas"/>
    <n v="10"/>
    <n v="406.8"/>
    <n v="58"/>
    <s v="Salgadinho"/>
    <s v="Sousa"/>
    <s v="PB"/>
    <d v="2024-04-28T00:00:00"/>
  </r>
  <r>
    <x v="2"/>
    <s v="Calçado"/>
    <n v="4"/>
    <n v="207.72"/>
    <n v="34"/>
    <s v="Salgadinho"/>
    <s v="Itaporanga"/>
    <s v="PB"/>
    <d v="2024-04-30T00:00:00"/>
  </r>
  <r>
    <x v="0"/>
    <s v="Roupa"/>
    <n v="5"/>
    <n v="472.72"/>
    <n v="36"/>
    <s v="Liberdade"/>
    <s v="Joao Pessoa"/>
    <s v="PB"/>
    <d v="2024-05-02T00:00:00"/>
  </r>
  <r>
    <x v="4"/>
    <s v="Chupetas"/>
    <n v="10"/>
    <n v="110.02"/>
    <n v="39"/>
    <s v="Belo Horizonte"/>
    <s v="Joao Pessoa"/>
    <s v="PB"/>
    <d v="2024-05-02T00:00:00"/>
  </r>
  <r>
    <x v="0"/>
    <s v="Roupa"/>
    <n v="9"/>
    <n v="317.10000000000002"/>
    <n v="32"/>
    <s v="Centro"/>
    <s v="Pombal"/>
    <s v="PB"/>
    <d v="2024-05-03T00:00:00"/>
  </r>
  <r>
    <x v="5"/>
    <s v="Chupetas"/>
    <n v="1"/>
    <n v="67.099999999999994"/>
    <n v="53"/>
    <s v="Jardim Guanabara"/>
    <s v="Guarabira"/>
    <s v="PB"/>
    <d v="2024-05-03T00:00:00"/>
  </r>
  <r>
    <x v="3"/>
    <s v="Chupetas"/>
    <n v="1"/>
    <n v="233.38"/>
    <n v="35"/>
    <s v="Belo Horizonte"/>
    <s v="Joao Pessoa"/>
    <s v="PB"/>
    <d v="2024-05-03T00:00:00"/>
  </r>
  <r>
    <x v="1"/>
    <s v="Chupetas"/>
    <n v="10"/>
    <n v="201.89"/>
    <n v="24"/>
    <s v="JatobÃ¡"/>
    <s v="Guarabira"/>
    <s v="PB"/>
    <d v="2024-05-04T00:00:00"/>
  </r>
  <r>
    <x v="2"/>
    <s v="Chupetas"/>
    <n v="3"/>
    <n v="493.28"/>
    <n v="45"/>
    <s v="Santa Clara"/>
    <s v="Campina Grande"/>
    <s v="PB"/>
    <d v="2024-05-04T00:00:00"/>
  </r>
  <r>
    <x v="4"/>
    <s v="Chupetas"/>
    <n v="3"/>
    <n v="394.83"/>
    <n v="49"/>
    <s v="Santa Clara"/>
    <s v="Itaporanga"/>
    <s v="PB"/>
    <d v="2024-05-05T00:00:00"/>
  </r>
  <r>
    <x v="3"/>
    <s v="Calçado"/>
    <n v="5"/>
    <n v="375.65"/>
    <n v="40"/>
    <s v="Salgadinho"/>
    <s v="Campina Grande"/>
    <s v="PB"/>
    <d v="2024-05-05T00:00:00"/>
  </r>
  <r>
    <x v="0"/>
    <s v="Calçado"/>
    <n v="9"/>
    <n v="287.49"/>
    <n v="40"/>
    <s v="Salgadinho"/>
    <s v="Patos"/>
    <s v="PB"/>
    <d v="2024-05-05T00:00:00"/>
  </r>
  <r>
    <x v="2"/>
    <s v="Roupa"/>
    <n v="9"/>
    <n v="107.83"/>
    <n v="30"/>
    <s v="Liberdade"/>
    <s v="Campina Grande"/>
    <s v="PB"/>
    <d v="2024-05-06T00:00:00"/>
  </r>
  <r>
    <x v="9"/>
    <s v="Chupetas"/>
    <n v="7"/>
    <n v="442.19"/>
    <n v="47"/>
    <s v="Jardim Guanabara"/>
    <s v="Joao Pessoa"/>
    <s v="PB"/>
    <d v="2024-05-06T00:00:00"/>
  </r>
  <r>
    <x v="1"/>
    <s v="Chupetas"/>
    <n v="8"/>
    <n v="101.91"/>
    <n v="31"/>
    <s v="JatobÃ¡"/>
    <s v="Sousa"/>
    <s v="PB"/>
    <d v="2024-05-07T00:00:00"/>
  </r>
  <r>
    <x v="3"/>
    <s v="Saida de Maternidade"/>
    <n v="10"/>
    <n v="218.05"/>
    <n v="52"/>
    <s v="Belo Horizonte"/>
    <s v="Sousa"/>
    <s v="PB"/>
    <d v="2024-05-08T00:00:00"/>
  </r>
  <r>
    <x v="0"/>
    <s v="Chupetas"/>
    <n v="10"/>
    <n v="69.069999999999993"/>
    <n v="50"/>
    <s v="Jardim Guanabara"/>
    <s v="Joao Pessoa"/>
    <s v="PB"/>
    <d v="2024-05-09T00:00:00"/>
  </r>
  <r>
    <x v="4"/>
    <s v="Calçado"/>
    <n v="2"/>
    <n v="424.49"/>
    <n v="19"/>
    <s v="Santa Clara"/>
    <s v="Guarabira"/>
    <s v="PB"/>
    <d v="2024-05-10T00:00:00"/>
  </r>
  <r>
    <x v="6"/>
    <s v="Roupa"/>
    <n v="4"/>
    <n v="34.799999999999997"/>
    <n v="54"/>
    <s v="Jardim Guanabara"/>
    <s v="Cajazeiras"/>
    <s v="PB"/>
    <d v="2024-05-10T00:00:00"/>
  </r>
  <r>
    <x v="6"/>
    <s v="Chupetas"/>
    <n v="5"/>
    <n v="256.44"/>
    <n v="24"/>
    <s v="Centro"/>
    <s v="Patos"/>
    <s v="PB"/>
    <d v="2024-05-10T00:00:00"/>
  </r>
  <r>
    <x v="1"/>
    <s v="Roupa"/>
    <n v="6"/>
    <n v="471.96"/>
    <n v="32"/>
    <s v="Salgadinho"/>
    <s v="Sousa"/>
    <s v="PB"/>
    <d v="2024-05-13T00:00:00"/>
  </r>
  <r>
    <x v="6"/>
    <s v="Calçado"/>
    <n v="6"/>
    <n v="311.54000000000002"/>
    <n v="30"/>
    <s v="Belo Horizonte"/>
    <s v="Sousa"/>
    <s v="PB"/>
    <d v="2024-05-14T00:00:00"/>
  </r>
  <r>
    <x v="5"/>
    <s v="Chupetas"/>
    <n v="6"/>
    <n v="278.36"/>
    <n v="32"/>
    <s v="Jardim Guanabara"/>
    <s v="Itaporanga"/>
    <s v="PB"/>
    <d v="2024-05-15T00:00:00"/>
  </r>
  <r>
    <x v="3"/>
    <s v="Saida de Maternidade"/>
    <n v="3"/>
    <n v="72.010000000000005"/>
    <n v="46"/>
    <s v="Jardim Guanabara"/>
    <s v="Patos"/>
    <s v="PB"/>
    <d v="2024-05-16T00:00:00"/>
  </r>
  <r>
    <x v="2"/>
    <s v="Chupetas"/>
    <n v="2"/>
    <n v="465.33"/>
    <n v="41"/>
    <s v="JatobÃ¡"/>
    <s v="Campina Grande"/>
    <s v="PB"/>
    <d v="2024-05-19T00:00:00"/>
  </r>
  <r>
    <x v="9"/>
    <s v="Chupetas"/>
    <n v="2"/>
    <n v="462.23"/>
    <n v="18"/>
    <s v="JatobÃ¡"/>
    <s v="Guarabira"/>
    <s v="PB"/>
    <d v="2024-05-19T00:00:00"/>
  </r>
  <r>
    <x v="2"/>
    <s v="Roupa"/>
    <n v="8"/>
    <n v="156.6"/>
    <n v="49"/>
    <s v="Liberdade"/>
    <s v="Campina Grande"/>
    <s v="PB"/>
    <d v="2024-05-19T00:00:00"/>
  </r>
  <r>
    <x v="2"/>
    <s v="Roupa"/>
    <n v="8"/>
    <n v="218.07"/>
    <n v="36"/>
    <s v="JatobÃ¡"/>
    <s v="Guarabira"/>
    <s v="PB"/>
    <d v="2024-05-21T00:00:00"/>
  </r>
  <r>
    <x v="2"/>
    <s v="Calçado"/>
    <n v="2"/>
    <n v="219.22"/>
    <n v="41"/>
    <s v="Belo Horizonte"/>
    <s v="Sousa"/>
    <s v="PB"/>
    <d v="2024-05-21T00:00:00"/>
  </r>
  <r>
    <x v="5"/>
    <s v="Saida de Maternidade"/>
    <n v="7"/>
    <n v="484.28"/>
    <n v="35"/>
    <s v="Centro"/>
    <s v="Cajazeiras"/>
    <s v="PB"/>
    <d v="2024-05-21T00:00:00"/>
  </r>
  <r>
    <x v="9"/>
    <s v="Calçado"/>
    <n v="9"/>
    <n v="85.33"/>
    <n v="60"/>
    <s v="Santa Clara"/>
    <s v="Sousa"/>
    <s v="PB"/>
    <d v="2024-05-22T00:00:00"/>
  </r>
  <r>
    <x v="7"/>
    <s v="Saida de Maternidade"/>
    <n v="10"/>
    <n v="451.52"/>
    <n v="18"/>
    <s v="Centro"/>
    <s v="Pombal"/>
    <s v="PB"/>
    <d v="2024-05-23T00:00:00"/>
  </r>
  <r>
    <x v="0"/>
    <s v="Roupa"/>
    <n v="6"/>
    <n v="190.54"/>
    <n v="41"/>
    <s v="Santa Clara"/>
    <s v="Patos"/>
    <s v="PB"/>
    <d v="2024-05-25T00:00:00"/>
  </r>
  <r>
    <x v="6"/>
    <s v="Saida de Maternidade"/>
    <n v="9"/>
    <n v="197.45"/>
    <n v="42"/>
    <s v="Jardim Guanabara"/>
    <s v="Joao Pessoa"/>
    <s v="PB"/>
    <d v="2024-05-25T00:00:00"/>
  </r>
  <r>
    <x v="2"/>
    <s v="Saida de Maternidade"/>
    <n v="3"/>
    <n v="111.65"/>
    <n v="54"/>
    <s v="Liberdade"/>
    <s v="Patos"/>
    <s v="PB"/>
    <d v="2024-05-26T00:00:00"/>
  </r>
  <r>
    <x v="7"/>
    <s v="Chupetas"/>
    <n v="1"/>
    <n v="459.18"/>
    <n v="53"/>
    <s v="Santa Clara"/>
    <s v="Sousa"/>
    <s v="PB"/>
    <d v="2024-05-27T00:00:00"/>
  </r>
  <r>
    <x v="5"/>
    <s v="Roupa"/>
    <n v="1"/>
    <n v="225.12"/>
    <n v="19"/>
    <s v="Centro"/>
    <s v="Patos"/>
    <s v="PB"/>
    <d v="2024-05-28T00:00:00"/>
  </r>
  <r>
    <x v="6"/>
    <s v="Calçado"/>
    <n v="5"/>
    <n v="219.83"/>
    <n v="23"/>
    <s v="Centro"/>
    <s v="Campina Grande"/>
    <s v="PB"/>
    <d v="2024-05-31T00:00:00"/>
  </r>
  <r>
    <x v="2"/>
    <s v="Roupa"/>
    <n v="8"/>
    <n v="470.2"/>
    <n v="30"/>
    <s v="Jardim Guanabara"/>
    <s v="Sousa"/>
    <s v="PB"/>
    <d v="2024-06-01T00:00:00"/>
  </r>
  <r>
    <x v="1"/>
    <s v="Saida de Maternidade"/>
    <n v="5"/>
    <n v="487.05"/>
    <n v="34"/>
    <s v="Liberdade"/>
    <s v="Campina Grande"/>
    <s v="PB"/>
    <d v="2024-06-02T00:00:00"/>
  </r>
  <r>
    <x v="6"/>
    <s v="Roupa"/>
    <n v="3"/>
    <n v="285.08999999999997"/>
    <n v="51"/>
    <s v="Jardim Guanabara"/>
    <s v="Cajazeiras"/>
    <s v="PB"/>
    <d v="2024-06-02T00:00:00"/>
  </r>
  <r>
    <x v="2"/>
    <s v="Roupa"/>
    <n v="7"/>
    <n v="126.95"/>
    <n v="58"/>
    <s v="Santa Clara"/>
    <s v="Cajazeiras"/>
    <s v="PB"/>
    <d v="2024-06-04T00:00:00"/>
  </r>
  <r>
    <x v="6"/>
    <s v="Calçado"/>
    <n v="7"/>
    <n v="493.21"/>
    <n v="49"/>
    <s v="Santa Clara"/>
    <s v="Joao Pessoa"/>
    <s v="PB"/>
    <d v="2024-06-04T00:00:00"/>
  </r>
  <r>
    <x v="0"/>
    <s v="Chupetas"/>
    <n v="5"/>
    <n v="459.44"/>
    <n v="33"/>
    <s v="Santa Clara"/>
    <s v="Campina Grande"/>
    <s v="PB"/>
    <d v="2024-06-04T00:00:00"/>
  </r>
  <r>
    <x v="0"/>
    <s v="Chupetas"/>
    <n v="7"/>
    <n v="288.39999999999998"/>
    <n v="20"/>
    <s v="Centro"/>
    <s v="Campina Grande"/>
    <s v="PB"/>
    <d v="2024-06-07T00:00:00"/>
  </r>
  <r>
    <x v="1"/>
    <s v="Roupa"/>
    <n v="6"/>
    <n v="459.96"/>
    <n v="40"/>
    <s v="Centro"/>
    <s v="Itaporanga"/>
    <s v="PB"/>
    <d v="2024-06-07T00:00:00"/>
  </r>
  <r>
    <x v="9"/>
    <s v="Saida de Maternidade"/>
    <n v="10"/>
    <n v="187.49"/>
    <n v="23"/>
    <s v="Centro"/>
    <s v="Joao Pessoa"/>
    <s v="PB"/>
    <d v="2024-06-07T00:00:00"/>
  </r>
  <r>
    <x v="7"/>
    <s v="Saida de Maternidade"/>
    <n v="1"/>
    <n v="219.53"/>
    <n v="30"/>
    <s v="Centro"/>
    <s v="Sousa"/>
    <s v="PB"/>
    <d v="2024-06-09T00:00:00"/>
  </r>
  <r>
    <x v="1"/>
    <s v="Chupetas"/>
    <n v="3"/>
    <n v="238.89"/>
    <n v="50"/>
    <s v="Centro"/>
    <s v="Cajazeiras"/>
    <s v="PB"/>
    <d v="2024-06-09T00:00:00"/>
  </r>
  <r>
    <x v="6"/>
    <s v="Chupetas"/>
    <n v="10"/>
    <n v="90.77"/>
    <n v="39"/>
    <s v="Salgadinho"/>
    <s v="Cajazeiras"/>
    <s v="PB"/>
    <d v="2024-06-10T00:00:00"/>
  </r>
  <r>
    <x v="4"/>
    <s v="Saida de Maternidade"/>
    <n v="3"/>
    <n v="497.22"/>
    <n v="43"/>
    <s v="Jardim Guanabara"/>
    <s v="Campina Grande"/>
    <s v="PB"/>
    <d v="2024-06-11T00:00:00"/>
  </r>
  <r>
    <x v="4"/>
    <s v="Roupa"/>
    <n v="4"/>
    <n v="429.57"/>
    <n v="59"/>
    <s v="Santa Clara"/>
    <s v="Joao Pessoa"/>
    <s v="PB"/>
    <d v="2024-06-11T00:00:00"/>
  </r>
  <r>
    <x v="9"/>
    <s v="Chupetas"/>
    <n v="5"/>
    <n v="362.78"/>
    <n v="34"/>
    <s v="Centro"/>
    <s v="Pombal"/>
    <s v="PB"/>
    <d v="2024-06-12T00:00:00"/>
  </r>
  <r>
    <x v="0"/>
    <s v="Roupa"/>
    <n v="1"/>
    <n v="422.41"/>
    <n v="58"/>
    <s v="Liberdade"/>
    <s v="Patos"/>
    <s v="PB"/>
    <d v="2024-06-13T00:00:00"/>
  </r>
  <r>
    <x v="0"/>
    <s v="Calçado"/>
    <n v="3"/>
    <n v="413.05"/>
    <n v="20"/>
    <s v="Liberdade"/>
    <s v="Sousa"/>
    <s v="PB"/>
    <d v="2024-06-13T00:00:00"/>
  </r>
  <r>
    <x v="9"/>
    <s v="Roupa"/>
    <n v="9"/>
    <n v="262.37"/>
    <n v="60"/>
    <s v="Santa Clara"/>
    <s v="Itaporanga"/>
    <s v="PB"/>
    <d v="2024-06-13T00:00:00"/>
  </r>
  <r>
    <x v="3"/>
    <s v="Chupetas"/>
    <n v="7"/>
    <n v="271.33999999999997"/>
    <n v="32"/>
    <s v="Jardim Guanabara"/>
    <s v="Itaporanga"/>
    <s v="PB"/>
    <d v="2024-06-16T00:00:00"/>
  </r>
  <r>
    <x v="0"/>
    <s v="Chupetas"/>
    <n v="9"/>
    <n v="249.03"/>
    <n v="31"/>
    <s v="Belo Horizonte"/>
    <s v="Pombal"/>
    <s v="PB"/>
    <d v="2024-06-16T00:00:00"/>
  </r>
  <r>
    <x v="0"/>
    <s v="Chupetas"/>
    <n v="3"/>
    <n v="137.57"/>
    <n v="31"/>
    <s v="Liberdade"/>
    <s v="Cajazeiras"/>
    <s v="PB"/>
    <d v="2024-06-17T00:00:00"/>
  </r>
  <r>
    <x v="9"/>
    <s v="Chupetas"/>
    <n v="9"/>
    <n v="366.14"/>
    <n v="57"/>
    <s v="Belo Horizonte"/>
    <s v="Campina Grande"/>
    <s v="PB"/>
    <d v="2024-06-17T00:00:00"/>
  </r>
  <r>
    <x v="0"/>
    <s v="Chupetas"/>
    <n v="4"/>
    <n v="185.97"/>
    <n v="47"/>
    <s v="Centro"/>
    <s v="Guarabira"/>
    <s v="PB"/>
    <d v="2024-06-18T00:00:00"/>
  </r>
  <r>
    <x v="7"/>
    <s v="Calçado"/>
    <n v="4"/>
    <n v="279.14999999999998"/>
    <n v="33"/>
    <s v="Liberdade"/>
    <s v="Cajazeiras"/>
    <s v="PB"/>
    <d v="2024-06-18T00:00:00"/>
  </r>
  <r>
    <x v="3"/>
    <s v="Calçado"/>
    <n v="3"/>
    <n v="490.88"/>
    <n v="31"/>
    <s v="Santa Clara"/>
    <s v="Itaporanga"/>
    <s v="PB"/>
    <d v="2024-06-19T00:00:00"/>
  </r>
  <r>
    <x v="9"/>
    <s v="Saida de Maternidade"/>
    <n v="5"/>
    <n v="45.9"/>
    <n v="34"/>
    <s v="Belo Horizonte"/>
    <s v="Pombal"/>
    <s v="PB"/>
    <d v="2024-06-19T00:00:00"/>
  </r>
  <r>
    <x v="9"/>
    <s v="Calçado"/>
    <n v="9"/>
    <n v="96.34"/>
    <n v="36"/>
    <s v="Santa Clara"/>
    <s v="Pombal"/>
    <s v="PB"/>
    <d v="2024-06-20T00:00:00"/>
  </r>
  <r>
    <x v="6"/>
    <s v="Chupetas"/>
    <n v="7"/>
    <n v="222.21"/>
    <n v="22"/>
    <s v="Salgadinho"/>
    <s v="Guarabira"/>
    <s v="PB"/>
    <d v="2024-06-20T00:00:00"/>
  </r>
  <r>
    <x v="1"/>
    <s v="Calçado"/>
    <n v="4"/>
    <n v="223.84"/>
    <n v="36"/>
    <s v="Salgadinho"/>
    <s v="Campina Grande"/>
    <s v="PB"/>
    <d v="2024-06-21T00:00:00"/>
  </r>
  <r>
    <x v="2"/>
    <s v="Roupa"/>
    <n v="4"/>
    <n v="345.45"/>
    <n v="47"/>
    <s v="Salgadinho"/>
    <s v="Guarabira"/>
    <s v="PB"/>
    <d v="2024-06-22T00:00:00"/>
  </r>
  <r>
    <x v="3"/>
    <s v="Chupetas"/>
    <n v="3"/>
    <n v="148.02000000000001"/>
    <n v="60"/>
    <s v="Liberdade"/>
    <s v="Guarabira"/>
    <s v="PB"/>
    <d v="2024-06-23T00:00:00"/>
  </r>
  <r>
    <x v="9"/>
    <s v="Calçado"/>
    <n v="8"/>
    <n v="166.62"/>
    <n v="20"/>
    <s v="Belo Horizonte"/>
    <s v="Pombal"/>
    <s v="PB"/>
    <d v="2024-06-24T00:00:00"/>
  </r>
  <r>
    <x v="0"/>
    <s v="Roupa"/>
    <n v="7"/>
    <n v="437.81"/>
    <n v="26"/>
    <s v="Liberdade"/>
    <s v="Campina Grande"/>
    <s v="PB"/>
    <d v="2024-06-25T00:00:00"/>
  </r>
  <r>
    <x v="5"/>
    <s v="Chupetas"/>
    <n v="8"/>
    <n v="162.09"/>
    <n v="23"/>
    <s v="JatobÃ¡"/>
    <s v="Cajazeiras"/>
    <s v="PB"/>
    <d v="2024-06-25T00:00:00"/>
  </r>
  <r>
    <x v="3"/>
    <s v="Roupa"/>
    <n v="7"/>
    <n v="326.07"/>
    <n v="26"/>
    <s v="JatobÃ¡"/>
    <s v="Guarabira"/>
    <s v="PB"/>
    <d v="2024-06-25T00:00:00"/>
  </r>
  <r>
    <x v="4"/>
    <s v="Calçado"/>
    <n v="6"/>
    <n v="376.66"/>
    <n v="60"/>
    <s v="Jardim Guanabara"/>
    <s v="Cajazeiras"/>
    <s v="PB"/>
    <d v="2024-06-26T00:00:00"/>
  </r>
  <r>
    <x v="8"/>
    <s v="Chupetas"/>
    <n v="5"/>
    <n v="39.340000000000003"/>
    <n v="18"/>
    <s v="Liberdade"/>
    <s v="Cajazeiras"/>
    <s v="PB"/>
    <d v="2024-06-28T00:00:00"/>
  </r>
  <r>
    <x v="2"/>
    <s v="Roupa"/>
    <n v="4"/>
    <n v="413.84"/>
    <n v="54"/>
    <s v="Liberdade"/>
    <s v="Sousa"/>
    <s v="PB"/>
    <d v="2024-06-28T00:00:00"/>
  </r>
  <r>
    <x v="3"/>
    <s v="Saida de Maternidade"/>
    <n v="4"/>
    <n v="485.03"/>
    <n v="20"/>
    <s v="Belo Horizonte"/>
    <s v="Guarabira"/>
    <s v="PB"/>
    <d v="2024-06-28T00:00:00"/>
  </r>
  <r>
    <x v="5"/>
    <s v="Calçado"/>
    <n v="8"/>
    <n v="390.88"/>
    <n v="36"/>
    <s v="Jardim Guanabara"/>
    <s v="Patos"/>
    <s v="PB"/>
    <d v="2024-06-30T00:00:00"/>
  </r>
  <r>
    <x v="8"/>
    <s v="Calçado"/>
    <n v="10"/>
    <n v="75.91"/>
    <n v="34"/>
    <s v="Liberdade"/>
    <s v="Patos"/>
    <s v="PB"/>
    <d v="2024-07-02T00:00:00"/>
  </r>
  <r>
    <x v="0"/>
    <s v="Roupa"/>
    <n v="2"/>
    <n v="113.02"/>
    <n v="45"/>
    <s v="Liberdade"/>
    <s v="Sousa"/>
    <s v="PB"/>
    <d v="2024-07-04T00:00:00"/>
  </r>
  <r>
    <x v="3"/>
    <s v="Saida de Maternidade"/>
    <n v="2"/>
    <n v="64.86"/>
    <n v="50"/>
    <s v="Liberdade"/>
    <s v="Itaporanga"/>
    <s v="PB"/>
    <d v="2024-07-05T00:00:00"/>
  </r>
  <r>
    <x v="2"/>
    <s v="Saida de Maternidade"/>
    <n v="3"/>
    <n v="40.880000000000003"/>
    <n v="37"/>
    <s v="Jardim Guanabara"/>
    <s v="Cajazeiras"/>
    <s v="PB"/>
    <d v="2024-07-05T00:00:00"/>
  </r>
  <r>
    <x v="8"/>
    <s v="Saida de Maternidade"/>
    <n v="4"/>
    <n v="329.65"/>
    <n v="23"/>
    <s v="Salgadinho"/>
    <s v="Patos"/>
    <s v="PB"/>
    <d v="2024-07-06T00:00:00"/>
  </r>
  <r>
    <x v="6"/>
    <s v="Roupa"/>
    <n v="4"/>
    <n v="158.05000000000001"/>
    <n v="19"/>
    <s v="Jardim Guanabara"/>
    <s v="Cajazeiras"/>
    <s v="PB"/>
    <d v="2024-07-06T00:00:00"/>
  </r>
  <r>
    <x v="6"/>
    <s v="Roupa"/>
    <n v="6"/>
    <n v="453.49"/>
    <n v="51"/>
    <s v="Santa Clara"/>
    <s v="Joao Pessoa"/>
    <s v="PB"/>
    <d v="2024-07-06T00:00:00"/>
  </r>
  <r>
    <x v="0"/>
    <s v="Saida de Maternidade"/>
    <n v="7"/>
    <n v="169.56"/>
    <n v="53"/>
    <s v="Liberdade"/>
    <s v="Guarabira"/>
    <s v="PB"/>
    <d v="2024-07-07T00:00:00"/>
  </r>
  <r>
    <x v="7"/>
    <s v="Chupetas"/>
    <n v="10"/>
    <n v="420.26"/>
    <n v="36"/>
    <s v="Salgadinho"/>
    <s v="Patos"/>
    <s v="PB"/>
    <d v="2024-07-08T00:00:00"/>
  </r>
  <r>
    <x v="6"/>
    <s v="Saida de Maternidade"/>
    <n v="8"/>
    <n v="224.9"/>
    <n v="50"/>
    <s v="Centro"/>
    <s v="Sousa"/>
    <s v="PB"/>
    <d v="2024-07-08T00:00:00"/>
  </r>
  <r>
    <x v="0"/>
    <s v="Roupa"/>
    <n v="4"/>
    <n v="289.7"/>
    <n v="60"/>
    <s v="JatobÃ¡"/>
    <s v="Guarabira"/>
    <s v="PB"/>
    <d v="2024-07-09T00:00:00"/>
  </r>
  <r>
    <x v="7"/>
    <s v="Roupa"/>
    <n v="5"/>
    <n v="231.46"/>
    <n v="43"/>
    <s v="Santa Clara"/>
    <s v="Itaporanga"/>
    <s v="PB"/>
    <d v="2024-07-09T00:00:00"/>
  </r>
  <r>
    <x v="2"/>
    <s v="Saida de Maternidade"/>
    <n v="7"/>
    <n v="158.47"/>
    <n v="56"/>
    <s v="Belo Horizonte"/>
    <s v="Itaporanga"/>
    <s v="PB"/>
    <d v="2024-07-09T00:00:00"/>
  </r>
  <r>
    <x v="6"/>
    <s v="Roupa"/>
    <n v="3"/>
    <n v="189.52"/>
    <n v="52"/>
    <s v="Belo Horizonte"/>
    <s v="Sousa"/>
    <s v="PB"/>
    <d v="2024-07-11T00:00:00"/>
  </r>
  <r>
    <x v="8"/>
    <s v="Saida de Maternidade"/>
    <n v="9"/>
    <n v="207.68"/>
    <n v="41"/>
    <s v="Salgadinho"/>
    <s v="Joao Pessoa"/>
    <s v="PB"/>
    <d v="2024-07-12T00:00:00"/>
  </r>
  <r>
    <x v="8"/>
    <s v="Roupa"/>
    <n v="6"/>
    <n v="360.52"/>
    <n v="22"/>
    <s v="Centro"/>
    <s v="Itaporanga"/>
    <s v="PB"/>
    <d v="2024-07-14T00:00:00"/>
  </r>
  <r>
    <x v="2"/>
    <s v="Saida de Maternidade"/>
    <n v="5"/>
    <n v="311.47000000000003"/>
    <n v="51"/>
    <s v="Centro"/>
    <s v="Joao Pessoa"/>
    <s v="PB"/>
    <d v="2024-07-15T00:00:00"/>
  </r>
  <r>
    <x v="1"/>
    <s v="Calçado"/>
    <n v="5"/>
    <n v="318.75"/>
    <n v="18"/>
    <s v="Centro"/>
    <s v="Guarabira"/>
    <s v="PB"/>
    <d v="2024-07-17T00:00:00"/>
  </r>
  <r>
    <x v="3"/>
    <s v="Chupetas"/>
    <n v="3"/>
    <n v="158.32"/>
    <n v="52"/>
    <s v="Centro"/>
    <s v="Patos"/>
    <s v="PB"/>
    <d v="2024-07-17T00:00:00"/>
  </r>
  <r>
    <x v="7"/>
    <s v="Saida de Maternidade"/>
    <n v="10"/>
    <n v="397.57"/>
    <n v="50"/>
    <s v="Liberdade"/>
    <s v="Pombal"/>
    <s v="PB"/>
    <d v="2024-07-18T00:00:00"/>
  </r>
  <r>
    <x v="4"/>
    <s v="Saida de Maternidade"/>
    <n v="7"/>
    <n v="332.15"/>
    <n v="30"/>
    <s v="Jardim Guanabara"/>
    <s v="Campina Grande"/>
    <s v="PB"/>
    <d v="2024-07-18T00:00:00"/>
  </r>
  <r>
    <x v="1"/>
    <s v="Chupetas"/>
    <n v="9"/>
    <n v="302.11"/>
    <n v="25"/>
    <s v="JatobÃ¡"/>
    <s v="Itaporanga"/>
    <s v="PB"/>
    <d v="2024-07-19T00:00:00"/>
  </r>
  <r>
    <x v="3"/>
    <s v="Roupa"/>
    <n v="2"/>
    <n v="151.52000000000001"/>
    <n v="21"/>
    <s v="Santa Clara"/>
    <s v="Itaporanga"/>
    <s v="PB"/>
    <d v="2024-07-21T00:00:00"/>
  </r>
  <r>
    <x v="0"/>
    <s v="Chupetas"/>
    <n v="2"/>
    <n v="427.2"/>
    <n v="42"/>
    <s v="Jardim Guanabara"/>
    <s v="Pombal"/>
    <s v="PB"/>
    <d v="2024-07-22T00:00:00"/>
  </r>
  <r>
    <x v="6"/>
    <s v="Chupetas"/>
    <n v="4"/>
    <n v="13.03"/>
    <n v="58"/>
    <s v="Centro"/>
    <s v="Cajazeiras"/>
    <s v="PB"/>
    <d v="2024-07-23T00:00:00"/>
  </r>
  <r>
    <x v="4"/>
    <s v="Saida de Maternidade"/>
    <n v="8"/>
    <n v="471.13"/>
    <n v="31"/>
    <s v="Santa Clara"/>
    <s v="Itaporanga"/>
    <s v="PB"/>
    <d v="2024-07-23T00:00:00"/>
  </r>
  <r>
    <x v="5"/>
    <s v="Calçado"/>
    <n v="8"/>
    <n v="58.45"/>
    <n v="49"/>
    <s v="Jardim Guanabara"/>
    <s v="Sousa"/>
    <s v="PB"/>
    <d v="2024-07-24T00:00:00"/>
  </r>
  <r>
    <x v="7"/>
    <s v="Saida de Maternidade"/>
    <n v="5"/>
    <n v="154.58000000000001"/>
    <n v="22"/>
    <s v="Salgadinho"/>
    <s v="Guarabira"/>
    <s v="PB"/>
    <d v="2024-07-26T00:00:00"/>
  </r>
  <r>
    <x v="8"/>
    <s v="Chupetas"/>
    <n v="3"/>
    <n v="172.51"/>
    <n v="18"/>
    <s v="JatobÃ¡"/>
    <s v="Sousa"/>
    <s v="PB"/>
    <d v="2024-07-26T00:00:00"/>
  </r>
  <r>
    <x v="2"/>
    <s v="Chupetas"/>
    <n v="10"/>
    <n v="213.14"/>
    <n v="21"/>
    <s v="Santa Clara"/>
    <s v="Sousa"/>
    <s v="PB"/>
    <d v="2024-07-27T00:00:00"/>
  </r>
  <r>
    <x v="3"/>
    <s v="Roupa"/>
    <n v="3"/>
    <n v="134.57"/>
    <n v="22"/>
    <s v="Belo Horizonte"/>
    <s v="Guarabira"/>
    <s v="PB"/>
    <d v="2024-07-28T00:00:00"/>
  </r>
  <r>
    <x v="9"/>
    <s v="Chupetas"/>
    <n v="9"/>
    <n v="212.19"/>
    <n v="30"/>
    <s v="Salgadinho"/>
    <s v="Guarabira"/>
    <s v="PB"/>
    <d v="2024-07-30T00:00:00"/>
  </r>
  <r>
    <x v="9"/>
    <s v="Roupa"/>
    <n v="2"/>
    <n v="388.14"/>
    <n v="20"/>
    <s v="Belo Horizonte"/>
    <s v="Cajazeiras"/>
    <s v="PB"/>
    <d v="2024-07-30T00:00:00"/>
  </r>
  <r>
    <x v="2"/>
    <s v="Chupetas"/>
    <n v="7"/>
    <n v="399.9"/>
    <n v="41"/>
    <s v="JatobÃ¡"/>
    <s v="Cajazeiras"/>
    <s v="PB"/>
    <d v="2024-07-31T00:00:00"/>
  </r>
  <r>
    <x v="5"/>
    <s v="Saida de Maternidade"/>
    <n v="2"/>
    <n v="265.77"/>
    <n v="27"/>
    <s v="Belo Horizonte"/>
    <s v="Guarabira"/>
    <s v="PB"/>
    <d v="2024-07-31T00:00:00"/>
  </r>
  <r>
    <x v="4"/>
    <s v="Saida de Maternidade"/>
    <n v="8"/>
    <n v="427.33"/>
    <n v="41"/>
    <s v="JatobÃ¡"/>
    <s v="Sousa"/>
    <s v="PB"/>
    <d v="2024-07-31T00:00:00"/>
  </r>
  <r>
    <x v="1"/>
    <s v="Saida de Maternidade"/>
    <n v="6"/>
    <n v="289.17"/>
    <n v="35"/>
    <s v="Liberdade"/>
    <s v="Patos"/>
    <s v="PB"/>
    <d v="2024-07-31T00:00:00"/>
  </r>
  <r>
    <x v="9"/>
    <s v="Calçado"/>
    <n v="8"/>
    <n v="490.08"/>
    <n v="46"/>
    <s v="JatobÃ¡"/>
    <s v="Pombal"/>
    <s v="PB"/>
    <d v="2024-08-02T00:00:00"/>
  </r>
  <r>
    <x v="7"/>
    <s v="Saida de Maternidade"/>
    <n v="2"/>
    <n v="360.89"/>
    <n v="28"/>
    <s v="Jardim Guanabara"/>
    <s v="Campina Grande"/>
    <s v="PB"/>
    <d v="2024-08-03T00:00:00"/>
  </r>
  <r>
    <x v="6"/>
    <s v="Calçado"/>
    <n v="4"/>
    <n v="172.76"/>
    <n v="52"/>
    <s v="Centro"/>
    <s v="Pombal"/>
    <s v="PB"/>
    <d v="2024-08-03T00:00:00"/>
  </r>
  <r>
    <x v="9"/>
    <s v="Chupetas"/>
    <n v="9"/>
    <n v="298.19"/>
    <n v="26"/>
    <s v="Salgadinho"/>
    <s v="Patos"/>
    <s v="PB"/>
    <d v="2024-08-04T00:00:00"/>
  </r>
  <r>
    <x v="1"/>
    <s v="Calçado"/>
    <n v="6"/>
    <n v="232.28"/>
    <n v="24"/>
    <s v="Santa Clara"/>
    <s v="Joao Pessoa"/>
    <s v="PB"/>
    <d v="2024-08-04T00:00:00"/>
  </r>
  <r>
    <x v="0"/>
    <s v="Calçado"/>
    <n v="10"/>
    <n v="85.12"/>
    <n v="39"/>
    <s v="Santa Clara"/>
    <s v="Joao Pessoa"/>
    <s v="PB"/>
    <d v="2024-08-04T00:00:00"/>
  </r>
  <r>
    <x v="9"/>
    <s v="Saida de Maternidade"/>
    <n v="10"/>
    <n v="373.64"/>
    <n v="20"/>
    <s v="Belo Horizonte"/>
    <s v="Cajazeiras"/>
    <s v="PB"/>
    <d v="2024-08-06T00:00:00"/>
  </r>
  <r>
    <x v="4"/>
    <s v="Roupa"/>
    <n v="2"/>
    <n v="240.68"/>
    <n v="20"/>
    <s v="Jardim Guanabara"/>
    <s v="Cajazeiras"/>
    <s v="PB"/>
    <d v="2024-08-07T00:00:00"/>
  </r>
  <r>
    <x v="7"/>
    <s v="Chupetas"/>
    <n v="4"/>
    <n v="404.9"/>
    <n v="53"/>
    <s v="Santa Clara"/>
    <s v="Joao Pessoa"/>
    <s v="PB"/>
    <d v="2024-08-07T00:00:00"/>
  </r>
  <r>
    <x v="4"/>
    <s v="Chupetas"/>
    <n v="2"/>
    <n v="411.15"/>
    <n v="43"/>
    <s v="Salgadinho"/>
    <s v="Joao Pessoa"/>
    <s v="PB"/>
    <d v="2024-08-08T00:00:00"/>
  </r>
  <r>
    <x v="8"/>
    <s v="Calçado"/>
    <n v="2"/>
    <n v="499.86"/>
    <n v="26"/>
    <s v="Jardim Guanabara"/>
    <s v="Campina Grande"/>
    <s v="PB"/>
    <d v="2024-08-09T00:00:00"/>
  </r>
  <r>
    <x v="2"/>
    <s v="Calçado"/>
    <n v="3"/>
    <n v="259.51"/>
    <n v="24"/>
    <s v="Liberdade"/>
    <s v="Guarabira"/>
    <s v="PB"/>
    <d v="2024-08-09T00:00:00"/>
  </r>
  <r>
    <x v="7"/>
    <s v="Roupa"/>
    <n v="4"/>
    <n v="462.93"/>
    <n v="47"/>
    <s v="Salgadinho"/>
    <s v="Joao Pessoa"/>
    <s v="PB"/>
    <d v="2024-08-10T00:00:00"/>
  </r>
  <r>
    <x v="2"/>
    <s v="Chupetas"/>
    <n v="9"/>
    <n v="148.49"/>
    <n v="43"/>
    <s v="Liberdade"/>
    <s v="Cajazeiras"/>
    <s v="PB"/>
    <d v="2024-08-10T00:00:00"/>
  </r>
  <r>
    <x v="0"/>
    <s v="Chupetas"/>
    <n v="9"/>
    <n v="457.18"/>
    <n v="32"/>
    <s v="Liberdade"/>
    <s v="Cajazeiras"/>
    <s v="PB"/>
    <d v="2024-08-12T00:00:00"/>
  </r>
  <r>
    <x v="7"/>
    <s v="Chupetas"/>
    <n v="7"/>
    <n v="102.82"/>
    <n v="19"/>
    <s v="Belo Horizonte"/>
    <s v="Joao Pessoa"/>
    <s v="PB"/>
    <d v="2024-08-13T00:00:00"/>
  </r>
  <r>
    <x v="5"/>
    <s v="Calçado"/>
    <n v="8"/>
    <n v="67.22"/>
    <n v="24"/>
    <s v="Salgadinho"/>
    <s v="Patos"/>
    <s v="PB"/>
    <d v="2024-08-13T00:00:00"/>
  </r>
  <r>
    <x v="1"/>
    <s v="Chupetas"/>
    <n v="7"/>
    <n v="249.86"/>
    <n v="48"/>
    <s v="JatobÃ¡"/>
    <s v="Joao Pessoa"/>
    <s v="PB"/>
    <d v="2024-08-14T00:00:00"/>
  </r>
  <r>
    <x v="7"/>
    <s v="Calçado"/>
    <n v="9"/>
    <n v="139.30000000000001"/>
    <n v="54"/>
    <s v="Belo Horizonte"/>
    <s v="Sousa"/>
    <s v="PB"/>
    <d v="2024-08-17T00:00:00"/>
  </r>
  <r>
    <x v="4"/>
    <s v="Calçado"/>
    <n v="10"/>
    <n v="435.22"/>
    <n v="42"/>
    <s v="JatobÃ¡"/>
    <s v="Itaporanga"/>
    <s v="PB"/>
    <d v="2024-08-19T00:00:00"/>
  </r>
  <r>
    <x v="4"/>
    <s v="Calçado"/>
    <n v="1"/>
    <n v="229.87"/>
    <n v="37"/>
    <s v="JatobÃ¡"/>
    <s v="Itaporanga"/>
    <s v="PB"/>
    <d v="2024-08-19T00:00:00"/>
  </r>
  <r>
    <x v="3"/>
    <s v="Roupa"/>
    <n v="1"/>
    <n v="255.73"/>
    <n v="48"/>
    <s v="Belo Horizonte"/>
    <s v="Guarabira"/>
    <s v="PB"/>
    <d v="2024-08-19T00:00:00"/>
  </r>
  <r>
    <x v="2"/>
    <s v="Roupa"/>
    <n v="6"/>
    <n v="86.31"/>
    <n v="56"/>
    <s v="Santa Clara"/>
    <s v="Guarabira"/>
    <s v="PB"/>
    <d v="2024-08-19T00:00:00"/>
  </r>
  <r>
    <x v="1"/>
    <s v="Calçado"/>
    <n v="3"/>
    <n v="64.17"/>
    <n v="46"/>
    <s v="Salgadinho"/>
    <s v="Guarabira"/>
    <s v="PB"/>
    <d v="2024-08-22T00:00:00"/>
  </r>
  <r>
    <x v="0"/>
    <s v="Chupetas"/>
    <n v="5"/>
    <n v="255.24"/>
    <n v="22"/>
    <s v="Liberdade"/>
    <s v="Patos"/>
    <s v="PB"/>
    <d v="2024-08-23T00:00:00"/>
  </r>
  <r>
    <x v="5"/>
    <s v="Chupetas"/>
    <n v="8"/>
    <n v="26.38"/>
    <n v="23"/>
    <s v="JatobÃ¡"/>
    <s v="Campina Grande"/>
    <s v="PB"/>
    <d v="2024-08-23T00:00:00"/>
  </r>
  <r>
    <x v="0"/>
    <s v="Roupa"/>
    <n v="2"/>
    <n v="454.76"/>
    <n v="47"/>
    <s v="JatobÃ¡"/>
    <s v="Itaporanga"/>
    <s v="PB"/>
    <d v="2024-08-24T00:00:00"/>
  </r>
  <r>
    <x v="5"/>
    <s v="Roupa"/>
    <n v="10"/>
    <n v="168.91"/>
    <n v="37"/>
    <s v="JatobÃ¡"/>
    <s v="Joao Pessoa"/>
    <s v="PB"/>
    <d v="2024-08-25T00:00:00"/>
  </r>
  <r>
    <x v="3"/>
    <s v="Roupa"/>
    <n v="7"/>
    <n v="429.96"/>
    <n v="26"/>
    <s v="Liberdade"/>
    <s v="Joao Pessoa"/>
    <s v="PB"/>
    <d v="2024-08-25T00:00:00"/>
  </r>
  <r>
    <x v="3"/>
    <s v="Saida de Maternidade"/>
    <n v="1"/>
    <n v="493.52"/>
    <n v="30"/>
    <s v="JatobÃ¡"/>
    <s v="Patos"/>
    <s v="PB"/>
    <d v="2024-08-26T00:00:00"/>
  </r>
  <r>
    <x v="6"/>
    <s v="Calçado"/>
    <n v="10"/>
    <n v="429.4"/>
    <n v="23"/>
    <s v="Centro"/>
    <s v="Sousa"/>
    <s v="PB"/>
    <d v="2024-08-28T00:00:00"/>
  </r>
  <r>
    <x v="4"/>
    <s v="Chupetas"/>
    <n v="8"/>
    <n v="393.65"/>
    <n v="23"/>
    <s v="Salgadinho"/>
    <s v="Pombal"/>
    <s v="PB"/>
    <d v="2024-08-28T00:00:00"/>
  </r>
  <r>
    <x v="3"/>
    <s v="Saida de Maternidade"/>
    <n v="1"/>
    <n v="268.35000000000002"/>
    <n v="49"/>
    <s v="Jardim Guanabara"/>
    <s v="Campina Grande"/>
    <s v="PB"/>
    <d v="2024-08-28T00:00:00"/>
  </r>
  <r>
    <x v="8"/>
    <s v="Roupa"/>
    <n v="9"/>
    <n v="451.85"/>
    <n v="28"/>
    <s v="Santa Clara"/>
    <s v="Pombal"/>
    <s v="PB"/>
    <d v="2024-08-30T00:00:00"/>
  </r>
  <r>
    <x v="2"/>
    <s v="Chupetas"/>
    <n v="1"/>
    <n v="24.21"/>
    <n v="51"/>
    <s v="Salgadinho"/>
    <s v="Campina Grande"/>
    <s v="PB"/>
    <d v="2024-08-30T00:00:00"/>
  </r>
  <r>
    <x v="5"/>
    <s v="Calçado"/>
    <n v="4"/>
    <n v="100.73"/>
    <n v="30"/>
    <s v="Centro"/>
    <s v="Pombal"/>
    <s v="PB"/>
    <d v="2024-08-31T00:00:00"/>
  </r>
  <r>
    <x v="6"/>
    <s v="Chupetas"/>
    <n v="10"/>
    <n v="136.88999999999999"/>
    <n v="31"/>
    <s v="JatobÃ¡"/>
    <s v="Patos"/>
    <s v="PB"/>
    <d v="2024-08-31T00:00:00"/>
  </r>
  <r>
    <x v="9"/>
    <s v="Saida de Maternidade"/>
    <n v="1"/>
    <n v="193.69"/>
    <n v="31"/>
    <s v="Belo Horizonte"/>
    <s v="Cajazeiras"/>
    <s v="PB"/>
    <d v="2024-08-31T00:00:00"/>
  </r>
  <r>
    <x v="2"/>
    <s v="Roupa"/>
    <n v="10"/>
    <n v="488.89"/>
    <n v="23"/>
    <s v="Jardim Guanabara"/>
    <s v="Joao Pessoa"/>
    <s v="PB"/>
    <d v="2024-08-31T00:00:00"/>
  </r>
  <r>
    <x v="5"/>
    <s v="Chupetas"/>
    <n v="5"/>
    <n v="68.42"/>
    <n v="20"/>
    <s v="Centro"/>
    <s v="Pombal"/>
    <s v="PB"/>
    <d v="2024-09-01T00:00:00"/>
  </r>
  <r>
    <x v="0"/>
    <s v="Calçado"/>
    <n v="6"/>
    <n v="340.19"/>
    <n v="39"/>
    <s v="Centro"/>
    <s v="Sousa"/>
    <s v="PB"/>
    <d v="2024-09-01T00:00:00"/>
  </r>
  <r>
    <x v="9"/>
    <s v="Chupetas"/>
    <n v="1"/>
    <n v="408.92"/>
    <n v="50"/>
    <s v="Salgadinho"/>
    <s v="Sousa"/>
    <s v="PB"/>
    <d v="2024-09-01T00:00:00"/>
  </r>
  <r>
    <x v="5"/>
    <s v="Calçado"/>
    <n v="2"/>
    <n v="104.33"/>
    <n v="18"/>
    <s v="Liberdade"/>
    <s v="Joao Pessoa"/>
    <s v="PB"/>
    <d v="2024-09-03T00:00:00"/>
  </r>
  <r>
    <x v="8"/>
    <s v="Chupetas"/>
    <n v="3"/>
    <n v="208.72"/>
    <n v="35"/>
    <s v="Salgadinho"/>
    <s v="Patos"/>
    <s v="PB"/>
    <d v="2024-09-03T00:00:00"/>
  </r>
  <r>
    <x v="9"/>
    <s v="Chupetas"/>
    <n v="1"/>
    <n v="107.2"/>
    <n v="43"/>
    <s v="Salgadinho"/>
    <s v="Sousa"/>
    <s v="PB"/>
    <d v="2024-09-04T00:00:00"/>
  </r>
  <r>
    <x v="9"/>
    <s v="Calçado"/>
    <n v="2"/>
    <n v="335.93"/>
    <n v="26"/>
    <s v="Liberdade"/>
    <s v="Patos"/>
    <s v="PB"/>
    <d v="2024-09-05T00:00:00"/>
  </r>
  <r>
    <x v="2"/>
    <s v="Roupa"/>
    <n v="4"/>
    <n v="493.04"/>
    <n v="32"/>
    <s v="Salgadinho"/>
    <s v="Sousa"/>
    <s v="PB"/>
    <d v="2024-09-06T00:00:00"/>
  </r>
  <r>
    <x v="1"/>
    <s v="Roupa"/>
    <n v="7"/>
    <n v="29.8"/>
    <n v="18"/>
    <s v="Santa Clara"/>
    <s v="Joao Pessoa"/>
    <s v="PB"/>
    <d v="2024-09-06T00:00:00"/>
  </r>
  <r>
    <x v="7"/>
    <s v="Roupa"/>
    <n v="3"/>
    <n v="462.14"/>
    <n v="49"/>
    <s v="Belo Horizonte"/>
    <s v="Patos"/>
    <s v="PB"/>
    <d v="2024-09-06T00:00:00"/>
  </r>
  <r>
    <x v="8"/>
    <s v="Chupetas"/>
    <n v="2"/>
    <n v="418.74"/>
    <n v="51"/>
    <s v="Belo Horizonte"/>
    <s v="Patos"/>
    <s v="PB"/>
    <d v="2024-09-07T00:00:00"/>
  </r>
  <r>
    <x v="9"/>
    <s v="Saida de Maternidade"/>
    <n v="1"/>
    <n v="420.15"/>
    <n v="44"/>
    <s v="JatobÃ¡"/>
    <s v="Guarabira"/>
    <s v="PB"/>
    <d v="2024-09-10T00:00:00"/>
  </r>
  <r>
    <x v="0"/>
    <s v="Calçado"/>
    <n v="8"/>
    <n v="110.16"/>
    <n v="59"/>
    <s v="Santa Clara"/>
    <s v="Pombal"/>
    <s v="PB"/>
    <d v="2024-09-10T00:00:00"/>
  </r>
  <r>
    <x v="9"/>
    <s v="Saida de Maternidade"/>
    <n v="4"/>
    <n v="112.35"/>
    <n v="58"/>
    <s v="JatobÃ¡"/>
    <s v="Campina Grande"/>
    <s v="PB"/>
    <d v="2024-09-11T00:00:00"/>
  </r>
  <r>
    <x v="9"/>
    <s v="Roupa"/>
    <n v="7"/>
    <n v="327.54000000000002"/>
    <n v="50"/>
    <s v="JatobÃ¡"/>
    <s v="Campina Grande"/>
    <s v="PB"/>
    <d v="2024-09-12T00:00:00"/>
  </r>
  <r>
    <x v="3"/>
    <s v="Roupa"/>
    <n v="5"/>
    <n v="70.180000000000007"/>
    <n v="44"/>
    <s v="JatobÃ¡"/>
    <s v="Pombal"/>
    <s v="PB"/>
    <d v="2024-09-13T00:00:00"/>
  </r>
  <r>
    <x v="5"/>
    <s v="Calçado"/>
    <n v="7"/>
    <n v="402.84"/>
    <n v="43"/>
    <s v="JatobÃ¡"/>
    <s v="Sousa"/>
    <s v="PB"/>
    <d v="2024-09-14T00:00:00"/>
  </r>
  <r>
    <x v="0"/>
    <s v="Roupa"/>
    <n v="6"/>
    <n v="123.86"/>
    <n v="33"/>
    <s v="Liberdade"/>
    <s v="Patos"/>
    <s v="PB"/>
    <d v="2024-09-14T00:00:00"/>
  </r>
  <r>
    <x v="2"/>
    <s v="Saida de Maternidade"/>
    <n v="8"/>
    <n v="45.05"/>
    <n v="19"/>
    <s v="Jardim Guanabara"/>
    <s v="Sousa"/>
    <s v="PB"/>
    <d v="2024-09-15T00:00:00"/>
  </r>
  <r>
    <x v="6"/>
    <s v="Roupa"/>
    <n v="8"/>
    <n v="215.49"/>
    <n v="50"/>
    <s v="Belo Horizonte"/>
    <s v="Joao Pessoa"/>
    <s v="PB"/>
    <d v="2024-09-15T00:00:00"/>
  </r>
  <r>
    <x v="9"/>
    <s v="Calçado"/>
    <n v="5"/>
    <n v="419.23"/>
    <n v="58"/>
    <s v="Liberdade"/>
    <s v="Campina Grande"/>
    <s v="PB"/>
    <d v="2024-09-18T00:00:00"/>
  </r>
  <r>
    <x v="3"/>
    <s v="Roupa"/>
    <n v="10"/>
    <n v="378.85"/>
    <n v="21"/>
    <s v="Jardim Guanabara"/>
    <s v="Cajazeiras"/>
    <s v="PB"/>
    <d v="2024-09-18T00:00:00"/>
  </r>
  <r>
    <x v="9"/>
    <s v="Calçado"/>
    <n v="4"/>
    <n v="264.23"/>
    <n v="49"/>
    <s v="Liberdade"/>
    <s v="Patos"/>
    <s v="PB"/>
    <d v="2024-09-19T00:00:00"/>
  </r>
  <r>
    <x v="4"/>
    <s v="Calçado"/>
    <n v="7"/>
    <n v="481.75"/>
    <n v="55"/>
    <s v="Santa Clara"/>
    <s v="Itaporanga"/>
    <s v="PB"/>
    <d v="2024-09-20T00:00:00"/>
  </r>
  <r>
    <x v="7"/>
    <s v="Roupa"/>
    <n v="10"/>
    <n v="378.68"/>
    <n v="43"/>
    <s v="Centro"/>
    <s v="Campina Grande"/>
    <s v="PB"/>
    <d v="2024-09-20T00:00:00"/>
  </r>
  <r>
    <x v="2"/>
    <s v="Chupetas"/>
    <n v="2"/>
    <n v="47.02"/>
    <n v="40"/>
    <s v="Salgadinho"/>
    <s v="Sousa"/>
    <s v="PB"/>
    <d v="2024-09-20T00:00:00"/>
  </r>
  <r>
    <x v="5"/>
    <s v="Chupetas"/>
    <n v="9"/>
    <n v="323.93"/>
    <n v="37"/>
    <s v="Liberdade"/>
    <s v="Campina Grande"/>
    <s v="PB"/>
    <d v="2024-09-23T00:00:00"/>
  </r>
  <r>
    <x v="6"/>
    <s v="Calçado"/>
    <n v="10"/>
    <n v="399"/>
    <n v="56"/>
    <s v="Salgadinho"/>
    <s v="Joao Pessoa"/>
    <s v="PB"/>
    <d v="2024-09-23T00:00:00"/>
  </r>
  <r>
    <x v="4"/>
    <s v="Saida de Maternidade"/>
    <n v="1"/>
    <n v="463.4"/>
    <n v="33"/>
    <s v="Santa Clara"/>
    <s v="Cajazeiras"/>
    <s v="PB"/>
    <d v="2024-09-26T00:00:00"/>
  </r>
  <r>
    <x v="5"/>
    <s v="Saida de Maternidade"/>
    <n v="9"/>
    <n v="372.1"/>
    <n v="59"/>
    <s v="Belo Horizonte"/>
    <s v="Itaporanga"/>
    <s v="PB"/>
    <d v="2024-09-27T00:00:00"/>
  </r>
  <r>
    <x v="0"/>
    <s v="Calçado"/>
    <n v="4"/>
    <n v="342.14"/>
    <n v="36"/>
    <s v="Belo Horizonte"/>
    <s v="Cajazeiras"/>
    <s v="PB"/>
    <d v="2024-09-29T00:00:00"/>
  </r>
  <r>
    <x v="3"/>
    <s v="Saida de Maternidade"/>
    <n v="7"/>
    <n v="125.08"/>
    <n v="32"/>
    <s v="JatobÃ¡"/>
    <s v="Guarabira"/>
    <s v="PB"/>
    <d v="2024-09-29T00:00:00"/>
  </r>
  <r>
    <x v="2"/>
    <s v="Saida de Maternidade"/>
    <n v="8"/>
    <n v="277.33999999999997"/>
    <n v="48"/>
    <s v="Belo Horizonte"/>
    <s v="Guarabira"/>
    <s v="PB"/>
    <d v="2024-09-30T00:00:00"/>
  </r>
  <r>
    <x v="2"/>
    <s v="Chupetas"/>
    <n v="1"/>
    <n v="211.8"/>
    <n v="52"/>
    <s v="Salgadinho"/>
    <s v="Sousa"/>
    <s v="PB"/>
    <d v="2024-10-01T00:00:00"/>
  </r>
  <r>
    <x v="0"/>
    <s v="Calçado"/>
    <n v="8"/>
    <n v="170.71"/>
    <n v="51"/>
    <s v="Jardim Guanabara"/>
    <s v="Patos"/>
    <s v="PB"/>
    <d v="2024-10-01T00:00:00"/>
  </r>
  <r>
    <x v="1"/>
    <s v="Saida de Maternidade"/>
    <n v="10"/>
    <n v="259.83999999999997"/>
    <n v="27"/>
    <s v="Centro"/>
    <s v="Campina Grande"/>
    <s v="PB"/>
    <d v="2024-10-04T00:00:00"/>
  </r>
  <r>
    <x v="9"/>
    <s v="Chupetas"/>
    <n v="8"/>
    <n v="101.15"/>
    <n v="55"/>
    <s v="Liberdade"/>
    <s v="Pombal"/>
    <s v="PB"/>
    <d v="2024-10-04T00:00:00"/>
  </r>
  <r>
    <x v="6"/>
    <s v="Roupa"/>
    <n v="10"/>
    <n v="478.57"/>
    <n v="47"/>
    <s v="Santa Clara"/>
    <s v="Itaporanga"/>
    <s v="PB"/>
    <d v="2024-10-05T00:00:00"/>
  </r>
  <r>
    <x v="5"/>
    <s v="Saida de Maternidade"/>
    <n v="5"/>
    <n v="241.25"/>
    <n v="44"/>
    <s v="JatobÃ¡"/>
    <s v="Joao Pessoa"/>
    <s v="PB"/>
    <d v="2024-10-05T00:00:00"/>
  </r>
  <r>
    <x v="1"/>
    <s v="Roupa"/>
    <n v="3"/>
    <n v="181.77"/>
    <n v="47"/>
    <s v="Belo Horizonte"/>
    <s v="Campina Grande"/>
    <s v="PB"/>
    <d v="2024-10-05T00:00:00"/>
  </r>
  <r>
    <x v="8"/>
    <s v="Calçado"/>
    <n v="7"/>
    <n v="466.87"/>
    <n v="46"/>
    <s v="Centro"/>
    <s v="Joao Pessoa"/>
    <s v="PB"/>
    <d v="2024-10-06T00:00:00"/>
  </r>
  <r>
    <x v="5"/>
    <s v="Chupetas"/>
    <n v="5"/>
    <n v="419.78"/>
    <n v="49"/>
    <s v="Salgadinho"/>
    <s v="Campina Grande"/>
    <s v="PB"/>
    <d v="2024-10-06T00:00:00"/>
  </r>
  <r>
    <x v="2"/>
    <s v="Saida de Maternidade"/>
    <n v="1"/>
    <n v="261.27999999999997"/>
    <n v="41"/>
    <s v="Belo Horizonte"/>
    <s v="Patos"/>
    <s v="PB"/>
    <d v="2024-10-07T00:00:00"/>
  </r>
  <r>
    <x v="2"/>
    <s v="Saida de Maternidade"/>
    <n v="6"/>
    <n v="337.42"/>
    <n v="37"/>
    <s v="Belo Horizonte"/>
    <s v="Sousa"/>
    <s v="PB"/>
    <d v="2024-10-07T00:00:00"/>
  </r>
  <r>
    <x v="6"/>
    <s v="Roupa"/>
    <n v="1"/>
    <n v="486.46"/>
    <n v="37"/>
    <s v="Centro"/>
    <s v="Patos"/>
    <s v="PB"/>
    <d v="2024-10-08T00:00:00"/>
  </r>
  <r>
    <x v="7"/>
    <s v="Roupa"/>
    <n v="3"/>
    <n v="155.25"/>
    <n v="21"/>
    <s v="Jardim Guanabara"/>
    <s v="Pombal"/>
    <s v="PB"/>
    <d v="2024-10-09T00:00:00"/>
  </r>
  <r>
    <x v="0"/>
    <s v="Chupetas"/>
    <n v="4"/>
    <n v="107.25"/>
    <n v="41"/>
    <s v="Centro"/>
    <s v="Pombal"/>
    <s v="PB"/>
    <d v="2024-10-10T00:00:00"/>
  </r>
  <r>
    <x v="2"/>
    <s v="Chupetas"/>
    <n v="8"/>
    <n v="142.55000000000001"/>
    <n v="26"/>
    <s v="Belo Horizonte"/>
    <s v="Campina Grande"/>
    <s v="PB"/>
    <d v="2024-10-10T00:00:00"/>
  </r>
  <r>
    <x v="3"/>
    <s v="Saida de Maternidade"/>
    <n v="4"/>
    <n v="66.75"/>
    <n v="39"/>
    <s v="Belo Horizonte"/>
    <s v="Campina Grande"/>
    <s v="PB"/>
    <d v="2024-10-11T00:00:00"/>
  </r>
  <r>
    <x v="2"/>
    <s v="Saida de Maternidade"/>
    <n v="7"/>
    <n v="435.6"/>
    <n v="31"/>
    <s v="JatobÃ¡"/>
    <s v="Campina Grande"/>
    <s v="PB"/>
    <d v="2024-10-12T00:00:00"/>
  </r>
  <r>
    <x v="7"/>
    <s v="Saida de Maternidade"/>
    <n v="5"/>
    <n v="252.01"/>
    <n v="22"/>
    <s v="Centro"/>
    <s v="Pombal"/>
    <s v="PB"/>
    <d v="2024-10-14T00:00:00"/>
  </r>
  <r>
    <x v="9"/>
    <s v="Roupa"/>
    <n v="2"/>
    <n v="129.97999999999999"/>
    <n v="45"/>
    <s v="JatobÃ¡"/>
    <s v="Sousa"/>
    <s v="PB"/>
    <d v="2024-10-15T00:00:00"/>
  </r>
  <r>
    <x v="6"/>
    <s v="Calçado"/>
    <n v="7"/>
    <n v="374.6"/>
    <n v="19"/>
    <s v="Santa Clara"/>
    <s v="Sousa"/>
    <s v="PB"/>
    <d v="2024-10-15T00:00:00"/>
  </r>
  <r>
    <x v="5"/>
    <s v="Calçado"/>
    <n v="3"/>
    <n v="249.04"/>
    <n v="43"/>
    <s v="Salgadinho"/>
    <s v="Cajazeiras"/>
    <s v="PB"/>
    <d v="2024-10-16T00:00:00"/>
  </r>
  <r>
    <x v="7"/>
    <s v="Saida de Maternidade"/>
    <n v="6"/>
    <n v="57.53"/>
    <n v="50"/>
    <s v="Belo Horizonte"/>
    <s v="Sousa"/>
    <s v="PB"/>
    <d v="2024-10-19T00:00:00"/>
  </r>
  <r>
    <x v="0"/>
    <s v="Saida de Maternidade"/>
    <n v="5"/>
    <n v="190.12"/>
    <n v="44"/>
    <s v="Santa Clara"/>
    <s v="Sousa"/>
    <s v="PB"/>
    <d v="2024-10-19T00:00:00"/>
  </r>
  <r>
    <x v="4"/>
    <s v="Calçado"/>
    <n v="7"/>
    <n v="474.72"/>
    <n v="22"/>
    <s v="Centro"/>
    <s v="Patos"/>
    <s v="PB"/>
    <d v="2024-10-19T00:00:00"/>
  </r>
  <r>
    <x v="8"/>
    <s v="Roupa"/>
    <n v="8"/>
    <n v="58.9"/>
    <n v="19"/>
    <s v="Belo Horizonte"/>
    <s v="Sousa"/>
    <s v="PB"/>
    <d v="2024-10-20T00:00:00"/>
  </r>
  <r>
    <x v="4"/>
    <s v="Saida de Maternidade"/>
    <n v="3"/>
    <n v="101.55"/>
    <n v="40"/>
    <s v="Santa Clara"/>
    <s v="Sousa"/>
    <s v="PB"/>
    <d v="2024-10-20T00:00:00"/>
  </r>
  <r>
    <x v="9"/>
    <s v="Calçado"/>
    <n v="9"/>
    <n v="393.58"/>
    <n v="58"/>
    <s v="Jardim Guanabara"/>
    <s v="Sousa"/>
    <s v="PB"/>
    <d v="2024-10-20T00:00:00"/>
  </r>
  <r>
    <x v="2"/>
    <s v="Roupa"/>
    <n v="7"/>
    <n v="310.95"/>
    <n v="32"/>
    <s v="Santa Clara"/>
    <s v="Itaporanga"/>
    <s v="PB"/>
    <d v="2024-10-20T00:00:00"/>
  </r>
  <r>
    <x v="3"/>
    <s v="Calçado"/>
    <n v="5"/>
    <n v="241.46"/>
    <n v="59"/>
    <s v="Jardim Guanabara"/>
    <s v="Pombal"/>
    <s v="PB"/>
    <d v="2024-10-21T00:00:00"/>
  </r>
  <r>
    <x v="1"/>
    <s v="Calçado"/>
    <n v="1"/>
    <n v="371.91"/>
    <n v="48"/>
    <s v="Liberdade"/>
    <s v="Itaporanga"/>
    <s v="PB"/>
    <d v="2024-10-21T00:00:00"/>
  </r>
  <r>
    <x v="6"/>
    <s v="Roupa"/>
    <n v="10"/>
    <n v="155.69"/>
    <n v="52"/>
    <s v="Liberdade"/>
    <s v="Sousa"/>
    <s v="PB"/>
    <d v="2024-10-22T00:00:00"/>
  </r>
  <r>
    <x v="6"/>
    <s v="Saida de Maternidade"/>
    <n v="10"/>
    <n v="195.69"/>
    <n v="42"/>
    <s v="JatobÃ¡"/>
    <s v="Patos"/>
    <s v="PB"/>
    <d v="2024-10-22T00:00:00"/>
  </r>
  <r>
    <x v="9"/>
    <s v="Calçado"/>
    <n v="9"/>
    <n v="482.49"/>
    <n v="54"/>
    <s v="Salgadinho"/>
    <s v="Cajazeiras"/>
    <s v="PB"/>
    <d v="2024-10-22T00:00:00"/>
  </r>
  <r>
    <x v="4"/>
    <s v="Calçado"/>
    <n v="4"/>
    <n v="396.08"/>
    <n v="58"/>
    <s v="Jardim Guanabara"/>
    <s v="Joao Pessoa"/>
    <s v="PB"/>
    <d v="2024-10-23T00:00:00"/>
  </r>
  <r>
    <x v="9"/>
    <s v="Calçado"/>
    <n v="2"/>
    <n v="265.48"/>
    <n v="58"/>
    <s v="JatobÃ¡"/>
    <s v="Itaporanga"/>
    <s v="PB"/>
    <d v="2024-10-23T00:00:00"/>
  </r>
  <r>
    <x v="0"/>
    <s v="Roupa"/>
    <n v="9"/>
    <n v="80.17"/>
    <n v="57"/>
    <s v="Liberdade"/>
    <s v="Sousa"/>
    <s v="PB"/>
    <d v="2024-10-24T00:00:00"/>
  </r>
  <r>
    <x v="2"/>
    <s v="Saida de Maternidade"/>
    <n v="10"/>
    <n v="264.33999999999997"/>
    <n v="48"/>
    <s v="Belo Horizonte"/>
    <s v="Patos"/>
    <s v="PB"/>
    <d v="2024-10-27T00:00:00"/>
  </r>
  <r>
    <x v="5"/>
    <s v="Roupa"/>
    <n v="8"/>
    <n v="205.68"/>
    <n v="21"/>
    <s v="Centro"/>
    <s v="Guarabira"/>
    <s v="PB"/>
    <d v="2024-10-28T00:00:00"/>
  </r>
  <r>
    <x v="3"/>
    <s v="Saida de Maternidade"/>
    <n v="4"/>
    <n v="237.62"/>
    <n v="43"/>
    <s v="JatobÃ¡"/>
    <s v="Campina Grande"/>
    <s v="PB"/>
    <d v="2024-10-29T00:00:00"/>
  </r>
  <r>
    <x v="8"/>
    <s v="Roupa"/>
    <n v="10"/>
    <n v="241.01"/>
    <n v="26"/>
    <s v="Salgadinho"/>
    <s v="Joao Pessoa"/>
    <s v="PB"/>
    <d v="2024-10-29T00:00:00"/>
  </r>
  <r>
    <x v="3"/>
    <s v="Calçado"/>
    <n v="2"/>
    <n v="364.18"/>
    <n v="55"/>
    <s v="Salgadinho"/>
    <s v="Patos"/>
    <s v="PB"/>
    <d v="2024-10-31T00:00:00"/>
  </r>
  <r>
    <x v="9"/>
    <s v="Chupetas"/>
    <n v="6"/>
    <n v="377.71"/>
    <n v="23"/>
    <s v="JatobÃ¡"/>
    <s v="Campina Grande"/>
    <s v="PB"/>
    <d v="2024-10-31T00:00:00"/>
  </r>
  <r>
    <x v="4"/>
    <s v="Saida de Maternidade"/>
    <n v="2"/>
    <n v="17.29"/>
    <n v="32"/>
    <s v="Salgadinho"/>
    <s v="Guarabira"/>
    <s v="PB"/>
    <d v="2024-11-01T00:00:00"/>
  </r>
  <r>
    <x v="5"/>
    <s v="Roupa"/>
    <n v="9"/>
    <n v="248.76"/>
    <n v="35"/>
    <s v="Salgadinho"/>
    <s v="Guarabira"/>
    <s v="PB"/>
    <d v="2024-11-03T00:00:00"/>
  </r>
  <r>
    <x v="7"/>
    <s v="Roupa"/>
    <n v="8"/>
    <n v="150.99"/>
    <n v="20"/>
    <s v="Salgadinho"/>
    <s v="Cajazeiras"/>
    <s v="PB"/>
    <d v="2024-11-03T00:00:00"/>
  </r>
  <r>
    <x v="1"/>
    <s v="Roupa"/>
    <n v="9"/>
    <n v="206.99"/>
    <n v="40"/>
    <s v="Santa Clara"/>
    <s v="Cajazeiras"/>
    <s v="PB"/>
    <d v="2024-11-03T00:00:00"/>
  </r>
  <r>
    <x v="6"/>
    <s v="Calçado"/>
    <n v="7"/>
    <n v="54.46"/>
    <n v="26"/>
    <s v="Santa Clara"/>
    <s v="Sousa"/>
    <s v="PB"/>
    <d v="2024-11-04T00:00:00"/>
  </r>
  <r>
    <x v="9"/>
    <s v="Chupetas"/>
    <n v="8"/>
    <n v="443.81"/>
    <n v="46"/>
    <s v="Salgadinho"/>
    <s v="Guarabira"/>
    <s v="PB"/>
    <d v="2024-11-05T00:00:00"/>
  </r>
  <r>
    <x v="1"/>
    <s v="Saida de Maternidade"/>
    <n v="1"/>
    <n v="74.64"/>
    <n v="54"/>
    <s v="Jardim Guanabara"/>
    <s v="Guarabira"/>
    <s v="PB"/>
    <d v="2024-11-06T00:00:00"/>
  </r>
  <r>
    <x v="6"/>
    <s v="Saida de Maternidade"/>
    <n v="6"/>
    <n v="31.17"/>
    <n v="41"/>
    <s v="JatobÃ¡"/>
    <s v="Pombal"/>
    <s v="PB"/>
    <d v="2024-11-06T00:00:00"/>
  </r>
  <r>
    <x v="3"/>
    <s v="Roupa"/>
    <n v="9"/>
    <n v="407.92"/>
    <n v="39"/>
    <s v="Centro"/>
    <s v="Guarabira"/>
    <s v="PB"/>
    <d v="2024-11-07T00:00:00"/>
  </r>
  <r>
    <x v="4"/>
    <s v="Chupetas"/>
    <n v="9"/>
    <n v="16.45"/>
    <n v="40"/>
    <s v="Liberdade"/>
    <s v="Joao Pessoa"/>
    <s v="PB"/>
    <d v="2024-11-08T00:00:00"/>
  </r>
  <r>
    <x v="2"/>
    <s v="Chupetas"/>
    <n v="10"/>
    <n v="283.89999999999998"/>
    <n v="50"/>
    <s v="JatobÃ¡"/>
    <s v="Sousa"/>
    <s v="PB"/>
    <d v="2024-11-08T00:00:00"/>
  </r>
  <r>
    <x v="8"/>
    <s v="Calçado"/>
    <n v="4"/>
    <n v="310.27"/>
    <n v="46"/>
    <s v="Liberdade"/>
    <s v="Patos"/>
    <s v="PB"/>
    <d v="2024-11-09T00:00:00"/>
  </r>
  <r>
    <x v="9"/>
    <s v="Calçado"/>
    <n v="8"/>
    <n v="101.28"/>
    <n v="37"/>
    <s v="JatobÃ¡"/>
    <s v="Pombal"/>
    <s v="PB"/>
    <d v="2024-11-09T00:00:00"/>
  </r>
  <r>
    <x v="7"/>
    <s v="Calçado"/>
    <n v="3"/>
    <n v="213.73"/>
    <n v="29"/>
    <s v="Belo Horizonte"/>
    <s v="Pombal"/>
    <s v="PB"/>
    <d v="2024-11-11T00:00:00"/>
  </r>
  <r>
    <x v="0"/>
    <s v="Saida de Maternidade"/>
    <n v="8"/>
    <n v="295.12"/>
    <n v="55"/>
    <s v="Santa Clara"/>
    <s v="Pombal"/>
    <s v="PB"/>
    <d v="2024-11-11T00:00:00"/>
  </r>
  <r>
    <x v="9"/>
    <s v="Calçado"/>
    <n v="4"/>
    <n v="371.42"/>
    <n v="44"/>
    <s v="Jardim Guanabara"/>
    <s v="Guarabira"/>
    <s v="PB"/>
    <d v="2024-11-11T00:00:00"/>
  </r>
  <r>
    <x v="7"/>
    <s v="Saida de Maternidade"/>
    <n v="3"/>
    <n v="81.67"/>
    <n v="45"/>
    <s v="Centro"/>
    <s v="Guarabira"/>
    <s v="PB"/>
    <d v="2024-11-11T00:00:00"/>
  </r>
  <r>
    <x v="2"/>
    <s v="Calçado"/>
    <n v="9"/>
    <n v="145.41"/>
    <n v="30"/>
    <s v="Jardim Guanabara"/>
    <s v="Cajazeiras"/>
    <s v="PB"/>
    <d v="2024-11-11T00:00:00"/>
  </r>
  <r>
    <x v="5"/>
    <s v="Calçado"/>
    <n v="6"/>
    <n v="344.34"/>
    <n v="30"/>
    <s v="Liberdade"/>
    <s v="Cajazeiras"/>
    <s v="PB"/>
    <d v="2024-11-12T00:00:00"/>
  </r>
  <r>
    <x v="6"/>
    <s v="Saida de Maternidade"/>
    <n v="6"/>
    <n v="230.5"/>
    <n v="29"/>
    <s v="Liberdade"/>
    <s v="Sousa"/>
    <s v="PB"/>
    <d v="2024-11-13T00:00:00"/>
  </r>
  <r>
    <x v="1"/>
    <s v="Chupetas"/>
    <n v="7"/>
    <n v="56.5"/>
    <n v="42"/>
    <s v="Belo Horizonte"/>
    <s v="Joao Pessoa"/>
    <s v="PB"/>
    <d v="2024-11-17T00:00:00"/>
  </r>
  <r>
    <x v="1"/>
    <s v="Calçado"/>
    <n v="3"/>
    <n v="17.64"/>
    <n v="20"/>
    <s v="Santa Clara"/>
    <s v="Patos"/>
    <s v="PB"/>
    <d v="2024-11-18T00:00:00"/>
  </r>
  <r>
    <x v="5"/>
    <s v="Calçado"/>
    <n v="6"/>
    <n v="350.69"/>
    <n v="60"/>
    <s v="Belo Horizonte"/>
    <s v="Guarabira"/>
    <s v="PB"/>
    <d v="2024-11-19T00:00:00"/>
  </r>
  <r>
    <x v="6"/>
    <s v="Chupetas"/>
    <n v="2"/>
    <n v="81.099999999999994"/>
    <n v="57"/>
    <s v="Belo Horizonte"/>
    <s v="Joao Pessoa"/>
    <s v="PB"/>
    <d v="2024-11-19T00:00:00"/>
  </r>
  <r>
    <x v="0"/>
    <s v="Calçado"/>
    <n v="2"/>
    <n v="470.72"/>
    <n v="26"/>
    <s v="Belo Horizonte"/>
    <s v="Sousa"/>
    <s v="PB"/>
    <d v="2024-11-19T00:00:00"/>
  </r>
  <r>
    <x v="5"/>
    <s v="Roupa"/>
    <n v="6"/>
    <n v="273.89999999999998"/>
    <n v="22"/>
    <s v="Belo Horizonte"/>
    <s v="Guarabira"/>
    <s v="PB"/>
    <d v="2024-11-20T00:00:00"/>
  </r>
  <r>
    <x v="0"/>
    <s v="Chupetas"/>
    <n v="5"/>
    <n v="354.86"/>
    <n v="33"/>
    <s v="Santa Clara"/>
    <s v="Sousa"/>
    <s v="PB"/>
    <d v="2024-11-22T00:00:00"/>
  </r>
  <r>
    <x v="1"/>
    <s v="Saida de Maternidade"/>
    <n v="2"/>
    <n v="66.75"/>
    <n v="52"/>
    <s v="Belo Horizonte"/>
    <s v="Guarabira"/>
    <s v="PB"/>
    <d v="2024-11-22T00:00:00"/>
  </r>
  <r>
    <x v="5"/>
    <s v="Roupa"/>
    <n v="3"/>
    <n v="378.15"/>
    <n v="35"/>
    <s v="Salgadinho"/>
    <s v="Pombal"/>
    <s v="PB"/>
    <d v="2024-11-22T00:00:00"/>
  </r>
  <r>
    <x v="6"/>
    <s v="Calçado"/>
    <n v="6"/>
    <n v="303.89999999999998"/>
    <n v="46"/>
    <s v="Salgadinho"/>
    <s v="Itaporanga"/>
    <s v="PB"/>
    <d v="2024-11-22T00:00:00"/>
  </r>
  <r>
    <x v="3"/>
    <s v="Roupa"/>
    <n v="10"/>
    <n v="334.05"/>
    <n v="34"/>
    <s v="Centro"/>
    <s v="Sousa"/>
    <s v="PB"/>
    <d v="2024-11-23T00:00:00"/>
  </r>
  <r>
    <x v="5"/>
    <s v="Saida de Maternidade"/>
    <n v="1"/>
    <n v="251.61"/>
    <n v="60"/>
    <s v="Belo Horizonte"/>
    <s v="Itaporanga"/>
    <s v="PB"/>
    <d v="2024-11-23T00:00:00"/>
  </r>
  <r>
    <x v="1"/>
    <s v="Chupetas"/>
    <n v="3"/>
    <n v="289.77999999999997"/>
    <n v="33"/>
    <s v="Liberdade"/>
    <s v="Cajazeiras"/>
    <s v="PB"/>
    <d v="2024-11-24T00:00:00"/>
  </r>
  <r>
    <x v="6"/>
    <s v="Roupa"/>
    <n v="4"/>
    <n v="39.409999999999997"/>
    <n v="20"/>
    <s v="JatobÃ¡"/>
    <s v="Sousa"/>
    <s v="PB"/>
    <d v="2024-11-25T00:00:00"/>
  </r>
  <r>
    <x v="5"/>
    <s v="Chupetas"/>
    <n v="2"/>
    <n v="393.66"/>
    <n v="51"/>
    <s v="Liberdade"/>
    <s v="Joao Pessoa"/>
    <s v="PB"/>
    <d v="2024-11-25T00:00:00"/>
  </r>
  <r>
    <x v="6"/>
    <s v="Roupa"/>
    <n v="4"/>
    <n v="245.83"/>
    <n v="45"/>
    <s v="Liberdade"/>
    <s v="Patos"/>
    <s v="PB"/>
    <d v="2024-11-26T00:00:00"/>
  </r>
  <r>
    <x v="4"/>
    <s v="Roupa"/>
    <n v="4"/>
    <n v="116.83"/>
    <n v="18"/>
    <s v="JatobÃ¡"/>
    <s v="Guarabira"/>
    <s v="PB"/>
    <d v="2024-11-27T00:00:00"/>
  </r>
  <r>
    <x v="1"/>
    <s v="Chupetas"/>
    <n v="7"/>
    <n v="194.73"/>
    <n v="48"/>
    <s v="JatobÃ¡"/>
    <s v="Pombal"/>
    <s v="PB"/>
    <d v="2024-11-27T00:00:00"/>
  </r>
  <r>
    <x v="6"/>
    <s v="Chupetas"/>
    <n v="4"/>
    <n v="462.53"/>
    <n v="27"/>
    <s v="Jardim Guanabara"/>
    <s v="Campina Grande"/>
    <s v="PB"/>
    <d v="2024-11-27T00:00:00"/>
  </r>
  <r>
    <x v="0"/>
    <s v="Calçado"/>
    <n v="3"/>
    <n v="455.9"/>
    <n v="59"/>
    <s v="Salgadinho"/>
    <s v="Campina Grande"/>
    <s v="PB"/>
    <d v="2024-11-27T00:00:00"/>
  </r>
  <r>
    <x v="3"/>
    <s v="Roupa"/>
    <n v="10"/>
    <n v="19.8"/>
    <n v="47"/>
    <s v="JatobÃ¡"/>
    <s v="Cajazeiras"/>
    <s v="PB"/>
    <d v="2024-11-28T00:00:00"/>
  </r>
  <r>
    <x v="1"/>
    <s v="Roupa"/>
    <n v="8"/>
    <n v="339.21"/>
    <n v="46"/>
    <s v="JatobÃ¡"/>
    <s v="Pombal"/>
    <s v="PB"/>
    <d v="2024-11-30T00:00:00"/>
  </r>
  <r>
    <x v="2"/>
    <s v="Saida de Maternidade"/>
    <n v="2"/>
    <n v="22.09"/>
    <n v="44"/>
    <s v="Centro"/>
    <s v="Guarabira"/>
    <s v="PB"/>
    <d v="2024-11-30T00:00:00"/>
  </r>
  <r>
    <x v="0"/>
    <s v="Saida de Maternidade"/>
    <n v="1"/>
    <n v="361.12"/>
    <n v="55"/>
    <s v="Santa Clara"/>
    <s v="Sousa"/>
    <s v="PB"/>
    <d v="2024-11-30T00:00:00"/>
  </r>
  <r>
    <x v="7"/>
    <s v="Chupetas"/>
    <n v="1"/>
    <n v="440.66"/>
    <n v="44"/>
    <s v="Salgadinho"/>
    <s v="Pombal"/>
    <s v="PB"/>
    <d v="2024-12-01T00:00:00"/>
  </r>
  <r>
    <x v="1"/>
    <s v="Saida de Maternidade"/>
    <n v="1"/>
    <n v="468.85"/>
    <n v="48"/>
    <s v="Belo Horizonte"/>
    <s v="Campina Grande"/>
    <s v="PB"/>
    <d v="2024-12-01T00:00:00"/>
  </r>
  <r>
    <x v="4"/>
    <s v="Roupa"/>
    <n v="1"/>
    <n v="11.34"/>
    <n v="24"/>
    <s v="JatobÃ¡"/>
    <s v="Patos"/>
    <s v="PB"/>
    <d v="2024-12-01T00:00:00"/>
  </r>
  <r>
    <x v="0"/>
    <s v="Saida de Maternidade"/>
    <n v="5"/>
    <n v="229.01"/>
    <n v="23"/>
    <s v="Salgadinho"/>
    <s v="Itaporanga"/>
    <s v="PB"/>
    <d v="2024-12-02T00:00:00"/>
  </r>
  <r>
    <x v="3"/>
    <s v="Calçado"/>
    <n v="9"/>
    <n v="104.73"/>
    <n v="52"/>
    <s v="Jardim Guanabara"/>
    <s v="Guarabira"/>
    <s v="PB"/>
    <d v="2024-12-04T00:00:00"/>
  </r>
  <r>
    <x v="4"/>
    <s v="Calçado"/>
    <n v="1"/>
    <n v="297.3"/>
    <n v="23"/>
    <s v="Jardim Guanabara"/>
    <s v="Sousa"/>
    <s v="PB"/>
    <d v="2024-12-04T00:00:00"/>
  </r>
  <r>
    <x v="1"/>
    <s v="Saida de Maternidade"/>
    <n v="6"/>
    <n v="427.36"/>
    <n v="32"/>
    <s v="Belo Horizonte"/>
    <s v="Patos"/>
    <s v="PB"/>
    <d v="2024-12-05T00:00:00"/>
  </r>
  <r>
    <x v="2"/>
    <s v="Saida de Maternidade"/>
    <n v="10"/>
    <n v="181.46"/>
    <n v="37"/>
    <s v="Liberdade"/>
    <s v="Itaporanga"/>
    <s v="PB"/>
    <d v="2024-12-05T00:00:00"/>
  </r>
  <r>
    <x v="1"/>
    <s v="Saida de Maternidade"/>
    <n v="8"/>
    <n v="187.53"/>
    <n v="50"/>
    <s v="Salgadinho"/>
    <s v="Guarabira"/>
    <s v="PB"/>
    <d v="2024-12-05T00:00:00"/>
  </r>
  <r>
    <x v="1"/>
    <s v="Chupetas"/>
    <n v="6"/>
    <n v="108.79"/>
    <n v="44"/>
    <s v="Santa Clara"/>
    <s v="Guarabira"/>
    <s v="PB"/>
    <d v="2024-12-05T00:00:00"/>
  </r>
  <r>
    <x v="2"/>
    <s v="Roupa"/>
    <n v="8"/>
    <n v="434.37"/>
    <n v="56"/>
    <s v="Jardim Guanabara"/>
    <s v="Joao Pessoa"/>
    <s v="PB"/>
    <d v="2024-12-05T00:00:00"/>
  </r>
  <r>
    <x v="7"/>
    <s v="Saida de Maternidade"/>
    <n v="5"/>
    <n v="473.31"/>
    <n v="42"/>
    <s v="Salgadinho"/>
    <s v="Itaporanga"/>
    <s v="PB"/>
    <d v="2024-12-07T00:00:00"/>
  </r>
  <r>
    <x v="8"/>
    <s v="Saida de Maternidade"/>
    <n v="7"/>
    <n v="103.57"/>
    <n v="36"/>
    <s v="JatobÃ¡"/>
    <s v="Patos"/>
    <s v="PB"/>
    <d v="2024-12-08T00:00:00"/>
  </r>
  <r>
    <x v="9"/>
    <s v="Saida de Maternidade"/>
    <n v="2"/>
    <n v="45.79"/>
    <n v="50"/>
    <s v="Belo Horizonte"/>
    <s v="Patos"/>
    <s v="PB"/>
    <d v="2024-12-09T00:00:00"/>
  </r>
  <r>
    <x v="9"/>
    <s v="Saida de Maternidade"/>
    <n v="3"/>
    <n v="88.36"/>
    <n v="26"/>
    <s v="Santa Clara"/>
    <s v="Campina Grande"/>
    <s v="PB"/>
    <d v="2024-12-09T00:00:00"/>
  </r>
  <r>
    <x v="7"/>
    <s v="Saida de Maternidade"/>
    <n v="5"/>
    <n v="461.37"/>
    <n v="54"/>
    <s v="JatobÃ¡"/>
    <s v="Joao Pessoa"/>
    <s v="PB"/>
    <d v="2024-12-10T00:00:00"/>
  </r>
  <r>
    <x v="1"/>
    <s v="Chupetas"/>
    <n v="5"/>
    <n v="97.11"/>
    <n v="56"/>
    <s v="Centro"/>
    <s v="Patos"/>
    <s v="PB"/>
    <d v="2024-12-10T00:00:00"/>
  </r>
  <r>
    <x v="4"/>
    <s v="Saida de Maternidade"/>
    <n v="6"/>
    <n v="353.31"/>
    <n v="55"/>
    <s v="Jardim Guanabara"/>
    <s v="Patos"/>
    <s v="PB"/>
    <d v="2024-12-11T00:00:00"/>
  </r>
  <r>
    <x v="4"/>
    <s v="Calçado"/>
    <n v="5"/>
    <n v="188.21"/>
    <n v="47"/>
    <s v="Liberdade"/>
    <s v="Patos"/>
    <s v="PB"/>
    <d v="2024-12-11T00:00:00"/>
  </r>
  <r>
    <x v="5"/>
    <s v="Roupa"/>
    <n v="6"/>
    <n v="54.09"/>
    <n v="21"/>
    <s v="Jardim Guanabara"/>
    <s v="Joao Pessoa"/>
    <s v="PB"/>
    <d v="2024-12-11T00:00:00"/>
  </r>
  <r>
    <x v="3"/>
    <s v="Calçado"/>
    <n v="3"/>
    <n v="388.96"/>
    <n v="41"/>
    <s v="Salgadinho"/>
    <s v="Sousa"/>
    <s v="PB"/>
    <d v="2024-12-11T00:00:00"/>
  </r>
  <r>
    <x v="0"/>
    <s v="Calçado"/>
    <n v="1"/>
    <n v="117.94"/>
    <n v="40"/>
    <s v="Centro"/>
    <s v="Sousa"/>
    <s v="PB"/>
    <d v="2024-12-12T00:00:00"/>
  </r>
  <r>
    <x v="6"/>
    <s v="Saida de Maternidade"/>
    <n v="8"/>
    <n v="403"/>
    <n v="54"/>
    <s v="Liberdade"/>
    <s v="Pombal"/>
    <s v="PB"/>
    <d v="2024-12-13T00:00:00"/>
  </r>
  <r>
    <x v="2"/>
    <s v="Chupetas"/>
    <n v="1"/>
    <n v="188.86"/>
    <n v="52"/>
    <s v="Centro"/>
    <s v="Pombal"/>
    <s v="PB"/>
    <d v="2024-12-13T00:00:00"/>
  </r>
  <r>
    <x v="3"/>
    <s v="Roupa"/>
    <n v="1"/>
    <n v="42.79"/>
    <n v="46"/>
    <s v="Belo Horizonte"/>
    <s v="Campina Grande"/>
    <s v="PB"/>
    <d v="2024-12-13T00:00:00"/>
  </r>
  <r>
    <x v="7"/>
    <s v="Roupa"/>
    <n v="5"/>
    <n v="353.64"/>
    <n v="25"/>
    <s v="Centro"/>
    <s v="Pombal"/>
    <s v="PB"/>
    <d v="2024-12-14T00:00:00"/>
  </r>
  <r>
    <x v="7"/>
    <s v="Calçado"/>
    <n v="10"/>
    <n v="360.28"/>
    <n v="52"/>
    <s v="Liberdade"/>
    <s v="Patos"/>
    <s v="PB"/>
    <d v="2024-12-14T00:00:00"/>
  </r>
  <r>
    <x v="5"/>
    <s v="Chupetas"/>
    <n v="1"/>
    <n v="478.05"/>
    <n v="35"/>
    <s v="Jardim Guanabara"/>
    <s v="Campina Grande"/>
    <s v="PB"/>
    <d v="2024-12-14T00:00:00"/>
  </r>
  <r>
    <x v="6"/>
    <s v="Roupa"/>
    <n v="8"/>
    <n v="10.6"/>
    <n v="53"/>
    <s v="Salgadinho"/>
    <s v="Patos"/>
    <s v="PB"/>
    <d v="2024-12-15T00:00:00"/>
  </r>
  <r>
    <x v="7"/>
    <s v="Roupa"/>
    <n v="4"/>
    <n v="312.64"/>
    <n v="35"/>
    <s v="JatobÃ¡"/>
    <s v="Joao Pessoa"/>
    <s v="PB"/>
    <d v="2024-12-16T00:00:00"/>
  </r>
  <r>
    <x v="4"/>
    <s v="Chupetas"/>
    <n v="3"/>
    <n v="321.58999999999997"/>
    <n v="26"/>
    <s v="Santa Clara"/>
    <s v="Guarabira"/>
    <s v="PB"/>
    <d v="2024-12-17T00:00:00"/>
  </r>
  <r>
    <x v="6"/>
    <s v="Calçado"/>
    <n v="9"/>
    <n v="467.77"/>
    <n v="43"/>
    <s v="Centro"/>
    <s v="Itaporanga"/>
    <s v="PB"/>
    <d v="2024-12-17T00:00:00"/>
  </r>
  <r>
    <x v="3"/>
    <s v="Calçado"/>
    <n v="6"/>
    <n v="323.11"/>
    <n v="57"/>
    <s v="Salgadinho"/>
    <s v="Patos"/>
    <s v="PB"/>
    <d v="2024-12-19T00:00:00"/>
  </r>
  <r>
    <x v="9"/>
    <s v="Chupetas"/>
    <n v="8"/>
    <n v="195.07"/>
    <n v="47"/>
    <s v="JatobÃ¡"/>
    <s v="Pombal"/>
    <s v="PB"/>
    <d v="2024-12-20T00:00:00"/>
  </r>
  <r>
    <x v="6"/>
    <s v="Roupa"/>
    <n v="3"/>
    <n v="280.8"/>
    <n v="50"/>
    <s v="Belo Horizonte"/>
    <s v="Sousa"/>
    <s v="PB"/>
    <d v="2024-12-20T00:00:00"/>
  </r>
  <r>
    <x v="7"/>
    <s v="Chupetas"/>
    <n v="8"/>
    <n v="308.58"/>
    <n v="25"/>
    <s v="Centro"/>
    <s v="Cajazeiras"/>
    <s v="PB"/>
    <d v="2024-12-21T00:00:00"/>
  </r>
  <r>
    <x v="8"/>
    <s v="Saida de Maternidade"/>
    <n v="10"/>
    <n v="161.05000000000001"/>
    <n v="48"/>
    <s v="JatobÃ¡"/>
    <s v="Joao Pessoa"/>
    <s v="PB"/>
    <d v="2024-12-21T00:00:00"/>
  </r>
  <r>
    <x v="1"/>
    <s v="Saida de Maternidade"/>
    <n v="9"/>
    <n v="455.94"/>
    <n v="39"/>
    <s v="Liberdade"/>
    <s v="Cajazeiras"/>
    <s v="PB"/>
    <d v="2024-12-23T00:00:00"/>
  </r>
  <r>
    <x v="8"/>
    <s v="Roupa"/>
    <n v="7"/>
    <n v="406.12"/>
    <n v="53"/>
    <s v="Centro"/>
    <s v="Patos"/>
    <s v="PB"/>
    <d v="2024-12-23T00:00:00"/>
  </r>
  <r>
    <x v="0"/>
    <s v="Chupetas"/>
    <n v="1"/>
    <n v="378.59"/>
    <n v="60"/>
    <s v="Jardim Guanabara"/>
    <s v="Cajazeiras"/>
    <s v="PB"/>
    <d v="2024-12-24T00:00:00"/>
  </r>
  <r>
    <x v="0"/>
    <s v="Saida de Maternidade"/>
    <n v="1"/>
    <n v="427.25"/>
    <n v="22"/>
    <s v="Jardim Guanabara"/>
    <s v="Cajazeiras"/>
    <s v="PB"/>
    <d v="2024-12-24T00:00:00"/>
  </r>
  <r>
    <x v="0"/>
    <s v="Chupetas"/>
    <n v="1"/>
    <n v="56.23"/>
    <n v="36"/>
    <s v="Belo Horizonte"/>
    <s v="Patos"/>
    <s v="PB"/>
    <d v="2024-12-24T00:00:00"/>
  </r>
  <r>
    <x v="7"/>
    <s v="Calçado"/>
    <n v="2"/>
    <n v="486.66"/>
    <n v="59"/>
    <s v="Liberdade"/>
    <s v="Patos"/>
    <s v="PB"/>
    <d v="2024-12-25T00:00:00"/>
  </r>
  <r>
    <x v="6"/>
    <s v="Saida de Maternidade"/>
    <n v="4"/>
    <n v="133.93"/>
    <n v="56"/>
    <s v="JatobÃ¡"/>
    <s v="Cajazeiras"/>
    <s v="PB"/>
    <d v="2024-12-25T00:00:00"/>
  </r>
  <r>
    <x v="2"/>
    <s v="Saida de Maternidade"/>
    <n v="9"/>
    <n v="321.44"/>
    <n v="36"/>
    <s v="Salgadinho"/>
    <s v="Pombal"/>
    <s v="PB"/>
    <d v="2024-12-25T00:00:00"/>
  </r>
  <r>
    <x v="4"/>
    <s v="Calçado"/>
    <n v="10"/>
    <n v="459.34"/>
    <n v="60"/>
    <s v="JatobÃ¡"/>
    <s v="Guarabira"/>
    <s v="PB"/>
    <d v="2024-12-26T00:00:00"/>
  </r>
  <r>
    <x v="6"/>
    <s v="Chupetas"/>
    <n v="9"/>
    <n v="206.96"/>
    <n v="25"/>
    <s v="Salgadinho"/>
    <s v="Patos"/>
    <s v="PB"/>
    <d v="2024-12-27T00:00:00"/>
  </r>
  <r>
    <x v="6"/>
    <s v="Calçado"/>
    <n v="10"/>
    <n v="209.92"/>
    <n v="35"/>
    <s v="Belo Horizonte"/>
    <s v="Joao Pessoa"/>
    <s v="PB"/>
    <d v="2024-12-27T00:00:00"/>
  </r>
  <r>
    <x v="6"/>
    <s v="Roupa"/>
    <n v="9"/>
    <n v="87.41"/>
    <n v="45"/>
    <s v="Centro"/>
    <s v="Pombal"/>
    <s v="PB"/>
    <d v="2024-12-28T00:00:00"/>
  </r>
  <r>
    <x v="5"/>
    <s v="Saida de Maternidade"/>
    <n v="3"/>
    <n v="44.63"/>
    <n v="38"/>
    <s v="Salgadinho"/>
    <s v="Pombal"/>
    <s v="PB"/>
    <d v="2024-12-28T00:00:00"/>
  </r>
  <r>
    <x v="6"/>
    <s v="Saida de Maternidade"/>
    <n v="8"/>
    <n v="330.12"/>
    <n v="26"/>
    <s v="Santa Clara"/>
    <s v="Campina Grande"/>
    <s v="PB"/>
    <d v="2024-12-29T00:00:00"/>
  </r>
  <r>
    <x v="9"/>
    <s v="Saida de Maternidade"/>
    <n v="7"/>
    <n v="161.41"/>
    <n v="47"/>
    <s v="Centro"/>
    <s v="Joao Pessoa"/>
    <s v="PB"/>
    <d v="2024-12-29T00:00:00"/>
  </r>
  <r>
    <x v="5"/>
    <s v="Roupa"/>
    <n v="6"/>
    <n v="66.319999999999993"/>
    <n v="46"/>
    <s v="Jardim Guanabara"/>
    <s v="Campina Grande"/>
    <s v="PB"/>
    <d v="2024-12-30T00:00:00"/>
  </r>
  <r>
    <x v="4"/>
    <s v="Saida de Maternidade"/>
    <n v="6"/>
    <n v="270.70999999999998"/>
    <n v="27"/>
    <s v="JatobÃ¡"/>
    <s v="Campina Grande"/>
    <s v="PB"/>
    <d v="2024-12-30T00:00:00"/>
  </r>
  <r>
    <x v="9"/>
    <s v="Saida de Maternidade"/>
    <n v="10"/>
    <n v="449.39"/>
    <n v="60"/>
    <s v="Liberdade"/>
    <s v="Guarabira"/>
    <s v="PB"/>
    <d v="2024-12-31T00:00:00"/>
  </r>
  <r>
    <x v="6"/>
    <s v="Saida de Maternidade"/>
    <n v="5"/>
    <n v="93.95"/>
    <n v="55"/>
    <s v="Salgadinho"/>
    <s v="Joao Pessoa"/>
    <s v="PB"/>
    <d v="2024-12-31T00:00:00"/>
  </r>
  <r>
    <x v="1"/>
    <s v="Roupa"/>
    <n v="6"/>
    <n v="171.84"/>
    <n v="23"/>
    <s v="Santa Clara"/>
    <s v="Cajazeiras"/>
    <s v="PB"/>
    <d v="2024-12-31T00:00:00"/>
  </r>
  <r>
    <x v="2"/>
    <s v="Roupa"/>
    <n v="9"/>
    <n v="264.42"/>
    <n v="49"/>
    <s v="Liberdade"/>
    <s v="Sousa"/>
    <s v="PB"/>
    <d v="2024-12-31T00:00:00"/>
  </r>
  <r>
    <x v="5"/>
    <s v="Calçado"/>
    <n v="9"/>
    <n v="279.76"/>
    <n v="56"/>
    <s v="Centro"/>
    <s v="Campina Grande"/>
    <s v="PB"/>
    <d v="2024-12-31T00:00:00"/>
  </r>
  <r>
    <x v="0"/>
    <s v="Chupetas"/>
    <n v="4"/>
    <n v="65.62"/>
    <n v="20"/>
    <s v="Belo Horizonte"/>
    <s v="Sousa"/>
    <s v="PB"/>
    <d v="2025-01-02T00:00:00"/>
  </r>
  <r>
    <x v="5"/>
    <s v="Calçado"/>
    <n v="1"/>
    <n v="71.78"/>
    <n v="23"/>
    <s v="Salgadinho"/>
    <s v="Campina Grande"/>
    <s v="PB"/>
    <d v="2025-01-03T00:00:00"/>
  </r>
  <r>
    <x v="2"/>
    <s v="Calçado"/>
    <n v="6"/>
    <n v="444.67"/>
    <n v="56"/>
    <s v="Salgadinho"/>
    <s v="Joao Pessoa"/>
    <s v="PB"/>
    <d v="2025-01-03T00:00:00"/>
  </r>
  <r>
    <x v="9"/>
    <s v="Chupetas"/>
    <n v="1"/>
    <n v="301.52"/>
    <n v="25"/>
    <s v="Liberdade"/>
    <s v="Pombal"/>
    <s v="PB"/>
    <d v="2025-01-04T00:00:00"/>
  </r>
  <r>
    <x v="1"/>
    <s v="Roupa"/>
    <n v="4"/>
    <n v="93.75"/>
    <n v="24"/>
    <s v="Jardim Guanabara"/>
    <s v="Joao Pessoa"/>
    <s v="PB"/>
    <d v="2025-01-04T00:00:00"/>
  </r>
  <r>
    <x v="2"/>
    <s v="Roupa"/>
    <n v="6"/>
    <n v="53.62"/>
    <n v="22"/>
    <s v="Santa Clara"/>
    <s v="Cajazeiras"/>
    <s v="PB"/>
    <d v="2025-01-05T00:00:00"/>
  </r>
  <r>
    <x v="5"/>
    <s v="Roupa"/>
    <n v="4"/>
    <n v="324.89999999999998"/>
    <n v="24"/>
    <s v="JatobÃ¡"/>
    <s v="Patos"/>
    <s v="PB"/>
    <d v="2025-01-05T00:00:00"/>
  </r>
  <r>
    <x v="1"/>
    <s v="Chupetas"/>
    <n v="3"/>
    <n v="177.88"/>
    <n v="48"/>
    <s v="Centro"/>
    <s v="Campina Grande"/>
    <s v="PB"/>
    <d v="2025-01-06T00:00:00"/>
  </r>
  <r>
    <x v="6"/>
    <s v="Chupetas"/>
    <n v="10"/>
    <n v="381.71"/>
    <n v="28"/>
    <s v="JatobÃ¡"/>
    <s v="Sousa"/>
    <s v="PB"/>
    <d v="2025-01-06T00:00:00"/>
  </r>
  <r>
    <x v="0"/>
    <s v="Chupetas"/>
    <n v="10"/>
    <n v="41.15"/>
    <n v="34"/>
    <s v="JatobÃ¡"/>
    <s v="Campina Grande"/>
    <s v="PB"/>
    <d v="2025-01-07T00:00:00"/>
  </r>
  <r>
    <x v="0"/>
    <s v="Chupetas"/>
    <n v="1"/>
    <n v="81.17"/>
    <n v="43"/>
    <s v="JatobÃ¡"/>
    <s v="Guarabira"/>
    <s v="PB"/>
    <d v="2025-01-08T00:00:00"/>
  </r>
  <r>
    <x v="3"/>
    <s v="Chupetas"/>
    <n v="4"/>
    <n v="206.69"/>
    <n v="44"/>
    <s v="Liberdade"/>
    <s v="Joao Pessoa"/>
    <s v="PB"/>
    <d v="2025-01-09T00:00:00"/>
  </r>
  <r>
    <x v="7"/>
    <s v="Chupetas"/>
    <n v="9"/>
    <n v="342.52"/>
    <n v="58"/>
    <s v="Centro"/>
    <s v="Pombal"/>
    <s v="PB"/>
    <d v="2025-01-12T00:00:00"/>
  </r>
  <r>
    <x v="5"/>
    <s v="Saida de Maternidade"/>
    <n v="3"/>
    <n v="295.58"/>
    <n v="28"/>
    <s v="Santa Clara"/>
    <s v="Itaporanga"/>
    <s v="PB"/>
    <d v="2025-01-13T00:00:00"/>
  </r>
  <r>
    <x v="6"/>
    <s v="Calçado"/>
    <n v="10"/>
    <n v="147.97999999999999"/>
    <n v="30"/>
    <s v="JatobÃ¡"/>
    <s v="Joao Pessoa"/>
    <s v="PB"/>
    <d v="2025-01-13T00:00:00"/>
  </r>
  <r>
    <x v="2"/>
    <s v="Chupetas"/>
    <n v="5"/>
    <n v="497.57"/>
    <n v="60"/>
    <s v="Salgadinho"/>
    <s v="Campina Grande"/>
    <s v="PB"/>
    <d v="2025-01-13T00:00:00"/>
  </r>
  <r>
    <x v="4"/>
    <s v="Calçado"/>
    <n v="5"/>
    <n v="139.18"/>
    <n v="58"/>
    <s v="Centro"/>
    <s v="Patos"/>
    <s v="PB"/>
    <d v="2025-01-13T00:00:00"/>
  </r>
  <r>
    <x v="4"/>
    <s v="Chupetas"/>
    <n v="5"/>
    <n v="256.89"/>
    <n v="31"/>
    <s v="Liberdade"/>
    <s v="Cajazeiras"/>
    <s v="PB"/>
    <d v="2025-01-14T00:00:00"/>
  </r>
  <r>
    <x v="2"/>
    <s v="Chupetas"/>
    <n v="4"/>
    <n v="256.74"/>
    <n v="23"/>
    <s v="Salgadinho"/>
    <s v="Sousa"/>
    <s v="PB"/>
    <d v="2025-01-15T00:00:00"/>
  </r>
  <r>
    <x v="5"/>
    <s v="Chupetas"/>
    <n v="5"/>
    <n v="129.18"/>
    <n v="30"/>
    <s v="Centro"/>
    <s v="Itaporanga"/>
    <s v="PB"/>
    <d v="2025-01-15T00:00:00"/>
  </r>
  <r>
    <x v="4"/>
    <s v="Calçado"/>
    <n v="1"/>
    <n v="485.4"/>
    <n v="21"/>
    <s v="JatobÃ¡"/>
    <s v="Campina Grande"/>
    <s v="PB"/>
    <d v="2025-01-15T00:00:00"/>
  </r>
  <r>
    <x v="1"/>
    <s v="Saida de Maternidade"/>
    <n v="3"/>
    <n v="466.03"/>
    <n v="21"/>
    <s v="JatobÃ¡"/>
    <s v="Guarabira"/>
    <s v="PB"/>
    <d v="2025-01-16T00:00:00"/>
  </r>
  <r>
    <x v="4"/>
    <s v="Calçado"/>
    <n v="6"/>
    <n v="426.82"/>
    <n v="36"/>
    <s v="Centro"/>
    <s v="Sousa"/>
    <s v="PB"/>
    <d v="2025-01-16T00:00:00"/>
  </r>
  <r>
    <x v="3"/>
    <s v="Chupetas"/>
    <n v="7"/>
    <n v="31.96"/>
    <n v="23"/>
    <s v="Belo Horizonte"/>
    <s v="Cajazeiras"/>
    <s v="PB"/>
    <d v="2025-01-16T00:00:00"/>
  </r>
  <r>
    <x v="3"/>
    <s v="Roupa"/>
    <n v="1"/>
    <n v="430.81"/>
    <n v="18"/>
    <s v="Salgadinho"/>
    <s v="Itaporanga"/>
    <s v="PB"/>
    <d v="2025-01-17T00:00:00"/>
  </r>
  <r>
    <x v="7"/>
    <s v="Saida de Maternidade"/>
    <n v="3"/>
    <n v="257.27999999999997"/>
    <n v="57"/>
    <s v="Belo Horizonte"/>
    <s v="Itaporanga"/>
    <s v="PB"/>
    <d v="2025-01-18T00:00:00"/>
  </r>
  <r>
    <x v="1"/>
    <s v="Calçado"/>
    <n v="10"/>
    <n v="48.69"/>
    <n v="35"/>
    <s v="Liberdade"/>
    <s v="Joao Pessoa"/>
    <s v="PB"/>
    <d v="2025-01-18T00:00:00"/>
  </r>
  <r>
    <x v="7"/>
    <s v="Roupa"/>
    <n v="1"/>
    <n v="314.86"/>
    <n v="53"/>
    <s v="Santa Clara"/>
    <s v="Cajazeiras"/>
    <s v="PB"/>
    <d v="2025-01-21T00:00:00"/>
  </r>
  <r>
    <x v="1"/>
    <s v="Roupa"/>
    <n v="2"/>
    <n v="103.9"/>
    <n v="59"/>
    <s v="Belo Horizonte"/>
    <s v="Campina Grande"/>
    <s v="PB"/>
    <d v="2025-01-22T00:00:00"/>
  </r>
  <r>
    <x v="5"/>
    <s v="Roupa"/>
    <n v="4"/>
    <n v="260.3"/>
    <n v="58"/>
    <s v="Liberdade"/>
    <s v="Joao Pessoa"/>
    <s v="PB"/>
    <d v="2025-01-24T00:00:00"/>
  </r>
  <r>
    <x v="3"/>
    <s v="Roupa"/>
    <n v="7"/>
    <n v="342.43"/>
    <n v="59"/>
    <s v="Liberdade"/>
    <s v="Itaporanga"/>
    <s v="PB"/>
    <d v="2025-01-24T00:00:00"/>
  </r>
  <r>
    <x v="8"/>
    <s v="Chupetas"/>
    <n v="5"/>
    <n v="369.78"/>
    <n v="35"/>
    <s v="Jardim Guanabara"/>
    <s v="Joao Pessoa"/>
    <s v="PB"/>
    <d v="2025-01-26T00:00:00"/>
  </r>
  <r>
    <x v="3"/>
    <s v="Calçado"/>
    <n v="4"/>
    <n v="30.17"/>
    <n v="59"/>
    <s v="Santa Clara"/>
    <s v="Itaporanga"/>
    <s v="PB"/>
    <d v="2025-01-26T00:00:00"/>
  </r>
  <r>
    <x v="6"/>
    <s v="Calçado"/>
    <n v="5"/>
    <n v="138.87"/>
    <n v="25"/>
    <s v="Santa Clara"/>
    <s v="Cajazeiras"/>
    <s v="PB"/>
    <d v="2025-01-27T00:00:00"/>
  </r>
  <r>
    <x v="3"/>
    <s v="Calçado"/>
    <n v="5"/>
    <n v="454.9"/>
    <n v="36"/>
    <s v="Centro"/>
    <s v="Cajazeiras"/>
    <s v="PB"/>
    <d v="2025-01-28T00:00:00"/>
  </r>
  <r>
    <x v="6"/>
    <s v="Saida de Maternidade"/>
    <n v="4"/>
    <n v="450.66"/>
    <n v="42"/>
    <s v="Centro"/>
    <s v="Pombal"/>
    <s v="PB"/>
    <d v="2025-01-29T00:00:00"/>
  </r>
  <r>
    <x v="2"/>
    <s v="Calçado"/>
    <n v="2"/>
    <n v="264.73"/>
    <n v="47"/>
    <s v="Belo Horizonte"/>
    <s v="Joao Pessoa"/>
    <s v="PB"/>
    <d v="2025-01-29T00:00:00"/>
  </r>
  <r>
    <x v="9"/>
    <s v="Roupa"/>
    <n v="10"/>
    <n v="75.27"/>
    <n v="37"/>
    <s v="Jardim Guanabara"/>
    <s v="Cajazeiras"/>
    <s v="PB"/>
    <d v="2025-01-30T00:00:00"/>
  </r>
  <r>
    <x v="1"/>
    <s v="Calçado"/>
    <n v="2"/>
    <n v="324.22000000000003"/>
    <n v="55"/>
    <s v="Santa Clara"/>
    <s v="Cajazeiras"/>
    <s v="PB"/>
    <d v="2025-01-31T00:00:00"/>
  </r>
  <r>
    <x v="4"/>
    <s v="Calçado"/>
    <n v="1"/>
    <n v="476.72"/>
    <n v="31"/>
    <s v="Liberdade"/>
    <s v="Cajazeiras"/>
    <s v="PB"/>
    <d v="2025-01-31T00:00:00"/>
  </r>
  <r>
    <x v="8"/>
    <s v="Roupa"/>
    <n v="8"/>
    <n v="51.86"/>
    <n v="42"/>
    <s v="Santa Clara"/>
    <s v="Cajazeiras"/>
    <s v="PB"/>
    <d v="2025-02-01T00:00:00"/>
  </r>
  <r>
    <x v="4"/>
    <s v="Calçado"/>
    <n v="6"/>
    <n v="410.28"/>
    <n v="54"/>
    <s v="Belo Horizonte"/>
    <s v="Cajazeiras"/>
    <s v="PB"/>
    <d v="2025-02-01T00:00:00"/>
  </r>
  <r>
    <x v="4"/>
    <s v="Roupa"/>
    <n v="10"/>
    <n v="16.21"/>
    <n v="36"/>
    <s v="Centro"/>
    <s v="Campina Grande"/>
    <s v="PB"/>
    <d v="2025-02-01T00:00:00"/>
  </r>
  <r>
    <x v="7"/>
    <s v="Chupetas"/>
    <n v="10"/>
    <n v="114.61"/>
    <n v="58"/>
    <s v="Centro"/>
    <s v="Cajazeiras"/>
    <s v="PB"/>
    <d v="2025-02-02T00:00:00"/>
  </r>
  <r>
    <x v="7"/>
    <s v="Roupa"/>
    <n v="5"/>
    <n v="367.75"/>
    <n v="28"/>
    <s v="Salgadinho"/>
    <s v="Patos"/>
    <s v="PB"/>
    <d v="2025-02-03T00:00:00"/>
  </r>
  <r>
    <x v="0"/>
    <s v="Saida de Maternidade"/>
    <n v="8"/>
    <n v="499.35"/>
    <n v="52"/>
    <s v="Santa Clara"/>
    <s v="Cajazeiras"/>
    <s v="PB"/>
    <d v="2025-02-04T00:00:00"/>
  </r>
  <r>
    <x v="4"/>
    <s v="Roupa"/>
    <n v="7"/>
    <n v="148.35"/>
    <n v="49"/>
    <s v="Centro"/>
    <s v="Cajazeiras"/>
    <s v="PB"/>
    <d v="2025-02-06T00:00:00"/>
  </r>
  <r>
    <x v="8"/>
    <s v="Calçado"/>
    <n v="3"/>
    <n v="206.94"/>
    <n v="40"/>
    <s v="Centro"/>
    <s v="Patos"/>
    <s v="PB"/>
    <d v="2025-02-06T00:00:00"/>
  </r>
  <r>
    <x v="7"/>
    <s v="Calçado"/>
    <n v="7"/>
    <n v="198.62"/>
    <n v="53"/>
    <s v="Salgadinho"/>
    <s v="Itaporanga"/>
    <s v="PB"/>
    <d v="2025-02-07T00:00:00"/>
  </r>
  <r>
    <x v="0"/>
    <s v="Saida de Maternidade"/>
    <n v="5"/>
    <n v="202.06"/>
    <n v="52"/>
    <s v="Santa Clara"/>
    <s v="Itaporanga"/>
    <s v="PB"/>
    <d v="2025-02-07T00:00:00"/>
  </r>
  <r>
    <x v="5"/>
    <s v="Calçado"/>
    <n v="6"/>
    <n v="186.72"/>
    <n v="44"/>
    <s v="Santa Clara"/>
    <s v="Cajazeiras"/>
    <s v="PB"/>
    <d v="2025-02-07T00:00:00"/>
  </r>
  <r>
    <x v="3"/>
    <s v="Roupa"/>
    <n v="3"/>
    <n v="166.62"/>
    <n v="52"/>
    <s v="Liberdade"/>
    <s v="Guarabira"/>
    <s v="PB"/>
    <d v="2025-02-08T00:00:00"/>
  </r>
  <r>
    <x v="9"/>
    <s v="Roupa"/>
    <n v="8"/>
    <n v="185.4"/>
    <n v="18"/>
    <s v="Centro"/>
    <s v="Itaporanga"/>
    <s v="PB"/>
    <d v="2025-02-10T00:00:00"/>
  </r>
  <r>
    <x v="3"/>
    <s v="Calçado"/>
    <n v="1"/>
    <n v="431.73"/>
    <n v="43"/>
    <s v="JatobÃ¡"/>
    <s v="Cajazeiras"/>
    <s v="PB"/>
    <d v="2025-02-11T00:00:00"/>
  </r>
  <r>
    <x v="8"/>
    <s v="Saida de Maternidade"/>
    <n v="3"/>
    <n v="173.66"/>
    <n v="47"/>
    <s v="Jardim Guanabara"/>
    <s v="Cajazeiras"/>
    <s v="PB"/>
    <d v="2025-02-11T00:00:00"/>
  </r>
  <r>
    <x v="0"/>
    <s v="Calçado"/>
    <n v="9"/>
    <n v="75.62"/>
    <n v="34"/>
    <s v="Salgadinho"/>
    <s v="Patos"/>
    <s v="PB"/>
    <d v="2025-02-11T00:00:00"/>
  </r>
  <r>
    <x v="9"/>
    <s v="Roupa"/>
    <n v="1"/>
    <n v="366.29"/>
    <n v="33"/>
    <s v="Salgadinho"/>
    <s v="Joao Pessoa"/>
    <s v="PB"/>
    <d v="2025-02-11T00:00:00"/>
  </r>
  <r>
    <x v="9"/>
    <s v="Calçado"/>
    <n v="8"/>
    <n v="413.59"/>
    <n v="27"/>
    <s v="Santa Clara"/>
    <s v="Cajazeiras"/>
    <s v="PB"/>
    <d v="2025-02-12T00:00:00"/>
  </r>
  <r>
    <x v="7"/>
    <s v="Saida de Maternidade"/>
    <n v="9"/>
    <n v="361.33"/>
    <n v="20"/>
    <s v="Jardim Guanabara"/>
    <s v="Joao Pessoa"/>
    <s v="PB"/>
    <d v="2025-02-12T00:00:00"/>
  </r>
  <r>
    <x v="0"/>
    <s v="Calçado"/>
    <n v="5"/>
    <n v="74.930000000000007"/>
    <n v="51"/>
    <s v="Liberdade"/>
    <s v="Sousa"/>
    <s v="PB"/>
    <d v="2025-02-12T00:00:00"/>
  </r>
  <r>
    <x v="3"/>
    <s v="Saida de Maternidade"/>
    <n v="7"/>
    <n v="397.63"/>
    <n v="21"/>
    <s v="Belo Horizonte"/>
    <s v="Pombal"/>
    <s v="PB"/>
    <d v="2025-02-13T00:00:00"/>
  </r>
  <r>
    <x v="4"/>
    <s v="Calçado"/>
    <n v="9"/>
    <n v="183.55"/>
    <n v="35"/>
    <s v="Jardim Guanabara"/>
    <s v="Sousa"/>
    <s v="PB"/>
    <d v="2025-02-13T00:00:00"/>
  </r>
  <r>
    <x v="3"/>
    <s v="Calçado"/>
    <n v="6"/>
    <n v="25.45"/>
    <n v="58"/>
    <s v="Salgadinho"/>
    <s v="Joao Pessoa"/>
    <s v="PB"/>
    <d v="2025-02-13T00:00:00"/>
  </r>
  <r>
    <x v="6"/>
    <s v="Saida de Maternidade"/>
    <n v="4"/>
    <n v="31.21"/>
    <n v="38"/>
    <s v="Centro"/>
    <s v="Joao Pessoa"/>
    <s v="PB"/>
    <d v="2025-02-15T00:00:00"/>
  </r>
  <r>
    <x v="0"/>
    <s v="Saida de Maternidade"/>
    <n v="7"/>
    <n v="161.22999999999999"/>
    <n v="26"/>
    <s v="Salgadinho"/>
    <s v="Cajazeiras"/>
    <s v="PB"/>
    <d v="2025-02-15T00:00:00"/>
  </r>
  <r>
    <x v="8"/>
    <s v="Chupetas"/>
    <n v="3"/>
    <n v="116.77"/>
    <n v="34"/>
    <s v="Belo Horizonte"/>
    <s v="Itaporanga"/>
    <s v="PB"/>
    <d v="2025-02-16T00:00:00"/>
  </r>
  <r>
    <x v="7"/>
    <s v="Chupetas"/>
    <n v="7"/>
    <n v="271.24"/>
    <n v="43"/>
    <s v="JatobÃ¡"/>
    <s v="Itaporanga"/>
    <s v="PB"/>
    <d v="2025-02-17T00:00:00"/>
  </r>
  <r>
    <x v="7"/>
    <s v="Roupa"/>
    <n v="3"/>
    <n v="252.77"/>
    <n v="21"/>
    <s v="Belo Horizonte"/>
    <s v="Guarabira"/>
    <s v="PB"/>
    <d v="2025-02-19T00:00:00"/>
  </r>
  <r>
    <x v="9"/>
    <s v="Saida de Maternidade"/>
    <n v="6"/>
    <n v="473.88"/>
    <n v="41"/>
    <s v="JatobÃ¡"/>
    <s v="Pombal"/>
    <s v="PB"/>
    <d v="2025-02-20T00:00:00"/>
  </r>
  <r>
    <x v="2"/>
    <s v="Calçado"/>
    <n v="3"/>
    <n v="300.19"/>
    <n v="50"/>
    <s v="Jardim Guanabara"/>
    <s v="Pombal"/>
    <s v="PB"/>
    <d v="2025-02-20T00:00:00"/>
  </r>
  <r>
    <x v="2"/>
    <s v="Roupa"/>
    <n v="3"/>
    <n v="190.27"/>
    <n v="34"/>
    <s v="Santa Clara"/>
    <s v="Pombal"/>
    <s v="PB"/>
    <d v="2025-02-20T00:00:00"/>
  </r>
  <r>
    <x v="1"/>
    <s v="Roupa"/>
    <n v="3"/>
    <n v="462.03"/>
    <n v="24"/>
    <s v="Santa Clara"/>
    <s v="Itaporanga"/>
    <s v="PB"/>
    <d v="2025-02-22T00:00:00"/>
  </r>
  <r>
    <x v="4"/>
    <s v="Saida de Maternidade"/>
    <n v="6"/>
    <n v="94.26"/>
    <n v="53"/>
    <s v="JatobÃ¡"/>
    <s v="Cajazeiras"/>
    <s v="PB"/>
    <d v="2025-02-23T00:00:00"/>
  </r>
  <r>
    <x v="4"/>
    <s v="Calçado"/>
    <n v="7"/>
    <n v="375.12"/>
    <n v="26"/>
    <s v="Santa Clara"/>
    <s v="Itaporanga"/>
    <s v="PB"/>
    <d v="2025-02-23T00:00:00"/>
  </r>
  <r>
    <x v="3"/>
    <s v="Calçado"/>
    <n v="5"/>
    <n v="141.4"/>
    <n v="32"/>
    <s v="JatobÃ¡"/>
    <s v="Sousa"/>
    <s v="PB"/>
    <d v="2025-02-24T00:00:00"/>
  </r>
  <r>
    <x v="9"/>
    <s v="Calçado"/>
    <n v="7"/>
    <n v="212.99"/>
    <n v="28"/>
    <s v="Santa Clara"/>
    <s v="Cajazeiras"/>
    <s v="PB"/>
    <d v="2025-02-25T00:00:00"/>
  </r>
  <r>
    <x v="9"/>
    <s v="Saida de Maternidade"/>
    <n v="10"/>
    <n v="305.44"/>
    <n v="55"/>
    <s v="Salgadinho"/>
    <s v="Joao Pessoa"/>
    <s v="PB"/>
    <d v="2025-02-25T00:00:00"/>
  </r>
  <r>
    <x v="1"/>
    <s v="Saida de Maternidade"/>
    <n v="8"/>
    <n v="222.66"/>
    <n v="31"/>
    <s v="Belo Horizonte"/>
    <s v="Patos"/>
    <s v="PB"/>
    <d v="2025-02-25T00:00:00"/>
  </r>
  <r>
    <x v="4"/>
    <s v="Saida de Maternidade"/>
    <n v="2"/>
    <n v="204.87"/>
    <n v="52"/>
    <s v="Liberdade"/>
    <s v="Cajazeiras"/>
    <s v="PB"/>
    <d v="2025-02-27T00:00:00"/>
  </r>
  <r>
    <x v="7"/>
    <s v="Calçado"/>
    <n v="7"/>
    <n v="201.88"/>
    <n v="56"/>
    <s v="JatobÃ¡"/>
    <s v="Sousa"/>
    <s v="PB"/>
    <d v="2025-02-27T00:00:00"/>
  </r>
  <r>
    <x v="4"/>
    <s v="Calçado"/>
    <n v="3"/>
    <n v="13.86"/>
    <n v="36"/>
    <s v="Centro"/>
    <s v="Patos"/>
    <s v="PB"/>
    <d v="2025-02-28T00:00:00"/>
  </r>
  <r>
    <x v="8"/>
    <s v="Calçado"/>
    <n v="6"/>
    <n v="149.24"/>
    <n v="54"/>
    <s v="Salgadinho"/>
    <s v="Cajazeiras"/>
    <s v="PB"/>
    <d v="2025-02-28T00:00:00"/>
  </r>
  <r>
    <x v="9"/>
    <s v="Saida de Maternidade"/>
    <n v="3"/>
    <n v="189.1"/>
    <n v="55"/>
    <s v="Salgadinho"/>
    <s v="Cajazeiras"/>
    <s v="PB"/>
    <d v="2025-02-28T00:00:00"/>
  </r>
  <r>
    <x v="9"/>
    <s v="Calçado"/>
    <n v="2"/>
    <n v="302.44"/>
    <n v="41"/>
    <s v="Salgadinho"/>
    <s v="Pombal"/>
    <s v="PB"/>
    <d v="2025-02-28T00:00:00"/>
  </r>
  <r>
    <x v="2"/>
    <s v="Roupa"/>
    <n v="1"/>
    <n v="68.959999999999994"/>
    <n v="27"/>
    <s v="Jardim Guanabara"/>
    <s v="Itaporanga"/>
    <s v="PB"/>
    <d v="2025-03-01T00:00:00"/>
  </r>
  <r>
    <x v="4"/>
    <s v="Roupa"/>
    <n v="7"/>
    <n v="493.11"/>
    <n v="37"/>
    <s v="Belo Horizonte"/>
    <s v="Guarabira"/>
    <s v="PB"/>
    <d v="2025-03-02T00:00:00"/>
  </r>
  <r>
    <x v="3"/>
    <s v="Roupa"/>
    <n v="8"/>
    <n v="371.8"/>
    <n v="52"/>
    <s v="Jardim Guanabara"/>
    <s v="Guarabira"/>
    <s v="PB"/>
    <d v="2025-03-02T00:00:00"/>
  </r>
  <r>
    <x v="8"/>
    <s v="Calçado"/>
    <n v="9"/>
    <n v="156.88999999999999"/>
    <n v="29"/>
    <s v="Jardim Guanabara"/>
    <s v="Sousa"/>
    <s v="PB"/>
    <d v="2025-03-04T00:00:00"/>
  </r>
  <r>
    <x v="7"/>
    <s v="Chupetas"/>
    <n v="4"/>
    <n v="355.79"/>
    <n v="59"/>
    <s v="Belo Horizonte"/>
    <s v="Campina Grande"/>
    <s v="PB"/>
    <d v="2025-03-05T00:00:00"/>
  </r>
  <r>
    <x v="5"/>
    <s v="Chupetas"/>
    <n v="2"/>
    <n v="457.52"/>
    <n v="57"/>
    <s v="Liberdade"/>
    <s v="Campina Grande"/>
    <s v="PB"/>
    <d v="2025-03-06T00:00:00"/>
  </r>
  <r>
    <x v="8"/>
    <s v="Calçado"/>
    <n v="6"/>
    <n v="87.59"/>
    <n v="43"/>
    <s v="Belo Horizonte"/>
    <s v="Itaporanga"/>
    <s v="PB"/>
    <d v="2025-03-06T00:00:00"/>
  </r>
  <r>
    <x v="5"/>
    <s v="Roupa"/>
    <n v="7"/>
    <n v="273.79000000000002"/>
    <n v="22"/>
    <s v="Centro"/>
    <s v="Patos"/>
    <s v="PB"/>
    <d v="2025-03-07T00:00:00"/>
  </r>
  <r>
    <x v="3"/>
    <s v="Chupetas"/>
    <n v="10"/>
    <n v="272.83999999999997"/>
    <n v="20"/>
    <s v="Jardim Guanabara"/>
    <s v="Patos"/>
    <s v="PB"/>
    <d v="2025-03-07T00:00:00"/>
  </r>
  <r>
    <x v="6"/>
    <s v="Roupa"/>
    <n v="4"/>
    <n v="465.82"/>
    <n v="47"/>
    <s v="JatobÃ¡"/>
    <s v="Pombal"/>
    <s v="PB"/>
    <d v="2025-03-08T00:00:00"/>
  </r>
  <r>
    <x v="1"/>
    <s v="Saida de Maternidade"/>
    <n v="7"/>
    <n v="329.75"/>
    <n v="43"/>
    <s v="Jardim Guanabara"/>
    <s v="Campina Grande"/>
    <s v="PB"/>
    <d v="2025-03-09T00:00:00"/>
  </r>
  <r>
    <x v="6"/>
    <s v="Chupetas"/>
    <n v="8"/>
    <n v="59.21"/>
    <n v="32"/>
    <s v="Belo Horizonte"/>
    <s v="Cajazeiras"/>
    <s v="PB"/>
    <d v="2025-03-09T00:00:00"/>
  </r>
  <r>
    <x v="1"/>
    <s v="Chupetas"/>
    <n v="6"/>
    <n v="193.72"/>
    <n v="22"/>
    <s v="Salgadinho"/>
    <s v="Itaporanga"/>
    <s v="PB"/>
    <d v="2025-03-10T00:00:00"/>
  </r>
  <r>
    <x v="8"/>
    <s v="Roupa"/>
    <n v="7"/>
    <n v="471.9"/>
    <n v="26"/>
    <s v="Belo Horizonte"/>
    <s v="Guarabira"/>
    <s v="PB"/>
    <d v="2025-03-10T00:00:00"/>
  </r>
  <r>
    <x v="9"/>
    <s v="Roupa"/>
    <n v="3"/>
    <n v="124.17"/>
    <n v="30"/>
    <s v="Belo Horizonte"/>
    <s v="Patos"/>
    <s v="PB"/>
    <d v="2025-03-10T00:00:00"/>
  </r>
  <r>
    <x v="4"/>
    <s v="Roupa"/>
    <n v="6"/>
    <n v="311.01"/>
    <n v="60"/>
    <s v="Liberdade"/>
    <s v="Sousa"/>
    <s v="PB"/>
    <d v="2025-03-15T00:00:00"/>
  </r>
  <r>
    <x v="7"/>
    <s v="Saida de Maternidade"/>
    <n v="2"/>
    <n v="33.85"/>
    <n v="32"/>
    <s v="Salgadinho"/>
    <s v="Patos"/>
    <s v="PB"/>
    <d v="2025-03-17T00:00:00"/>
  </r>
  <r>
    <x v="7"/>
    <s v="Saida de Maternidade"/>
    <n v="7"/>
    <n v="172.73"/>
    <n v="41"/>
    <s v="JatobÃ¡"/>
    <s v="Sousa"/>
    <s v="PB"/>
    <d v="2025-03-18T00:00:00"/>
  </r>
  <r>
    <x v="8"/>
    <s v="Calçado"/>
    <n v="9"/>
    <n v="206.78"/>
    <n v="45"/>
    <s v="Liberdade"/>
    <s v="Joao Pessoa"/>
    <s v="PB"/>
    <d v="2025-03-19T00:00:00"/>
  </r>
  <r>
    <x v="2"/>
    <s v="Roupa"/>
    <n v="9"/>
    <n v="151.91"/>
    <n v="37"/>
    <s v="Santa Clara"/>
    <s v="Patos"/>
    <s v="PB"/>
    <d v="2025-03-19T00:00:00"/>
  </r>
  <r>
    <x v="5"/>
    <s v="Roupa"/>
    <n v="9"/>
    <n v="80.58"/>
    <n v="59"/>
    <s v="Salgadinho"/>
    <s v="Guarabira"/>
    <s v="PB"/>
    <d v="2025-03-20T00:00:00"/>
  </r>
  <r>
    <x v="7"/>
    <s v="Roupa"/>
    <n v="7"/>
    <n v="208.68"/>
    <n v="33"/>
    <s v="Belo Horizonte"/>
    <s v="Itaporanga"/>
    <s v="PB"/>
    <d v="2025-03-21T00:00:00"/>
  </r>
  <r>
    <x v="1"/>
    <s v="Roupa"/>
    <n v="5"/>
    <n v="54.43"/>
    <n v="40"/>
    <s v="Salgadinho"/>
    <s v="Cajazeiras"/>
    <s v="PB"/>
    <d v="2025-03-22T00:00:00"/>
  </r>
  <r>
    <x v="0"/>
    <s v="Roupa"/>
    <n v="7"/>
    <n v="482.88"/>
    <n v="32"/>
    <s v="Centro"/>
    <s v="Guarabira"/>
    <s v="PB"/>
    <d v="2025-03-22T00:00:00"/>
  </r>
  <r>
    <x v="0"/>
    <s v="Saida de Maternidade"/>
    <n v="10"/>
    <n v="430.5"/>
    <n v="23"/>
    <s v="JatobÃ¡"/>
    <s v="Patos"/>
    <s v="PB"/>
    <d v="2025-03-22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Laura"/>
    <x v="0"/>
    <n v="8"/>
    <n v="150.35"/>
    <n v="30"/>
    <s v="Jardim Guanabara"/>
    <x v="0"/>
    <s v="PB"/>
    <x v="0"/>
    <x v="0"/>
  </r>
  <r>
    <s v="Beatriz"/>
    <x v="1"/>
    <n v="9"/>
    <n v="479.59"/>
    <n v="39"/>
    <s v="Liberdade"/>
    <x v="1"/>
    <s v="PB"/>
    <x v="0"/>
    <x v="0"/>
  </r>
  <r>
    <s v="Carlos"/>
    <x v="2"/>
    <n v="2"/>
    <n v="323.77999999999997"/>
    <n v="44"/>
    <s v="Belo Horizonte"/>
    <x v="1"/>
    <s v="PB"/>
    <x v="0"/>
    <x v="0"/>
  </r>
  <r>
    <s v="Laura"/>
    <x v="2"/>
    <n v="8"/>
    <n v="30.49"/>
    <n v="38"/>
    <s v="Centro"/>
    <x v="1"/>
    <s v="PB"/>
    <x v="1"/>
    <x v="0"/>
  </r>
  <r>
    <s v="Maria"/>
    <x v="1"/>
    <n v="7"/>
    <n v="283.57"/>
    <n v="30"/>
    <s v="Liberdade"/>
    <x v="1"/>
    <s v="PB"/>
    <x v="1"/>
    <x v="0"/>
  </r>
  <r>
    <s v="Maria"/>
    <x v="0"/>
    <n v="7"/>
    <n v="340.59"/>
    <n v="55"/>
    <s v="Salgadinho"/>
    <x v="2"/>
    <s v="PB"/>
    <x v="2"/>
    <x v="0"/>
  </r>
  <r>
    <s v="Fernanda"/>
    <x v="0"/>
    <n v="2"/>
    <n v="360.46"/>
    <n v="43"/>
    <s v="JatobÃ¡"/>
    <x v="3"/>
    <s v="PB"/>
    <x v="3"/>
    <x v="0"/>
  </r>
  <r>
    <s v="Laura"/>
    <x v="3"/>
    <n v="10"/>
    <n v="491.85"/>
    <n v="28"/>
    <s v="Jardim Guanabara"/>
    <x v="3"/>
    <s v="PB"/>
    <x v="3"/>
    <x v="0"/>
  </r>
  <r>
    <s v="Maria"/>
    <x v="3"/>
    <n v="7"/>
    <n v="410.86"/>
    <n v="48"/>
    <s v="Jardim Guanabara"/>
    <x v="0"/>
    <s v="PB"/>
    <x v="4"/>
    <x v="0"/>
  </r>
  <r>
    <s v="Marcos"/>
    <x v="1"/>
    <n v="1"/>
    <n v="151.38"/>
    <n v="57"/>
    <s v="Santa Clara"/>
    <x v="1"/>
    <s v="PB"/>
    <x v="4"/>
    <x v="0"/>
  </r>
  <r>
    <s v="Joao"/>
    <x v="2"/>
    <n v="5"/>
    <n v="261.60000000000002"/>
    <n v="40"/>
    <s v="Jardim Guanabara"/>
    <x v="0"/>
    <s v="PB"/>
    <x v="5"/>
    <x v="0"/>
  </r>
  <r>
    <s v="Lucas"/>
    <x v="1"/>
    <n v="1"/>
    <n v="350.43"/>
    <n v="30"/>
    <s v="JatobÃ¡"/>
    <x v="4"/>
    <s v="PB"/>
    <x v="5"/>
    <x v="0"/>
  </r>
  <r>
    <s v="Beatriz"/>
    <x v="1"/>
    <n v="3"/>
    <n v="34.5"/>
    <n v="42"/>
    <s v="JatobÃ¡"/>
    <x v="2"/>
    <s v="PB"/>
    <x v="6"/>
    <x v="0"/>
  </r>
  <r>
    <s v="Lucas"/>
    <x v="1"/>
    <n v="3"/>
    <n v="145.22999999999999"/>
    <n v="23"/>
    <s v="Jardim Guanabara"/>
    <x v="2"/>
    <s v="PB"/>
    <x v="7"/>
    <x v="1"/>
  </r>
  <r>
    <s v="Maria"/>
    <x v="0"/>
    <n v="4"/>
    <n v="468.84"/>
    <n v="44"/>
    <s v="Liberdade"/>
    <x v="3"/>
    <s v="PB"/>
    <x v="7"/>
    <x v="1"/>
  </r>
  <r>
    <s v="Lucas"/>
    <x v="0"/>
    <n v="8"/>
    <n v="374.3"/>
    <n v="59"/>
    <s v="Jardim Guanabara"/>
    <x v="4"/>
    <s v="PB"/>
    <x v="8"/>
    <x v="1"/>
  </r>
  <r>
    <s v="Beatriz"/>
    <x v="2"/>
    <n v="4"/>
    <n v="80.27"/>
    <n v="28"/>
    <s v="Santa Clara"/>
    <x v="5"/>
    <s v="PB"/>
    <x v="8"/>
    <x v="1"/>
  </r>
  <r>
    <s v="Fernanda"/>
    <x v="0"/>
    <n v="8"/>
    <n v="473.19"/>
    <n v="39"/>
    <s v="Salgadinho"/>
    <x v="6"/>
    <s v="PB"/>
    <x v="9"/>
    <x v="1"/>
  </r>
  <r>
    <s v="Jose"/>
    <x v="3"/>
    <n v="10"/>
    <n v="350.52"/>
    <n v="26"/>
    <s v="Salgadinho"/>
    <x v="1"/>
    <s v="PB"/>
    <x v="9"/>
    <x v="1"/>
  </r>
  <r>
    <s v="Carlos"/>
    <x v="2"/>
    <n v="10"/>
    <n v="355.63"/>
    <n v="23"/>
    <s v="Liberdade"/>
    <x v="5"/>
    <s v="PB"/>
    <x v="10"/>
    <x v="1"/>
  </r>
  <r>
    <s v="Carlos"/>
    <x v="1"/>
    <n v="8"/>
    <n v="152.74"/>
    <n v="60"/>
    <s v="JatobÃ¡"/>
    <x v="6"/>
    <s v="PB"/>
    <x v="11"/>
    <x v="1"/>
  </r>
  <r>
    <s v="Ana"/>
    <x v="3"/>
    <n v="9"/>
    <n v="338.99"/>
    <n v="22"/>
    <s v="Centro"/>
    <x v="0"/>
    <s v="PB"/>
    <x v="11"/>
    <x v="1"/>
  </r>
  <r>
    <s v="Fernanda"/>
    <x v="3"/>
    <n v="6"/>
    <n v="243.69"/>
    <n v="49"/>
    <s v="Liberdade"/>
    <x v="6"/>
    <s v="PB"/>
    <x v="12"/>
    <x v="1"/>
  </r>
  <r>
    <s v="Lucas"/>
    <x v="2"/>
    <n v="3"/>
    <n v="115.92"/>
    <n v="55"/>
    <s v="Salgadinho"/>
    <x v="0"/>
    <s v="PB"/>
    <x v="13"/>
    <x v="1"/>
  </r>
  <r>
    <s v="Beatriz"/>
    <x v="2"/>
    <n v="8"/>
    <n v="170.65"/>
    <n v="33"/>
    <s v="Belo Horizonte"/>
    <x v="6"/>
    <s v="PB"/>
    <x v="14"/>
    <x v="1"/>
  </r>
  <r>
    <s v="Beatriz"/>
    <x v="0"/>
    <n v="1"/>
    <n v="474.14"/>
    <n v="45"/>
    <s v="Centro"/>
    <x v="6"/>
    <s v="PB"/>
    <x v="14"/>
    <x v="1"/>
  </r>
  <r>
    <s v="Ana"/>
    <x v="2"/>
    <n v="1"/>
    <n v="117.51"/>
    <n v="19"/>
    <s v="JatobÃ¡"/>
    <x v="1"/>
    <s v="PB"/>
    <x v="14"/>
    <x v="1"/>
  </r>
  <r>
    <s v="Maria"/>
    <x v="2"/>
    <n v="5"/>
    <n v="124.58"/>
    <n v="33"/>
    <s v="Belo Horizonte"/>
    <x v="7"/>
    <s v="PB"/>
    <x v="15"/>
    <x v="1"/>
  </r>
  <r>
    <s v="Fernanda"/>
    <x v="2"/>
    <n v="2"/>
    <n v="230.69"/>
    <n v="44"/>
    <s v="Liberdade"/>
    <x v="7"/>
    <s v="PB"/>
    <x v="16"/>
    <x v="1"/>
  </r>
  <r>
    <s v="Lucas"/>
    <x v="1"/>
    <n v="2"/>
    <n v="199.26"/>
    <n v="52"/>
    <s v="Centro"/>
    <x v="2"/>
    <s v="PB"/>
    <x v="16"/>
    <x v="1"/>
  </r>
  <r>
    <s v="Beatriz"/>
    <x v="1"/>
    <n v="9"/>
    <n v="217.91"/>
    <n v="33"/>
    <s v="JatobÃ¡"/>
    <x v="0"/>
    <s v="PB"/>
    <x v="16"/>
    <x v="1"/>
  </r>
  <r>
    <s v="Lucas"/>
    <x v="3"/>
    <n v="5"/>
    <n v="438.32"/>
    <n v="22"/>
    <s v="Centro"/>
    <x v="3"/>
    <s v="PB"/>
    <x v="17"/>
    <x v="1"/>
  </r>
  <r>
    <s v="Carlos"/>
    <x v="1"/>
    <n v="10"/>
    <n v="204.32"/>
    <n v="34"/>
    <s v="Jardim Guanabara"/>
    <x v="2"/>
    <s v="PB"/>
    <x v="18"/>
    <x v="1"/>
  </r>
  <r>
    <s v="Maria"/>
    <x v="1"/>
    <n v="1"/>
    <n v="381.54"/>
    <n v="35"/>
    <s v="JatobÃ¡"/>
    <x v="6"/>
    <s v="PB"/>
    <x v="19"/>
    <x v="1"/>
  </r>
  <r>
    <s v="Jose"/>
    <x v="1"/>
    <n v="1"/>
    <n v="414.59"/>
    <n v="31"/>
    <s v="Jardim Guanabara"/>
    <x v="1"/>
    <s v="PB"/>
    <x v="19"/>
    <x v="1"/>
  </r>
  <r>
    <s v="Carlos"/>
    <x v="0"/>
    <n v="10"/>
    <n v="169.99"/>
    <n v="39"/>
    <s v="Liberdade"/>
    <x v="3"/>
    <s v="PB"/>
    <x v="20"/>
    <x v="1"/>
  </r>
  <r>
    <s v="Beatriz"/>
    <x v="2"/>
    <n v="2"/>
    <n v="305.12"/>
    <n v="36"/>
    <s v="Santa Clara"/>
    <x v="1"/>
    <s v="PB"/>
    <x v="20"/>
    <x v="1"/>
  </r>
  <r>
    <s v="Joao"/>
    <x v="2"/>
    <n v="3"/>
    <n v="380.88"/>
    <n v="53"/>
    <s v="Santa Clara"/>
    <x v="7"/>
    <s v="PB"/>
    <x v="21"/>
    <x v="1"/>
  </r>
  <r>
    <s v="Carlos"/>
    <x v="1"/>
    <n v="2"/>
    <n v="240.55"/>
    <n v="43"/>
    <s v="Belo Horizonte"/>
    <x v="0"/>
    <s v="PB"/>
    <x v="21"/>
    <x v="1"/>
  </r>
  <r>
    <s v="Beatriz"/>
    <x v="3"/>
    <n v="3"/>
    <n v="324.10000000000002"/>
    <n v="22"/>
    <s v="Salgadinho"/>
    <x v="1"/>
    <s v="PB"/>
    <x v="21"/>
    <x v="1"/>
  </r>
  <r>
    <s v="Carlos"/>
    <x v="1"/>
    <n v="4"/>
    <n v="110.66"/>
    <n v="39"/>
    <s v="Liberdade"/>
    <x v="2"/>
    <s v="PB"/>
    <x v="21"/>
    <x v="1"/>
  </r>
  <r>
    <s v="Marcos"/>
    <x v="1"/>
    <n v="8"/>
    <n v="296.70999999999998"/>
    <n v="41"/>
    <s v="JatobÃ¡"/>
    <x v="7"/>
    <s v="PB"/>
    <x v="21"/>
    <x v="1"/>
  </r>
  <r>
    <s v="Maria"/>
    <x v="2"/>
    <n v="7"/>
    <n v="493.27"/>
    <n v="46"/>
    <s v="Jardim Guanabara"/>
    <x v="5"/>
    <s v="PB"/>
    <x v="22"/>
    <x v="1"/>
  </r>
  <r>
    <s v="Maria"/>
    <x v="2"/>
    <n v="1"/>
    <n v="460.07"/>
    <n v="32"/>
    <s v="Salgadinho"/>
    <x v="3"/>
    <s v="PB"/>
    <x v="22"/>
    <x v="1"/>
  </r>
  <r>
    <s v="Maria"/>
    <x v="1"/>
    <n v="1"/>
    <n v="494.92"/>
    <n v="49"/>
    <s v="Jardim Guanabara"/>
    <x v="7"/>
    <s v="PB"/>
    <x v="23"/>
    <x v="1"/>
  </r>
  <r>
    <s v="Maria"/>
    <x v="3"/>
    <n v="3"/>
    <n v="340.89"/>
    <n v="60"/>
    <s v="Belo Horizonte"/>
    <x v="2"/>
    <s v="PB"/>
    <x v="24"/>
    <x v="1"/>
  </r>
  <r>
    <s v="Marcos"/>
    <x v="0"/>
    <n v="7"/>
    <n v="488.31"/>
    <n v="51"/>
    <s v="JatobÃ¡"/>
    <x v="6"/>
    <s v="PB"/>
    <x v="25"/>
    <x v="1"/>
  </r>
  <r>
    <s v="Beatriz"/>
    <x v="0"/>
    <n v="3"/>
    <n v="343.71"/>
    <n v="53"/>
    <s v="Jardim Guanabara"/>
    <x v="3"/>
    <s v="PB"/>
    <x v="25"/>
    <x v="1"/>
  </r>
  <r>
    <s v="Joao"/>
    <x v="1"/>
    <n v="1"/>
    <n v="132.04"/>
    <n v="31"/>
    <s v="Jardim Guanabara"/>
    <x v="0"/>
    <s v="PB"/>
    <x v="26"/>
    <x v="1"/>
  </r>
  <r>
    <s v="Beatriz"/>
    <x v="2"/>
    <n v="3"/>
    <n v="416.35"/>
    <n v="50"/>
    <s v="Jardim Guanabara"/>
    <x v="0"/>
    <s v="PB"/>
    <x v="27"/>
    <x v="1"/>
  </r>
  <r>
    <s v="Laura"/>
    <x v="2"/>
    <n v="5"/>
    <n v="147.57"/>
    <n v="19"/>
    <s v="Liberdade"/>
    <x v="7"/>
    <s v="PB"/>
    <x v="28"/>
    <x v="1"/>
  </r>
  <r>
    <s v="Lucas"/>
    <x v="1"/>
    <n v="9"/>
    <n v="283.45999999999998"/>
    <n v="44"/>
    <s v="Santa Clara"/>
    <x v="2"/>
    <s v="PB"/>
    <x v="28"/>
    <x v="1"/>
  </r>
  <r>
    <s v="Fernanda"/>
    <x v="1"/>
    <n v="2"/>
    <n v="95.48"/>
    <n v="25"/>
    <s v="Salgadinho"/>
    <x v="4"/>
    <s v="PB"/>
    <x v="28"/>
    <x v="1"/>
  </r>
  <r>
    <s v="Lucas"/>
    <x v="3"/>
    <n v="8"/>
    <n v="201"/>
    <n v="45"/>
    <s v="Jardim Guanabara"/>
    <x v="5"/>
    <s v="PB"/>
    <x v="29"/>
    <x v="1"/>
  </r>
  <r>
    <s v="Lucas"/>
    <x v="1"/>
    <n v="2"/>
    <n v="77.540000000000006"/>
    <n v="23"/>
    <s v="Santa Clara"/>
    <x v="5"/>
    <s v="PB"/>
    <x v="29"/>
    <x v="1"/>
  </r>
  <r>
    <s v="Jose"/>
    <x v="3"/>
    <n v="7"/>
    <n v="431.85"/>
    <n v="60"/>
    <s v="Salgadinho"/>
    <x v="7"/>
    <s v="PB"/>
    <x v="29"/>
    <x v="1"/>
  </r>
  <r>
    <s v="Laura"/>
    <x v="1"/>
    <n v="9"/>
    <n v="127.12"/>
    <n v="41"/>
    <s v="Liberdade"/>
    <x v="3"/>
    <s v="PB"/>
    <x v="30"/>
    <x v="1"/>
  </r>
  <r>
    <s v="Fernanda"/>
    <x v="1"/>
    <n v="7"/>
    <n v="189.76"/>
    <n v="32"/>
    <s v="Salgadinho"/>
    <x v="1"/>
    <s v="PB"/>
    <x v="30"/>
    <x v="1"/>
  </r>
  <r>
    <s v="Joao"/>
    <x v="2"/>
    <n v="7"/>
    <n v="453.31"/>
    <n v="46"/>
    <s v="Salgadinho"/>
    <x v="2"/>
    <s v="PB"/>
    <x v="30"/>
    <x v="1"/>
  </r>
  <r>
    <s v="Joao"/>
    <x v="0"/>
    <n v="10"/>
    <n v="406.8"/>
    <n v="58"/>
    <s v="Salgadinho"/>
    <x v="2"/>
    <s v="PB"/>
    <x v="30"/>
    <x v="1"/>
  </r>
  <r>
    <s v="Carlos"/>
    <x v="1"/>
    <n v="4"/>
    <n v="207.72"/>
    <n v="34"/>
    <s v="Salgadinho"/>
    <x v="5"/>
    <s v="PB"/>
    <x v="31"/>
    <x v="1"/>
  </r>
  <r>
    <s v="Laura"/>
    <x v="3"/>
    <n v="5"/>
    <n v="472.72"/>
    <n v="36"/>
    <s v="Liberdade"/>
    <x v="6"/>
    <s v="PB"/>
    <x v="32"/>
    <x v="2"/>
  </r>
  <r>
    <s v="Fernanda"/>
    <x v="0"/>
    <n v="10"/>
    <n v="110.02"/>
    <n v="39"/>
    <s v="Belo Horizonte"/>
    <x v="6"/>
    <s v="PB"/>
    <x v="32"/>
    <x v="2"/>
  </r>
  <r>
    <s v="Laura"/>
    <x v="3"/>
    <n v="9"/>
    <n v="317.10000000000002"/>
    <n v="32"/>
    <s v="Centro"/>
    <x v="1"/>
    <s v="PB"/>
    <x v="33"/>
    <x v="2"/>
  </r>
  <r>
    <s v="Marcos"/>
    <x v="0"/>
    <n v="1"/>
    <n v="67.099999999999994"/>
    <n v="53"/>
    <s v="Jardim Guanabara"/>
    <x v="3"/>
    <s v="PB"/>
    <x v="33"/>
    <x v="2"/>
  </r>
  <r>
    <s v="Maria"/>
    <x v="0"/>
    <n v="1"/>
    <n v="233.38"/>
    <n v="35"/>
    <s v="Belo Horizonte"/>
    <x v="6"/>
    <s v="PB"/>
    <x v="33"/>
    <x v="2"/>
  </r>
  <r>
    <s v="Beatriz"/>
    <x v="0"/>
    <n v="10"/>
    <n v="201.89"/>
    <n v="24"/>
    <s v="JatobÃ¡"/>
    <x v="3"/>
    <s v="PB"/>
    <x v="34"/>
    <x v="2"/>
  </r>
  <r>
    <s v="Carlos"/>
    <x v="0"/>
    <n v="3"/>
    <n v="493.28"/>
    <n v="45"/>
    <s v="Santa Clara"/>
    <x v="7"/>
    <s v="PB"/>
    <x v="34"/>
    <x v="2"/>
  </r>
  <r>
    <s v="Fernanda"/>
    <x v="0"/>
    <n v="3"/>
    <n v="394.83"/>
    <n v="49"/>
    <s v="Santa Clara"/>
    <x v="5"/>
    <s v="PB"/>
    <x v="35"/>
    <x v="2"/>
  </r>
  <r>
    <s v="Maria"/>
    <x v="1"/>
    <n v="5"/>
    <n v="375.65"/>
    <n v="40"/>
    <s v="Salgadinho"/>
    <x v="7"/>
    <s v="PB"/>
    <x v="35"/>
    <x v="2"/>
  </r>
  <r>
    <s v="Laura"/>
    <x v="1"/>
    <n v="9"/>
    <n v="287.49"/>
    <n v="40"/>
    <s v="Salgadinho"/>
    <x v="0"/>
    <s v="PB"/>
    <x v="35"/>
    <x v="2"/>
  </r>
  <r>
    <s v="Carlos"/>
    <x v="3"/>
    <n v="9"/>
    <n v="107.83"/>
    <n v="30"/>
    <s v="Liberdade"/>
    <x v="7"/>
    <s v="PB"/>
    <x v="36"/>
    <x v="2"/>
  </r>
  <r>
    <s v="Ana"/>
    <x v="0"/>
    <n v="7"/>
    <n v="442.19"/>
    <n v="47"/>
    <s v="Jardim Guanabara"/>
    <x v="6"/>
    <s v="PB"/>
    <x v="36"/>
    <x v="2"/>
  </r>
  <r>
    <s v="Beatriz"/>
    <x v="0"/>
    <n v="8"/>
    <n v="101.91"/>
    <n v="31"/>
    <s v="JatobÃ¡"/>
    <x v="2"/>
    <s v="PB"/>
    <x v="37"/>
    <x v="2"/>
  </r>
  <r>
    <s v="Maria"/>
    <x v="2"/>
    <n v="10"/>
    <n v="218.05"/>
    <n v="52"/>
    <s v="Belo Horizonte"/>
    <x v="2"/>
    <s v="PB"/>
    <x v="38"/>
    <x v="2"/>
  </r>
  <r>
    <s v="Laura"/>
    <x v="0"/>
    <n v="10"/>
    <n v="69.069999999999993"/>
    <n v="50"/>
    <s v="Jardim Guanabara"/>
    <x v="6"/>
    <s v="PB"/>
    <x v="39"/>
    <x v="2"/>
  </r>
  <r>
    <s v="Fernanda"/>
    <x v="1"/>
    <n v="2"/>
    <n v="424.49"/>
    <n v="19"/>
    <s v="Santa Clara"/>
    <x v="3"/>
    <s v="PB"/>
    <x v="40"/>
    <x v="2"/>
  </r>
  <r>
    <s v="Joao"/>
    <x v="3"/>
    <n v="4"/>
    <n v="34.799999999999997"/>
    <n v="54"/>
    <s v="Jardim Guanabara"/>
    <x v="4"/>
    <s v="PB"/>
    <x v="40"/>
    <x v="2"/>
  </r>
  <r>
    <s v="Joao"/>
    <x v="0"/>
    <n v="5"/>
    <n v="256.44"/>
    <n v="24"/>
    <s v="Centro"/>
    <x v="0"/>
    <s v="PB"/>
    <x v="40"/>
    <x v="2"/>
  </r>
  <r>
    <s v="Beatriz"/>
    <x v="3"/>
    <n v="6"/>
    <n v="471.96"/>
    <n v="32"/>
    <s v="Salgadinho"/>
    <x v="2"/>
    <s v="PB"/>
    <x v="41"/>
    <x v="2"/>
  </r>
  <r>
    <s v="Joao"/>
    <x v="1"/>
    <n v="6"/>
    <n v="311.54000000000002"/>
    <n v="30"/>
    <s v="Belo Horizonte"/>
    <x v="2"/>
    <s v="PB"/>
    <x v="42"/>
    <x v="2"/>
  </r>
  <r>
    <s v="Marcos"/>
    <x v="0"/>
    <n v="6"/>
    <n v="278.36"/>
    <n v="32"/>
    <s v="Jardim Guanabara"/>
    <x v="5"/>
    <s v="PB"/>
    <x v="43"/>
    <x v="2"/>
  </r>
  <r>
    <s v="Maria"/>
    <x v="2"/>
    <n v="3"/>
    <n v="72.010000000000005"/>
    <n v="46"/>
    <s v="Jardim Guanabara"/>
    <x v="0"/>
    <s v="PB"/>
    <x v="44"/>
    <x v="2"/>
  </r>
  <r>
    <s v="Carlos"/>
    <x v="0"/>
    <n v="2"/>
    <n v="465.33"/>
    <n v="41"/>
    <s v="JatobÃ¡"/>
    <x v="7"/>
    <s v="PB"/>
    <x v="45"/>
    <x v="2"/>
  </r>
  <r>
    <s v="Ana"/>
    <x v="0"/>
    <n v="2"/>
    <n v="462.23"/>
    <n v="18"/>
    <s v="JatobÃ¡"/>
    <x v="3"/>
    <s v="PB"/>
    <x v="45"/>
    <x v="2"/>
  </r>
  <r>
    <s v="Carlos"/>
    <x v="3"/>
    <n v="8"/>
    <n v="156.6"/>
    <n v="49"/>
    <s v="Liberdade"/>
    <x v="7"/>
    <s v="PB"/>
    <x v="45"/>
    <x v="2"/>
  </r>
  <r>
    <s v="Carlos"/>
    <x v="3"/>
    <n v="8"/>
    <n v="218.07"/>
    <n v="36"/>
    <s v="JatobÃ¡"/>
    <x v="3"/>
    <s v="PB"/>
    <x v="46"/>
    <x v="2"/>
  </r>
  <r>
    <s v="Carlos"/>
    <x v="1"/>
    <n v="2"/>
    <n v="219.22"/>
    <n v="41"/>
    <s v="Belo Horizonte"/>
    <x v="2"/>
    <s v="PB"/>
    <x v="46"/>
    <x v="2"/>
  </r>
  <r>
    <s v="Marcos"/>
    <x v="2"/>
    <n v="7"/>
    <n v="484.28"/>
    <n v="35"/>
    <s v="Centro"/>
    <x v="4"/>
    <s v="PB"/>
    <x v="46"/>
    <x v="2"/>
  </r>
  <r>
    <s v="Ana"/>
    <x v="1"/>
    <n v="9"/>
    <n v="85.33"/>
    <n v="60"/>
    <s v="Santa Clara"/>
    <x v="2"/>
    <s v="PB"/>
    <x v="47"/>
    <x v="2"/>
  </r>
  <r>
    <s v="Lucas"/>
    <x v="2"/>
    <n v="10"/>
    <n v="451.52"/>
    <n v="18"/>
    <s v="Centro"/>
    <x v="1"/>
    <s v="PB"/>
    <x v="48"/>
    <x v="2"/>
  </r>
  <r>
    <s v="Laura"/>
    <x v="3"/>
    <n v="6"/>
    <n v="190.54"/>
    <n v="41"/>
    <s v="Santa Clara"/>
    <x v="0"/>
    <s v="PB"/>
    <x v="49"/>
    <x v="2"/>
  </r>
  <r>
    <s v="Joao"/>
    <x v="2"/>
    <n v="9"/>
    <n v="197.45"/>
    <n v="42"/>
    <s v="Jardim Guanabara"/>
    <x v="6"/>
    <s v="PB"/>
    <x v="49"/>
    <x v="2"/>
  </r>
  <r>
    <s v="Carlos"/>
    <x v="2"/>
    <n v="3"/>
    <n v="111.65"/>
    <n v="54"/>
    <s v="Liberdade"/>
    <x v="0"/>
    <s v="PB"/>
    <x v="50"/>
    <x v="2"/>
  </r>
  <r>
    <s v="Lucas"/>
    <x v="0"/>
    <n v="1"/>
    <n v="459.18"/>
    <n v="53"/>
    <s v="Santa Clara"/>
    <x v="2"/>
    <s v="PB"/>
    <x v="51"/>
    <x v="2"/>
  </r>
  <r>
    <s v="Marcos"/>
    <x v="3"/>
    <n v="1"/>
    <n v="225.12"/>
    <n v="19"/>
    <s v="Centro"/>
    <x v="0"/>
    <s v="PB"/>
    <x v="52"/>
    <x v="2"/>
  </r>
  <r>
    <s v="Joao"/>
    <x v="1"/>
    <n v="5"/>
    <n v="219.83"/>
    <n v="23"/>
    <s v="Centro"/>
    <x v="7"/>
    <s v="PB"/>
    <x v="53"/>
    <x v="2"/>
  </r>
  <r>
    <s v="Carlos"/>
    <x v="3"/>
    <n v="8"/>
    <n v="470.2"/>
    <n v="30"/>
    <s v="Jardim Guanabara"/>
    <x v="2"/>
    <s v="PB"/>
    <x v="54"/>
    <x v="3"/>
  </r>
  <r>
    <s v="Beatriz"/>
    <x v="2"/>
    <n v="5"/>
    <n v="487.05"/>
    <n v="34"/>
    <s v="Liberdade"/>
    <x v="7"/>
    <s v="PB"/>
    <x v="55"/>
    <x v="3"/>
  </r>
  <r>
    <s v="Joao"/>
    <x v="3"/>
    <n v="3"/>
    <n v="285.08999999999997"/>
    <n v="51"/>
    <s v="Jardim Guanabara"/>
    <x v="4"/>
    <s v="PB"/>
    <x v="55"/>
    <x v="3"/>
  </r>
  <r>
    <s v="Carlos"/>
    <x v="3"/>
    <n v="7"/>
    <n v="126.95"/>
    <n v="58"/>
    <s v="Santa Clara"/>
    <x v="4"/>
    <s v="PB"/>
    <x v="56"/>
    <x v="3"/>
  </r>
  <r>
    <s v="Joao"/>
    <x v="1"/>
    <n v="7"/>
    <n v="493.21"/>
    <n v="49"/>
    <s v="Santa Clara"/>
    <x v="6"/>
    <s v="PB"/>
    <x v="56"/>
    <x v="3"/>
  </r>
  <r>
    <s v="Laura"/>
    <x v="0"/>
    <n v="5"/>
    <n v="459.44"/>
    <n v="33"/>
    <s v="Santa Clara"/>
    <x v="7"/>
    <s v="PB"/>
    <x v="56"/>
    <x v="3"/>
  </r>
  <r>
    <s v="Laura"/>
    <x v="0"/>
    <n v="7"/>
    <n v="288.39999999999998"/>
    <n v="20"/>
    <s v="Centro"/>
    <x v="7"/>
    <s v="PB"/>
    <x v="57"/>
    <x v="3"/>
  </r>
  <r>
    <s v="Beatriz"/>
    <x v="3"/>
    <n v="6"/>
    <n v="459.96"/>
    <n v="40"/>
    <s v="Centro"/>
    <x v="5"/>
    <s v="PB"/>
    <x v="57"/>
    <x v="3"/>
  </r>
  <r>
    <s v="Ana"/>
    <x v="2"/>
    <n v="10"/>
    <n v="187.49"/>
    <n v="23"/>
    <s v="Centro"/>
    <x v="6"/>
    <s v="PB"/>
    <x v="57"/>
    <x v="3"/>
  </r>
  <r>
    <s v="Lucas"/>
    <x v="2"/>
    <n v="1"/>
    <n v="219.53"/>
    <n v="30"/>
    <s v="Centro"/>
    <x v="2"/>
    <s v="PB"/>
    <x v="58"/>
    <x v="3"/>
  </r>
  <r>
    <s v="Beatriz"/>
    <x v="0"/>
    <n v="3"/>
    <n v="238.89"/>
    <n v="50"/>
    <s v="Centro"/>
    <x v="4"/>
    <s v="PB"/>
    <x v="58"/>
    <x v="3"/>
  </r>
  <r>
    <s v="Joao"/>
    <x v="0"/>
    <n v="10"/>
    <n v="90.77"/>
    <n v="39"/>
    <s v="Salgadinho"/>
    <x v="4"/>
    <s v="PB"/>
    <x v="59"/>
    <x v="3"/>
  </r>
  <r>
    <s v="Fernanda"/>
    <x v="2"/>
    <n v="3"/>
    <n v="497.22"/>
    <n v="43"/>
    <s v="Jardim Guanabara"/>
    <x v="7"/>
    <s v="PB"/>
    <x v="60"/>
    <x v="3"/>
  </r>
  <r>
    <s v="Fernanda"/>
    <x v="3"/>
    <n v="4"/>
    <n v="429.57"/>
    <n v="59"/>
    <s v="Santa Clara"/>
    <x v="6"/>
    <s v="PB"/>
    <x v="60"/>
    <x v="3"/>
  </r>
  <r>
    <s v="Ana"/>
    <x v="0"/>
    <n v="5"/>
    <n v="362.78"/>
    <n v="34"/>
    <s v="Centro"/>
    <x v="1"/>
    <s v="PB"/>
    <x v="61"/>
    <x v="3"/>
  </r>
  <r>
    <s v="Laura"/>
    <x v="3"/>
    <n v="1"/>
    <n v="422.41"/>
    <n v="58"/>
    <s v="Liberdade"/>
    <x v="0"/>
    <s v="PB"/>
    <x v="62"/>
    <x v="3"/>
  </r>
  <r>
    <s v="Laura"/>
    <x v="1"/>
    <n v="3"/>
    <n v="413.05"/>
    <n v="20"/>
    <s v="Liberdade"/>
    <x v="2"/>
    <s v="PB"/>
    <x v="62"/>
    <x v="3"/>
  </r>
  <r>
    <s v="Ana"/>
    <x v="3"/>
    <n v="9"/>
    <n v="262.37"/>
    <n v="60"/>
    <s v="Santa Clara"/>
    <x v="5"/>
    <s v="PB"/>
    <x v="62"/>
    <x v="3"/>
  </r>
  <r>
    <s v="Maria"/>
    <x v="0"/>
    <n v="7"/>
    <n v="271.33999999999997"/>
    <n v="32"/>
    <s v="Jardim Guanabara"/>
    <x v="5"/>
    <s v="PB"/>
    <x v="63"/>
    <x v="3"/>
  </r>
  <r>
    <s v="Laura"/>
    <x v="0"/>
    <n v="9"/>
    <n v="249.03"/>
    <n v="31"/>
    <s v="Belo Horizonte"/>
    <x v="1"/>
    <s v="PB"/>
    <x v="63"/>
    <x v="3"/>
  </r>
  <r>
    <s v="Laura"/>
    <x v="0"/>
    <n v="3"/>
    <n v="137.57"/>
    <n v="31"/>
    <s v="Liberdade"/>
    <x v="4"/>
    <s v="PB"/>
    <x v="64"/>
    <x v="3"/>
  </r>
  <r>
    <s v="Ana"/>
    <x v="0"/>
    <n v="9"/>
    <n v="366.14"/>
    <n v="57"/>
    <s v="Belo Horizonte"/>
    <x v="7"/>
    <s v="PB"/>
    <x v="64"/>
    <x v="3"/>
  </r>
  <r>
    <s v="Laura"/>
    <x v="0"/>
    <n v="4"/>
    <n v="185.97"/>
    <n v="47"/>
    <s v="Centro"/>
    <x v="3"/>
    <s v="PB"/>
    <x v="65"/>
    <x v="3"/>
  </r>
  <r>
    <s v="Lucas"/>
    <x v="1"/>
    <n v="4"/>
    <n v="279.14999999999998"/>
    <n v="33"/>
    <s v="Liberdade"/>
    <x v="4"/>
    <s v="PB"/>
    <x v="65"/>
    <x v="3"/>
  </r>
  <r>
    <s v="Maria"/>
    <x v="1"/>
    <n v="3"/>
    <n v="490.88"/>
    <n v="31"/>
    <s v="Santa Clara"/>
    <x v="5"/>
    <s v="PB"/>
    <x v="66"/>
    <x v="3"/>
  </r>
  <r>
    <s v="Ana"/>
    <x v="2"/>
    <n v="5"/>
    <n v="45.9"/>
    <n v="34"/>
    <s v="Belo Horizonte"/>
    <x v="1"/>
    <s v="PB"/>
    <x v="66"/>
    <x v="3"/>
  </r>
  <r>
    <s v="Ana"/>
    <x v="1"/>
    <n v="9"/>
    <n v="96.34"/>
    <n v="36"/>
    <s v="Santa Clara"/>
    <x v="1"/>
    <s v="PB"/>
    <x v="67"/>
    <x v="3"/>
  </r>
  <r>
    <s v="Joao"/>
    <x v="0"/>
    <n v="7"/>
    <n v="222.21"/>
    <n v="22"/>
    <s v="Salgadinho"/>
    <x v="3"/>
    <s v="PB"/>
    <x v="67"/>
    <x v="3"/>
  </r>
  <r>
    <s v="Beatriz"/>
    <x v="1"/>
    <n v="4"/>
    <n v="223.84"/>
    <n v="36"/>
    <s v="Salgadinho"/>
    <x v="7"/>
    <s v="PB"/>
    <x v="68"/>
    <x v="3"/>
  </r>
  <r>
    <s v="Carlos"/>
    <x v="3"/>
    <n v="4"/>
    <n v="345.45"/>
    <n v="47"/>
    <s v="Salgadinho"/>
    <x v="3"/>
    <s v="PB"/>
    <x v="69"/>
    <x v="3"/>
  </r>
  <r>
    <s v="Maria"/>
    <x v="0"/>
    <n v="3"/>
    <n v="148.02000000000001"/>
    <n v="60"/>
    <s v="Liberdade"/>
    <x v="3"/>
    <s v="PB"/>
    <x v="70"/>
    <x v="3"/>
  </r>
  <r>
    <s v="Ana"/>
    <x v="1"/>
    <n v="8"/>
    <n v="166.62"/>
    <n v="20"/>
    <s v="Belo Horizonte"/>
    <x v="1"/>
    <s v="PB"/>
    <x v="71"/>
    <x v="3"/>
  </r>
  <r>
    <s v="Laura"/>
    <x v="3"/>
    <n v="7"/>
    <n v="437.81"/>
    <n v="26"/>
    <s v="Liberdade"/>
    <x v="7"/>
    <s v="PB"/>
    <x v="72"/>
    <x v="3"/>
  </r>
  <r>
    <s v="Marcos"/>
    <x v="0"/>
    <n v="8"/>
    <n v="162.09"/>
    <n v="23"/>
    <s v="JatobÃ¡"/>
    <x v="4"/>
    <s v="PB"/>
    <x v="72"/>
    <x v="3"/>
  </r>
  <r>
    <s v="Maria"/>
    <x v="3"/>
    <n v="7"/>
    <n v="326.07"/>
    <n v="26"/>
    <s v="JatobÃ¡"/>
    <x v="3"/>
    <s v="PB"/>
    <x v="72"/>
    <x v="3"/>
  </r>
  <r>
    <s v="Fernanda"/>
    <x v="1"/>
    <n v="6"/>
    <n v="376.66"/>
    <n v="60"/>
    <s v="Jardim Guanabara"/>
    <x v="4"/>
    <s v="PB"/>
    <x v="73"/>
    <x v="3"/>
  </r>
  <r>
    <s v="Jose"/>
    <x v="0"/>
    <n v="5"/>
    <n v="39.340000000000003"/>
    <n v="18"/>
    <s v="Liberdade"/>
    <x v="4"/>
    <s v="PB"/>
    <x v="74"/>
    <x v="3"/>
  </r>
  <r>
    <s v="Carlos"/>
    <x v="3"/>
    <n v="4"/>
    <n v="413.84"/>
    <n v="54"/>
    <s v="Liberdade"/>
    <x v="2"/>
    <s v="PB"/>
    <x v="74"/>
    <x v="3"/>
  </r>
  <r>
    <s v="Maria"/>
    <x v="2"/>
    <n v="4"/>
    <n v="485.03"/>
    <n v="20"/>
    <s v="Belo Horizonte"/>
    <x v="3"/>
    <s v="PB"/>
    <x v="74"/>
    <x v="3"/>
  </r>
  <r>
    <s v="Marcos"/>
    <x v="1"/>
    <n v="8"/>
    <n v="390.88"/>
    <n v="36"/>
    <s v="Jardim Guanabara"/>
    <x v="0"/>
    <s v="PB"/>
    <x v="75"/>
    <x v="3"/>
  </r>
  <r>
    <s v="Jose"/>
    <x v="1"/>
    <n v="10"/>
    <n v="75.91"/>
    <n v="34"/>
    <s v="Liberdade"/>
    <x v="0"/>
    <s v="PB"/>
    <x v="76"/>
    <x v="4"/>
  </r>
  <r>
    <s v="Laura"/>
    <x v="3"/>
    <n v="2"/>
    <n v="113.02"/>
    <n v="45"/>
    <s v="Liberdade"/>
    <x v="2"/>
    <s v="PB"/>
    <x v="77"/>
    <x v="4"/>
  </r>
  <r>
    <s v="Maria"/>
    <x v="2"/>
    <n v="2"/>
    <n v="64.86"/>
    <n v="50"/>
    <s v="Liberdade"/>
    <x v="5"/>
    <s v="PB"/>
    <x v="78"/>
    <x v="4"/>
  </r>
  <r>
    <s v="Carlos"/>
    <x v="2"/>
    <n v="3"/>
    <n v="40.880000000000003"/>
    <n v="37"/>
    <s v="Jardim Guanabara"/>
    <x v="4"/>
    <s v="PB"/>
    <x v="78"/>
    <x v="4"/>
  </r>
  <r>
    <s v="Jose"/>
    <x v="2"/>
    <n v="4"/>
    <n v="329.65"/>
    <n v="23"/>
    <s v="Salgadinho"/>
    <x v="0"/>
    <s v="PB"/>
    <x v="79"/>
    <x v="4"/>
  </r>
  <r>
    <s v="Joao"/>
    <x v="3"/>
    <n v="4"/>
    <n v="158.05000000000001"/>
    <n v="19"/>
    <s v="Jardim Guanabara"/>
    <x v="4"/>
    <s v="PB"/>
    <x v="79"/>
    <x v="4"/>
  </r>
  <r>
    <s v="Joao"/>
    <x v="3"/>
    <n v="6"/>
    <n v="453.49"/>
    <n v="51"/>
    <s v="Santa Clara"/>
    <x v="6"/>
    <s v="PB"/>
    <x v="79"/>
    <x v="4"/>
  </r>
  <r>
    <s v="Laura"/>
    <x v="2"/>
    <n v="7"/>
    <n v="169.56"/>
    <n v="53"/>
    <s v="Liberdade"/>
    <x v="3"/>
    <s v="PB"/>
    <x v="80"/>
    <x v="4"/>
  </r>
  <r>
    <s v="Lucas"/>
    <x v="0"/>
    <n v="10"/>
    <n v="420.26"/>
    <n v="36"/>
    <s v="Salgadinho"/>
    <x v="0"/>
    <s v="PB"/>
    <x v="81"/>
    <x v="4"/>
  </r>
  <r>
    <s v="Joao"/>
    <x v="2"/>
    <n v="8"/>
    <n v="224.9"/>
    <n v="50"/>
    <s v="Centro"/>
    <x v="2"/>
    <s v="PB"/>
    <x v="81"/>
    <x v="4"/>
  </r>
  <r>
    <s v="Laura"/>
    <x v="3"/>
    <n v="4"/>
    <n v="289.7"/>
    <n v="60"/>
    <s v="JatobÃ¡"/>
    <x v="3"/>
    <s v="PB"/>
    <x v="82"/>
    <x v="4"/>
  </r>
  <r>
    <s v="Lucas"/>
    <x v="3"/>
    <n v="5"/>
    <n v="231.46"/>
    <n v="43"/>
    <s v="Santa Clara"/>
    <x v="5"/>
    <s v="PB"/>
    <x v="82"/>
    <x v="4"/>
  </r>
  <r>
    <s v="Carlos"/>
    <x v="2"/>
    <n v="7"/>
    <n v="158.47"/>
    <n v="56"/>
    <s v="Belo Horizonte"/>
    <x v="5"/>
    <s v="PB"/>
    <x v="82"/>
    <x v="4"/>
  </r>
  <r>
    <s v="Joao"/>
    <x v="3"/>
    <n v="3"/>
    <n v="189.52"/>
    <n v="52"/>
    <s v="Belo Horizonte"/>
    <x v="2"/>
    <s v="PB"/>
    <x v="83"/>
    <x v="4"/>
  </r>
  <r>
    <s v="Jose"/>
    <x v="2"/>
    <n v="9"/>
    <n v="207.68"/>
    <n v="41"/>
    <s v="Salgadinho"/>
    <x v="6"/>
    <s v="PB"/>
    <x v="84"/>
    <x v="4"/>
  </r>
  <r>
    <s v="Jose"/>
    <x v="3"/>
    <n v="6"/>
    <n v="360.52"/>
    <n v="22"/>
    <s v="Centro"/>
    <x v="5"/>
    <s v="PB"/>
    <x v="85"/>
    <x v="4"/>
  </r>
  <r>
    <s v="Carlos"/>
    <x v="2"/>
    <n v="5"/>
    <n v="311.47000000000003"/>
    <n v="51"/>
    <s v="Centro"/>
    <x v="6"/>
    <s v="PB"/>
    <x v="86"/>
    <x v="4"/>
  </r>
  <r>
    <s v="Beatriz"/>
    <x v="1"/>
    <n v="5"/>
    <n v="318.75"/>
    <n v="18"/>
    <s v="Centro"/>
    <x v="3"/>
    <s v="PB"/>
    <x v="87"/>
    <x v="4"/>
  </r>
  <r>
    <s v="Maria"/>
    <x v="0"/>
    <n v="3"/>
    <n v="158.32"/>
    <n v="52"/>
    <s v="Centro"/>
    <x v="0"/>
    <s v="PB"/>
    <x v="87"/>
    <x v="4"/>
  </r>
  <r>
    <s v="Lucas"/>
    <x v="2"/>
    <n v="10"/>
    <n v="397.57"/>
    <n v="50"/>
    <s v="Liberdade"/>
    <x v="1"/>
    <s v="PB"/>
    <x v="88"/>
    <x v="4"/>
  </r>
  <r>
    <s v="Fernanda"/>
    <x v="2"/>
    <n v="7"/>
    <n v="332.15"/>
    <n v="30"/>
    <s v="Jardim Guanabara"/>
    <x v="7"/>
    <s v="PB"/>
    <x v="88"/>
    <x v="4"/>
  </r>
  <r>
    <s v="Beatriz"/>
    <x v="0"/>
    <n v="9"/>
    <n v="302.11"/>
    <n v="25"/>
    <s v="JatobÃ¡"/>
    <x v="5"/>
    <s v="PB"/>
    <x v="89"/>
    <x v="4"/>
  </r>
  <r>
    <s v="Maria"/>
    <x v="3"/>
    <n v="2"/>
    <n v="151.52000000000001"/>
    <n v="21"/>
    <s v="Santa Clara"/>
    <x v="5"/>
    <s v="PB"/>
    <x v="90"/>
    <x v="4"/>
  </r>
  <r>
    <s v="Laura"/>
    <x v="0"/>
    <n v="2"/>
    <n v="427.2"/>
    <n v="42"/>
    <s v="Jardim Guanabara"/>
    <x v="1"/>
    <s v="PB"/>
    <x v="91"/>
    <x v="4"/>
  </r>
  <r>
    <s v="Joao"/>
    <x v="0"/>
    <n v="4"/>
    <n v="13.03"/>
    <n v="58"/>
    <s v="Centro"/>
    <x v="4"/>
    <s v="PB"/>
    <x v="92"/>
    <x v="4"/>
  </r>
  <r>
    <s v="Fernanda"/>
    <x v="2"/>
    <n v="8"/>
    <n v="471.13"/>
    <n v="31"/>
    <s v="Santa Clara"/>
    <x v="5"/>
    <s v="PB"/>
    <x v="92"/>
    <x v="4"/>
  </r>
  <r>
    <s v="Marcos"/>
    <x v="1"/>
    <n v="8"/>
    <n v="58.45"/>
    <n v="49"/>
    <s v="Jardim Guanabara"/>
    <x v="2"/>
    <s v="PB"/>
    <x v="93"/>
    <x v="4"/>
  </r>
  <r>
    <s v="Lucas"/>
    <x v="2"/>
    <n v="5"/>
    <n v="154.58000000000001"/>
    <n v="22"/>
    <s v="Salgadinho"/>
    <x v="3"/>
    <s v="PB"/>
    <x v="94"/>
    <x v="4"/>
  </r>
  <r>
    <s v="Jose"/>
    <x v="0"/>
    <n v="3"/>
    <n v="172.51"/>
    <n v="18"/>
    <s v="JatobÃ¡"/>
    <x v="2"/>
    <s v="PB"/>
    <x v="94"/>
    <x v="4"/>
  </r>
  <r>
    <s v="Carlos"/>
    <x v="0"/>
    <n v="10"/>
    <n v="213.14"/>
    <n v="21"/>
    <s v="Santa Clara"/>
    <x v="2"/>
    <s v="PB"/>
    <x v="95"/>
    <x v="4"/>
  </r>
  <r>
    <s v="Maria"/>
    <x v="3"/>
    <n v="3"/>
    <n v="134.57"/>
    <n v="22"/>
    <s v="Belo Horizonte"/>
    <x v="3"/>
    <s v="PB"/>
    <x v="96"/>
    <x v="4"/>
  </r>
  <r>
    <s v="Ana"/>
    <x v="0"/>
    <n v="9"/>
    <n v="212.19"/>
    <n v="30"/>
    <s v="Salgadinho"/>
    <x v="3"/>
    <s v="PB"/>
    <x v="97"/>
    <x v="4"/>
  </r>
  <r>
    <s v="Ana"/>
    <x v="3"/>
    <n v="2"/>
    <n v="388.14"/>
    <n v="20"/>
    <s v="Belo Horizonte"/>
    <x v="4"/>
    <s v="PB"/>
    <x v="97"/>
    <x v="4"/>
  </r>
  <r>
    <s v="Carlos"/>
    <x v="0"/>
    <n v="7"/>
    <n v="399.9"/>
    <n v="41"/>
    <s v="JatobÃ¡"/>
    <x v="4"/>
    <s v="PB"/>
    <x v="98"/>
    <x v="4"/>
  </r>
  <r>
    <s v="Marcos"/>
    <x v="2"/>
    <n v="2"/>
    <n v="265.77"/>
    <n v="27"/>
    <s v="Belo Horizonte"/>
    <x v="3"/>
    <s v="PB"/>
    <x v="98"/>
    <x v="4"/>
  </r>
  <r>
    <s v="Fernanda"/>
    <x v="2"/>
    <n v="8"/>
    <n v="427.33"/>
    <n v="41"/>
    <s v="JatobÃ¡"/>
    <x v="2"/>
    <s v="PB"/>
    <x v="98"/>
    <x v="4"/>
  </r>
  <r>
    <s v="Beatriz"/>
    <x v="2"/>
    <n v="6"/>
    <n v="289.17"/>
    <n v="35"/>
    <s v="Liberdade"/>
    <x v="0"/>
    <s v="PB"/>
    <x v="98"/>
    <x v="4"/>
  </r>
  <r>
    <s v="Ana"/>
    <x v="1"/>
    <n v="8"/>
    <n v="490.08"/>
    <n v="46"/>
    <s v="JatobÃ¡"/>
    <x v="1"/>
    <s v="PB"/>
    <x v="99"/>
    <x v="5"/>
  </r>
  <r>
    <s v="Lucas"/>
    <x v="2"/>
    <n v="2"/>
    <n v="360.89"/>
    <n v="28"/>
    <s v="Jardim Guanabara"/>
    <x v="7"/>
    <s v="PB"/>
    <x v="100"/>
    <x v="5"/>
  </r>
  <r>
    <s v="Joao"/>
    <x v="1"/>
    <n v="4"/>
    <n v="172.76"/>
    <n v="52"/>
    <s v="Centro"/>
    <x v="1"/>
    <s v="PB"/>
    <x v="100"/>
    <x v="5"/>
  </r>
  <r>
    <s v="Ana"/>
    <x v="0"/>
    <n v="9"/>
    <n v="298.19"/>
    <n v="26"/>
    <s v="Salgadinho"/>
    <x v="0"/>
    <s v="PB"/>
    <x v="101"/>
    <x v="5"/>
  </r>
  <r>
    <s v="Beatriz"/>
    <x v="1"/>
    <n v="6"/>
    <n v="232.28"/>
    <n v="24"/>
    <s v="Santa Clara"/>
    <x v="6"/>
    <s v="PB"/>
    <x v="101"/>
    <x v="5"/>
  </r>
  <r>
    <s v="Laura"/>
    <x v="1"/>
    <n v="10"/>
    <n v="85.12"/>
    <n v="39"/>
    <s v="Santa Clara"/>
    <x v="6"/>
    <s v="PB"/>
    <x v="101"/>
    <x v="5"/>
  </r>
  <r>
    <s v="Ana"/>
    <x v="2"/>
    <n v="10"/>
    <n v="373.64"/>
    <n v="20"/>
    <s v="Belo Horizonte"/>
    <x v="4"/>
    <s v="PB"/>
    <x v="102"/>
    <x v="5"/>
  </r>
  <r>
    <s v="Fernanda"/>
    <x v="3"/>
    <n v="2"/>
    <n v="240.68"/>
    <n v="20"/>
    <s v="Jardim Guanabara"/>
    <x v="4"/>
    <s v="PB"/>
    <x v="103"/>
    <x v="5"/>
  </r>
  <r>
    <s v="Lucas"/>
    <x v="0"/>
    <n v="4"/>
    <n v="404.9"/>
    <n v="53"/>
    <s v="Santa Clara"/>
    <x v="6"/>
    <s v="PB"/>
    <x v="103"/>
    <x v="5"/>
  </r>
  <r>
    <s v="Fernanda"/>
    <x v="0"/>
    <n v="2"/>
    <n v="411.15"/>
    <n v="43"/>
    <s v="Salgadinho"/>
    <x v="6"/>
    <s v="PB"/>
    <x v="104"/>
    <x v="5"/>
  </r>
  <r>
    <s v="Jose"/>
    <x v="1"/>
    <n v="2"/>
    <n v="499.86"/>
    <n v="26"/>
    <s v="Jardim Guanabara"/>
    <x v="7"/>
    <s v="PB"/>
    <x v="105"/>
    <x v="5"/>
  </r>
  <r>
    <s v="Carlos"/>
    <x v="1"/>
    <n v="3"/>
    <n v="259.51"/>
    <n v="24"/>
    <s v="Liberdade"/>
    <x v="3"/>
    <s v="PB"/>
    <x v="105"/>
    <x v="5"/>
  </r>
  <r>
    <s v="Lucas"/>
    <x v="3"/>
    <n v="4"/>
    <n v="462.93"/>
    <n v="47"/>
    <s v="Salgadinho"/>
    <x v="6"/>
    <s v="PB"/>
    <x v="106"/>
    <x v="5"/>
  </r>
  <r>
    <s v="Carlos"/>
    <x v="0"/>
    <n v="9"/>
    <n v="148.49"/>
    <n v="43"/>
    <s v="Liberdade"/>
    <x v="4"/>
    <s v="PB"/>
    <x v="106"/>
    <x v="5"/>
  </r>
  <r>
    <s v="Laura"/>
    <x v="0"/>
    <n v="9"/>
    <n v="457.18"/>
    <n v="32"/>
    <s v="Liberdade"/>
    <x v="4"/>
    <s v="PB"/>
    <x v="107"/>
    <x v="5"/>
  </r>
  <r>
    <s v="Lucas"/>
    <x v="0"/>
    <n v="7"/>
    <n v="102.82"/>
    <n v="19"/>
    <s v="Belo Horizonte"/>
    <x v="6"/>
    <s v="PB"/>
    <x v="108"/>
    <x v="5"/>
  </r>
  <r>
    <s v="Marcos"/>
    <x v="1"/>
    <n v="8"/>
    <n v="67.22"/>
    <n v="24"/>
    <s v="Salgadinho"/>
    <x v="0"/>
    <s v="PB"/>
    <x v="108"/>
    <x v="5"/>
  </r>
  <r>
    <s v="Beatriz"/>
    <x v="0"/>
    <n v="7"/>
    <n v="249.86"/>
    <n v="48"/>
    <s v="JatobÃ¡"/>
    <x v="6"/>
    <s v="PB"/>
    <x v="109"/>
    <x v="5"/>
  </r>
  <r>
    <s v="Lucas"/>
    <x v="1"/>
    <n v="9"/>
    <n v="139.30000000000001"/>
    <n v="54"/>
    <s v="Belo Horizonte"/>
    <x v="2"/>
    <s v="PB"/>
    <x v="110"/>
    <x v="5"/>
  </r>
  <r>
    <s v="Fernanda"/>
    <x v="1"/>
    <n v="10"/>
    <n v="435.22"/>
    <n v="42"/>
    <s v="JatobÃ¡"/>
    <x v="5"/>
    <s v="PB"/>
    <x v="111"/>
    <x v="5"/>
  </r>
  <r>
    <s v="Fernanda"/>
    <x v="1"/>
    <n v="1"/>
    <n v="229.87"/>
    <n v="37"/>
    <s v="JatobÃ¡"/>
    <x v="5"/>
    <s v="PB"/>
    <x v="111"/>
    <x v="5"/>
  </r>
  <r>
    <s v="Maria"/>
    <x v="3"/>
    <n v="1"/>
    <n v="255.73"/>
    <n v="48"/>
    <s v="Belo Horizonte"/>
    <x v="3"/>
    <s v="PB"/>
    <x v="111"/>
    <x v="5"/>
  </r>
  <r>
    <s v="Carlos"/>
    <x v="3"/>
    <n v="6"/>
    <n v="86.31"/>
    <n v="56"/>
    <s v="Santa Clara"/>
    <x v="3"/>
    <s v="PB"/>
    <x v="111"/>
    <x v="5"/>
  </r>
  <r>
    <s v="Beatriz"/>
    <x v="1"/>
    <n v="3"/>
    <n v="64.17"/>
    <n v="46"/>
    <s v="Salgadinho"/>
    <x v="3"/>
    <s v="PB"/>
    <x v="112"/>
    <x v="5"/>
  </r>
  <r>
    <s v="Laura"/>
    <x v="0"/>
    <n v="5"/>
    <n v="255.24"/>
    <n v="22"/>
    <s v="Liberdade"/>
    <x v="0"/>
    <s v="PB"/>
    <x v="113"/>
    <x v="5"/>
  </r>
  <r>
    <s v="Marcos"/>
    <x v="0"/>
    <n v="8"/>
    <n v="26.38"/>
    <n v="23"/>
    <s v="JatobÃ¡"/>
    <x v="7"/>
    <s v="PB"/>
    <x v="113"/>
    <x v="5"/>
  </r>
  <r>
    <s v="Laura"/>
    <x v="3"/>
    <n v="2"/>
    <n v="454.76"/>
    <n v="47"/>
    <s v="JatobÃ¡"/>
    <x v="5"/>
    <s v="PB"/>
    <x v="114"/>
    <x v="5"/>
  </r>
  <r>
    <s v="Marcos"/>
    <x v="3"/>
    <n v="10"/>
    <n v="168.91"/>
    <n v="37"/>
    <s v="JatobÃ¡"/>
    <x v="6"/>
    <s v="PB"/>
    <x v="115"/>
    <x v="5"/>
  </r>
  <r>
    <s v="Maria"/>
    <x v="3"/>
    <n v="7"/>
    <n v="429.96"/>
    <n v="26"/>
    <s v="Liberdade"/>
    <x v="6"/>
    <s v="PB"/>
    <x v="115"/>
    <x v="5"/>
  </r>
  <r>
    <s v="Maria"/>
    <x v="2"/>
    <n v="1"/>
    <n v="493.52"/>
    <n v="30"/>
    <s v="JatobÃ¡"/>
    <x v="0"/>
    <s v="PB"/>
    <x v="116"/>
    <x v="5"/>
  </r>
  <r>
    <s v="Joao"/>
    <x v="1"/>
    <n v="10"/>
    <n v="429.4"/>
    <n v="23"/>
    <s v="Centro"/>
    <x v="2"/>
    <s v="PB"/>
    <x v="117"/>
    <x v="5"/>
  </r>
  <r>
    <s v="Fernanda"/>
    <x v="0"/>
    <n v="8"/>
    <n v="393.65"/>
    <n v="23"/>
    <s v="Salgadinho"/>
    <x v="1"/>
    <s v="PB"/>
    <x v="117"/>
    <x v="5"/>
  </r>
  <r>
    <s v="Maria"/>
    <x v="2"/>
    <n v="1"/>
    <n v="268.35000000000002"/>
    <n v="49"/>
    <s v="Jardim Guanabara"/>
    <x v="7"/>
    <s v="PB"/>
    <x v="117"/>
    <x v="5"/>
  </r>
  <r>
    <s v="Jose"/>
    <x v="3"/>
    <n v="9"/>
    <n v="451.85"/>
    <n v="28"/>
    <s v="Santa Clara"/>
    <x v="1"/>
    <s v="PB"/>
    <x v="118"/>
    <x v="5"/>
  </r>
  <r>
    <s v="Carlos"/>
    <x v="0"/>
    <n v="1"/>
    <n v="24.21"/>
    <n v="51"/>
    <s v="Salgadinho"/>
    <x v="7"/>
    <s v="PB"/>
    <x v="118"/>
    <x v="5"/>
  </r>
  <r>
    <s v="Marcos"/>
    <x v="1"/>
    <n v="4"/>
    <n v="100.73"/>
    <n v="30"/>
    <s v="Centro"/>
    <x v="1"/>
    <s v="PB"/>
    <x v="119"/>
    <x v="5"/>
  </r>
  <r>
    <s v="Joao"/>
    <x v="0"/>
    <n v="10"/>
    <n v="136.88999999999999"/>
    <n v="31"/>
    <s v="JatobÃ¡"/>
    <x v="0"/>
    <s v="PB"/>
    <x v="119"/>
    <x v="5"/>
  </r>
  <r>
    <s v="Ana"/>
    <x v="2"/>
    <n v="1"/>
    <n v="193.69"/>
    <n v="31"/>
    <s v="Belo Horizonte"/>
    <x v="4"/>
    <s v="PB"/>
    <x v="119"/>
    <x v="5"/>
  </r>
  <r>
    <s v="Carlos"/>
    <x v="3"/>
    <n v="10"/>
    <n v="488.89"/>
    <n v="23"/>
    <s v="Jardim Guanabara"/>
    <x v="6"/>
    <s v="PB"/>
    <x v="119"/>
    <x v="5"/>
  </r>
  <r>
    <s v="Marcos"/>
    <x v="0"/>
    <n v="5"/>
    <n v="68.42"/>
    <n v="20"/>
    <s v="Centro"/>
    <x v="1"/>
    <s v="PB"/>
    <x v="120"/>
    <x v="6"/>
  </r>
  <r>
    <s v="Laura"/>
    <x v="1"/>
    <n v="6"/>
    <n v="340.19"/>
    <n v="39"/>
    <s v="Centro"/>
    <x v="2"/>
    <s v="PB"/>
    <x v="120"/>
    <x v="6"/>
  </r>
  <r>
    <s v="Ana"/>
    <x v="0"/>
    <n v="1"/>
    <n v="408.92"/>
    <n v="50"/>
    <s v="Salgadinho"/>
    <x v="2"/>
    <s v="PB"/>
    <x v="120"/>
    <x v="6"/>
  </r>
  <r>
    <s v="Marcos"/>
    <x v="1"/>
    <n v="2"/>
    <n v="104.33"/>
    <n v="18"/>
    <s v="Liberdade"/>
    <x v="6"/>
    <s v="PB"/>
    <x v="121"/>
    <x v="6"/>
  </r>
  <r>
    <s v="Jose"/>
    <x v="0"/>
    <n v="3"/>
    <n v="208.72"/>
    <n v="35"/>
    <s v="Salgadinho"/>
    <x v="0"/>
    <s v="PB"/>
    <x v="121"/>
    <x v="6"/>
  </r>
  <r>
    <s v="Ana"/>
    <x v="0"/>
    <n v="1"/>
    <n v="107.2"/>
    <n v="43"/>
    <s v="Salgadinho"/>
    <x v="2"/>
    <s v="PB"/>
    <x v="122"/>
    <x v="6"/>
  </r>
  <r>
    <s v="Ana"/>
    <x v="1"/>
    <n v="2"/>
    <n v="335.93"/>
    <n v="26"/>
    <s v="Liberdade"/>
    <x v="0"/>
    <s v="PB"/>
    <x v="123"/>
    <x v="6"/>
  </r>
  <r>
    <s v="Carlos"/>
    <x v="3"/>
    <n v="4"/>
    <n v="493.04"/>
    <n v="32"/>
    <s v="Salgadinho"/>
    <x v="2"/>
    <s v="PB"/>
    <x v="124"/>
    <x v="6"/>
  </r>
  <r>
    <s v="Beatriz"/>
    <x v="3"/>
    <n v="7"/>
    <n v="29.8"/>
    <n v="18"/>
    <s v="Santa Clara"/>
    <x v="6"/>
    <s v="PB"/>
    <x v="124"/>
    <x v="6"/>
  </r>
  <r>
    <s v="Lucas"/>
    <x v="3"/>
    <n v="3"/>
    <n v="462.14"/>
    <n v="49"/>
    <s v="Belo Horizonte"/>
    <x v="0"/>
    <s v="PB"/>
    <x v="124"/>
    <x v="6"/>
  </r>
  <r>
    <s v="Jose"/>
    <x v="0"/>
    <n v="2"/>
    <n v="418.74"/>
    <n v="51"/>
    <s v="Belo Horizonte"/>
    <x v="0"/>
    <s v="PB"/>
    <x v="125"/>
    <x v="6"/>
  </r>
  <r>
    <s v="Ana"/>
    <x v="2"/>
    <n v="1"/>
    <n v="420.15"/>
    <n v="44"/>
    <s v="JatobÃ¡"/>
    <x v="3"/>
    <s v="PB"/>
    <x v="126"/>
    <x v="6"/>
  </r>
  <r>
    <s v="Laura"/>
    <x v="1"/>
    <n v="8"/>
    <n v="110.16"/>
    <n v="59"/>
    <s v="Santa Clara"/>
    <x v="1"/>
    <s v="PB"/>
    <x v="126"/>
    <x v="6"/>
  </r>
  <r>
    <s v="Ana"/>
    <x v="2"/>
    <n v="4"/>
    <n v="112.35"/>
    <n v="58"/>
    <s v="JatobÃ¡"/>
    <x v="7"/>
    <s v="PB"/>
    <x v="127"/>
    <x v="6"/>
  </r>
  <r>
    <s v="Ana"/>
    <x v="3"/>
    <n v="7"/>
    <n v="327.54000000000002"/>
    <n v="50"/>
    <s v="JatobÃ¡"/>
    <x v="7"/>
    <s v="PB"/>
    <x v="128"/>
    <x v="6"/>
  </r>
  <r>
    <s v="Maria"/>
    <x v="3"/>
    <n v="5"/>
    <n v="70.180000000000007"/>
    <n v="44"/>
    <s v="JatobÃ¡"/>
    <x v="1"/>
    <s v="PB"/>
    <x v="129"/>
    <x v="6"/>
  </r>
  <r>
    <s v="Marcos"/>
    <x v="1"/>
    <n v="7"/>
    <n v="402.84"/>
    <n v="43"/>
    <s v="JatobÃ¡"/>
    <x v="2"/>
    <s v="PB"/>
    <x v="130"/>
    <x v="6"/>
  </r>
  <r>
    <s v="Laura"/>
    <x v="3"/>
    <n v="6"/>
    <n v="123.86"/>
    <n v="33"/>
    <s v="Liberdade"/>
    <x v="0"/>
    <s v="PB"/>
    <x v="130"/>
    <x v="6"/>
  </r>
  <r>
    <s v="Carlos"/>
    <x v="2"/>
    <n v="8"/>
    <n v="45.05"/>
    <n v="19"/>
    <s v="Jardim Guanabara"/>
    <x v="2"/>
    <s v="PB"/>
    <x v="131"/>
    <x v="6"/>
  </r>
  <r>
    <s v="Joao"/>
    <x v="3"/>
    <n v="8"/>
    <n v="215.49"/>
    <n v="50"/>
    <s v="Belo Horizonte"/>
    <x v="6"/>
    <s v="PB"/>
    <x v="131"/>
    <x v="6"/>
  </r>
  <r>
    <s v="Ana"/>
    <x v="1"/>
    <n v="5"/>
    <n v="419.23"/>
    <n v="58"/>
    <s v="Liberdade"/>
    <x v="7"/>
    <s v="PB"/>
    <x v="132"/>
    <x v="6"/>
  </r>
  <r>
    <s v="Maria"/>
    <x v="3"/>
    <n v="10"/>
    <n v="378.85"/>
    <n v="21"/>
    <s v="Jardim Guanabara"/>
    <x v="4"/>
    <s v="PB"/>
    <x v="132"/>
    <x v="6"/>
  </r>
  <r>
    <s v="Ana"/>
    <x v="1"/>
    <n v="4"/>
    <n v="264.23"/>
    <n v="49"/>
    <s v="Liberdade"/>
    <x v="0"/>
    <s v="PB"/>
    <x v="133"/>
    <x v="6"/>
  </r>
  <r>
    <s v="Fernanda"/>
    <x v="1"/>
    <n v="7"/>
    <n v="481.75"/>
    <n v="55"/>
    <s v="Santa Clara"/>
    <x v="5"/>
    <s v="PB"/>
    <x v="134"/>
    <x v="6"/>
  </r>
  <r>
    <s v="Lucas"/>
    <x v="3"/>
    <n v="10"/>
    <n v="378.68"/>
    <n v="43"/>
    <s v="Centro"/>
    <x v="7"/>
    <s v="PB"/>
    <x v="134"/>
    <x v="6"/>
  </r>
  <r>
    <s v="Carlos"/>
    <x v="0"/>
    <n v="2"/>
    <n v="47.02"/>
    <n v="40"/>
    <s v="Salgadinho"/>
    <x v="2"/>
    <s v="PB"/>
    <x v="134"/>
    <x v="6"/>
  </r>
  <r>
    <s v="Marcos"/>
    <x v="0"/>
    <n v="9"/>
    <n v="323.93"/>
    <n v="37"/>
    <s v="Liberdade"/>
    <x v="7"/>
    <s v="PB"/>
    <x v="135"/>
    <x v="6"/>
  </r>
  <r>
    <s v="Joao"/>
    <x v="1"/>
    <n v="10"/>
    <n v="399"/>
    <n v="56"/>
    <s v="Salgadinho"/>
    <x v="6"/>
    <s v="PB"/>
    <x v="135"/>
    <x v="6"/>
  </r>
  <r>
    <s v="Fernanda"/>
    <x v="2"/>
    <n v="1"/>
    <n v="463.4"/>
    <n v="33"/>
    <s v="Santa Clara"/>
    <x v="4"/>
    <s v="PB"/>
    <x v="136"/>
    <x v="6"/>
  </r>
  <r>
    <s v="Marcos"/>
    <x v="2"/>
    <n v="9"/>
    <n v="372.1"/>
    <n v="59"/>
    <s v="Belo Horizonte"/>
    <x v="5"/>
    <s v="PB"/>
    <x v="137"/>
    <x v="6"/>
  </r>
  <r>
    <s v="Laura"/>
    <x v="1"/>
    <n v="4"/>
    <n v="342.14"/>
    <n v="36"/>
    <s v="Belo Horizonte"/>
    <x v="4"/>
    <s v="PB"/>
    <x v="138"/>
    <x v="6"/>
  </r>
  <r>
    <s v="Maria"/>
    <x v="2"/>
    <n v="7"/>
    <n v="125.08"/>
    <n v="32"/>
    <s v="JatobÃ¡"/>
    <x v="3"/>
    <s v="PB"/>
    <x v="138"/>
    <x v="6"/>
  </r>
  <r>
    <s v="Carlos"/>
    <x v="2"/>
    <n v="8"/>
    <n v="277.33999999999997"/>
    <n v="48"/>
    <s v="Belo Horizonte"/>
    <x v="3"/>
    <s v="PB"/>
    <x v="139"/>
    <x v="6"/>
  </r>
  <r>
    <s v="Carlos"/>
    <x v="0"/>
    <n v="1"/>
    <n v="211.8"/>
    <n v="52"/>
    <s v="Salgadinho"/>
    <x v="2"/>
    <s v="PB"/>
    <x v="140"/>
    <x v="7"/>
  </r>
  <r>
    <s v="Laura"/>
    <x v="1"/>
    <n v="8"/>
    <n v="170.71"/>
    <n v="51"/>
    <s v="Jardim Guanabara"/>
    <x v="0"/>
    <s v="PB"/>
    <x v="140"/>
    <x v="7"/>
  </r>
  <r>
    <s v="Beatriz"/>
    <x v="2"/>
    <n v="10"/>
    <n v="259.83999999999997"/>
    <n v="27"/>
    <s v="Centro"/>
    <x v="7"/>
    <s v="PB"/>
    <x v="141"/>
    <x v="7"/>
  </r>
  <r>
    <s v="Ana"/>
    <x v="0"/>
    <n v="8"/>
    <n v="101.15"/>
    <n v="55"/>
    <s v="Liberdade"/>
    <x v="1"/>
    <s v="PB"/>
    <x v="141"/>
    <x v="7"/>
  </r>
  <r>
    <s v="Joao"/>
    <x v="3"/>
    <n v="10"/>
    <n v="478.57"/>
    <n v="47"/>
    <s v="Santa Clara"/>
    <x v="5"/>
    <s v="PB"/>
    <x v="142"/>
    <x v="7"/>
  </r>
  <r>
    <s v="Marcos"/>
    <x v="2"/>
    <n v="5"/>
    <n v="241.25"/>
    <n v="44"/>
    <s v="JatobÃ¡"/>
    <x v="6"/>
    <s v="PB"/>
    <x v="142"/>
    <x v="7"/>
  </r>
  <r>
    <s v="Beatriz"/>
    <x v="3"/>
    <n v="3"/>
    <n v="181.77"/>
    <n v="47"/>
    <s v="Belo Horizonte"/>
    <x v="7"/>
    <s v="PB"/>
    <x v="142"/>
    <x v="7"/>
  </r>
  <r>
    <s v="Jose"/>
    <x v="1"/>
    <n v="7"/>
    <n v="466.87"/>
    <n v="46"/>
    <s v="Centro"/>
    <x v="6"/>
    <s v="PB"/>
    <x v="143"/>
    <x v="7"/>
  </r>
  <r>
    <s v="Marcos"/>
    <x v="0"/>
    <n v="5"/>
    <n v="419.78"/>
    <n v="49"/>
    <s v="Salgadinho"/>
    <x v="7"/>
    <s v="PB"/>
    <x v="143"/>
    <x v="7"/>
  </r>
  <r>
    <s v="Carlos"/>
    <x v="2"/>
    <n v="1"/>
    <n v="261.27999999999997"/>
    <n v="41"/>
    <s v="Belo Horizonte"/>
    <x v="0"/>
    <s v="PB"/>
    <x v="144"/>
    <x v="7"/>
  </r>
  <r>
    <s v="Carlos"/>
    <x v="2"/>
    <n v="6"/>
    <n v="337.42"/>
    <n v="37"/>
    <s v="Belo Horizonte"/>
    <x v="2"/>
    <s v="PB"/>
    <x v="144"/>
    <x v="7"/>
  </r>
  <r>
    <s v="Joao"/>
    <x v="3"/>
    <n v="1"/>
    <n v="486.46"/>
    <n v="37"/>
    <s v="Centro"/>
    <x v="0"/>
    <s v="PB"/>
    <x v="145"/>
    <x v="7"/>
  </r>
  <r>
    <s v="Lucas"/>
    <x v="3"/>
    <n v="3"/>
    <n v="155.25"/>
    <n v="21"/>
    <s v="Jardim Guanabara"/>
    <x v="1"/>
    <s v="PB"/>
    <x v="146"/>
    <x v="7"/>
  </r>
  <r>
    <s v="Laura"/>
    <x v="0"/>
    <n v="4"/>
    <n v="107.25"/>
    <n v="41"/>
    <s v="Centro"/>
    <x v="1"/>
    <s v="PB"/>
    <x v="147"/>
    <x v="7"/>
  </r>
  <r>
    <s v="Carlos"/>
    <x v="0"/>
    <n v="8"/>
    <n v="142.55000000000001"/>
    <n v="26"/>
    <s v="Belo Horizonte"/>
    <x v="7"/>
    <s v="PB"/>
    <x v="147"/>
    <x v="7"/>
  </r>
  <r>
    <s v="Maria"/>
    <x v="2"/>
    <n v="4"/>
    <n v="66.75"/>
    <n v="39"/>
    <s v="Belo Horizonte"/>
    <x v="7"/>
    <s v="PB"/>
    <x v="148"/>
    <x v="7"/>
  </r>
  <r>
    <s v="Carlos"/>
    <x v="2"/>
    <n v="7"/>
    <n v="435.6"/>
    <n v="31"/>
    <s v="JatobÃ¡"/>
    <x v="7"/>
    <s v="PB"/>
    <x v="149"/>
    <x v="7"/>
  </r>
  <r>
    <s v="Lucas"/>
    <x v="2"/>
    <n v="5"/>
    <n v="252.01"/>
    <n v="22"/>
    <s v="Centro"/>
    <x v="1"/>
    <s v="PB"/>
    <x v="150"/>
    <x v="7"/>
  </r>
  <r>
    <s v="Ana"/>
    <x v="3"/>
    <n v="2"/>
    <n v="129.97999999999999"/>
    <n v="45"/>
    <s v="JatobÃ¡"/>
    <x v="2"/>
    <s v="PB"/>
    <x v="151"/>
    <x v="7"/>
  </r>
  <r>
    <s v="Joao"/>
    <x v="1"/>
    <n v="7"/>
    <n v="374.6"/>
    <n v="19"/>
    <s v="Santa Clara"/>
    <x v="2"/>
    <s v="PB"/>
    <x v="151"/>
    <x v="7"/>
  </r>
  <r>
    <s v="Marcos"/>
    <x v="1"/>
    <n v="3"/>
    <n v="249.04"/>
    <n v="43"/>
    <s v="Salgadinho"/>
    <x v="4"/>
    <s v="PB"/>
    <x v="152"/>
    <x v="7"/>
  </r>
  <r>
    <s v="Lucas"/>
    <x v="2"/>
    <n v="6"/>
    <n v="57.53"/>
    <n v="50"/>
    <s v="Belo Horizonte"/>
    <x v="2"/>
    <s v="PB"/>
    <x v="153"/>
    <x v="7"/>
  </r>
  <r>
    <s v="Laura"/>
    <x v="2"/>
    <n v="5"/>
    <n v="190.12"/>
    <n v="44"/>
    <s v="Santa Clara"/>
    <x v="2"/>
    <s v="PB"/>
    <x v="153"/>
    <x v="7"/>
  </r>
  <r>
    <s v="Fernanda"/>
    <x v="1"/>
    <n v="7"/>
    <n v="474.72"/>
    <n v="22"/>
    <s v="Centro"/>
    <x v="0"/>
    <s v="PB"/>
    <x v="153"/>
    <x v="7"/>
  </r>
  <r>
    <s v="Jose"/>
    <x v="3"/>
    <n v="8"/>
    <n v="58.9"/>
    <n v="19"/>
    <s v="Belo Horizonte"/>
    <x v="2"/>
    <s v="PB"/>
    <x v="154"/>
    <x v="7"/>
  </r>
  <r>
    <s v="Fernanda"/>
    <x v="2"/>
    <n v="3"/>
    <n v="101.55"/>
    <n v="40"/>
    <s v="Santa Clara"/>
    <x v="2"/>
    <s v="PB"/>
    <x v="154"/>
    <x v="7"/>
  </r>
  <r>
    <s v="Ana"/>
    <x v="1"/>
    <n v="9"/>
    <n v="393.58"/>
    <n v="58"/>
    <s v="Jardim Guanabara"/>
    <x v="2"/>
    <s v="PB"/>
    <x v="154"/>
    <x v="7"/>
  </r>
  <r>
    <s v="Carlos"/>
    <x v="3"/>
    <n v="7"/>
    <n v="310.95"/>
    <n v="32"/>
    <s v="Santa Clara"/>
    <x v="5"/>
    <s v="PB"/>
    <x v="154"/>
    <x v="7"/>
  </r>
  <r>
    <s v="Maria"/>
    <x v="1"/>
    <n v="5"/>
    <n v="241.46"/>
    <n v="59"/>
    <s v="Jardim Guanabara"/>
    <x v="1"/>
    <s v="PB"/>
    <x v="155"/>
    <x v="7"/>
  </r>
  <r>
    <s v="Beatriz"/>
    <x v="1"/>
    <n v="1"/>
    <n v="371.91"/>
    <n v="48"/>
    <s v="Liberdade"/>
    <x v="5"/>
    <s v="PB"/>
    <x v="155"/>
    <x v="7"/>
  </r>
  <r>
    <s v="Joao"/>
    <x v="3"/>
    <n v="10"/>
    <n v="155.69"/>
    <n v="52"/>
    <s v="Liberdade"/>
    <x v="2"/>
    <s v="PB"/>
    <x v="156"/>
    <x v="7"/>
  </r>
  <r>
    <s v="Joao"/>
    <x v="2"/>
    <n v="10"/>
    <n v="195.69"/>
    <n v="42"/>
    <s v="JatobÃ¡"/>
    <x v="0"/>
    <s v="PB"/>
    <x v="156"/>
    <x v="7"/>
  </r>
  <r>
    <s v="Ana"/>
    <x v="1"/>
    <n v="9"/>
    <n v="482.49"/>
    <n v="54"/>
    <s v="Salgadinho"/>
    <x v="4"/>
    <s v="PB"/>
    <x v="156"/>
    <x v="7"/>
  </r>
  <r>
    <s v="Fernanda"/>
    <x v="1"/>
    <n v="4"/>
    <n v="396.08"/>
    <n v="58"/>
    <s v="Jardim Guanabara"/>
    <x v="6"/>
    <s v="PB"/>
    <x v="157"/>
    <x v="7"/>
  </r>
  <r>
    <s v="Ana"/>
    <x v="1"/>
    <n v="2"/>
    <n v="265.48"/>
    <n v="58"/>
    <s v="JatobÃ¡"/>
    <x v="5"/>
    <s v="PB"/>
    <x v="157"/>
    <x v="7"/>
  </r>
  <r>
    <s v="Laura"/>
    <x v="3"/>
    <n v="9"/>
    <n v="80.17"/>
    <n v="57"/>
    <s v="Liberdade"/>
    <x v="2"/>
    <s v="PB"/>
    <x v="158"/>
    <x v="7"/>
  </r>
  <r>
    <s v="Carlos"/>
    <x v="2"/>
    <n v="10"/>
    <n v="264.33999999999997"/>
    <n v="48"/>
    <s v="Belo Horizonte"/>
    <x v="0"/>
    <s v="PB"/>
    <x v="159"/>
    <x v="7"/>
  </r>
  <r>
    <s v="Marcos"/>
    <x v="3"/>
    <n v="8"/>
    <n v="205.68"/>
    <n v="21"/>
    <s v="Centro"/>
    <x v="3"/>
    <s v="PB"/>
    <x v="160"/>
    <x v="7"/>
  </r>
  <r>
    <s v="Maria"/>
    <x v="2"/>
    <n v="4"/>
    <n v="237.62"/>
    <n v="43"/>
    <s v="JatobÃ¡"/>
    <x v="7"/>
    <s v="PB"/>
    <x v="161"/>
    <x v="7"/>
  </r>
  <r>
    <s v="Jose"/>
    <x v="3"/>
    <n v="10"/>
    <n v="241.01"/>
    <n v="26"/>
    <s v="Salgadinho"/>
    <x v="6"/>
    <s v="PB"/>
    <x v="161"/>
    <x v="7"/>
  </r>
  <r>
    <s v="Maria"/>
    <x v="1"/>
    <n v="2"/>
    <n v="364.18"/>
    <n v="55"/>
    <s v="Salgadinho"/>
    <x v="0"/>
    <s v="PB"/>
    <x v="162"/>
    <x v="7"/>
  </r>
  <r>
    <s v="Ana"/>
    <x v="0"/>
    <n v="6"/>
    <n v="377.71"/>
    <n v="23"/>
    <s v="JatobÃ¡"/>
    <x v="7"/>
    <s v="PB"/>
    <x v="162"/>
    <x v="7"/>
  </r>
  <r>
    <s v="Fernanda"/>
    <x v="2"/>
    <n v="2"/>
    <n v="17.29"/>
    <n v="32"/>
    <s v="Salgadinho"/>
    <x v="3"/>
    <s v="PB"/>
    <x v="163"/>
    <x v="8"/>
  </r>
  <r>
    <s v="Marcos"/>
    <x v="3"/>
    <n v="9"/>
    <n v="248.76"/>
    <n v="35"/>
    <s v="Salgadinho"/>
    <x v="3"/>
    <s v="PB"/>
    <x v="164"/>
    <x v="8"/>
  </r>
  <r>
    <s v="Lucas"/>
    <x v="3"/>
    <n v="8"/>
    <n v="150.99"/>
    <n v="20"/>
    <s v="Salgadinho"/>
    <x v="4"/>
    <s v="PB"/>
    <x v="164"/>
    <x v="8"/>
  </r>
  <r>
    <s v="Beatriz"/>
    <x v="3"/>
    <n v="9"/>
    <n v="206.99"/>
    <n v="40"/>
    <s v="Santa Clara"/>
    <x v="4"/>
    <s v="PB"/>
    <x v="164"/>
    <x v="8"/>
  </r>
  <r>
    <s v="Joao"/>
    <x v="1"/>
    <n v="7"/>
    <n v="54.46"/>
    <n v="26"/>
    <s v="Santa Clara"/>
    <x v="2"/>
    <s v="PB"/>
    <x v="165"/>
    <x v="8"/>
  </r>
  <r>
    <s v="Ana"/>
    <x v="0"/>
    <n v="8"/>
    <n v="443.81"/>
    <n v="46"/>
    <s v="Salgadinho"/>
    <x v="3"/>
    <s v="PB"/>
    <x v="166"/>
    <x v="8"/>
  </r>
  <r>
    <s v="Beatriz"/>
    <x v="2"/>
    <n v="1"/>
    <n v="74.64"/>
    <n v="54"/>
    <s v="Jardim Guanabara"/>
    <x v="3"/>
    <s v="PB"/>
    <x v="167"/>
    <x v="8"/>
  </r>
  <r>
    <s v="Joao"/>
    <x v="2"/>
    <n v="6"/>
    <n v="31.17"/>
    <n v="41"/>
    <s v="JatobÃ¡"/>
    <x v="1"/>
    <s v="PB"/>
    <x v="167"/>
    <x v="8"/>
  </r>
  <r>
    <s v="Maria"/>
    <x v="3"/>
    <n v="9"/>
    <n v="407.92"/>
    <n v="39"/>
    <s v="Centro"/>
    <x v="3"/>
    <s v="PB"/>
    <x v="168"/>
    <x v="8"/>
  </r>
  <r>
    <s v="Fernanda"/>
    <x v="0"/>
    <n v="9"/>
    <n v="16.45"/>
    <n v="40"/>
    <s v="Liberdade"/>
    <x v="6"/>
    <s v="PB"/>
    <x v="169"/>
    <x v="8"/>
  </r>
  <r>
    <s v="Carlos"/>
    <x v="0"/>
    <n v="10"/>
    <n v="283.89999999999998"/>
    <n v="50"/>
    <s v="JatobÃ¡"/>
    <x v="2"/>
    <s v="PB"/>
    <x v="169"/>
    <x v="8"/>
  </r>
  <r>
    <s v="Jose"/>
    <x v="1"/>
    <n v="4"/>
    <n v="310.27"/>
    <n v="46"/>
    <s v="Liberdade"/>
    <x v="0"/>
    <s v="PB"/>
    <x v="170"/>
    <x v="8"/>
  </r>
  <r>
    <s v="Ana"/>
    <x v="1"/>
    <n v="8"/>
    <n v="101.28"/>
    <n v="37"/>
    <s v="JatobÃ¡"/>
    <x v="1"/>
    <s v="PB"/>
    <x v="170"/>
    <x v="8"/>
  </r>
  <r>
    <s v="Lucas"/>
    <x v="1"/>
    <n v="3"/>
    <n v="213.73"/>
    <n v="29"/>
    <s v="Belo Horizonte"/>
    <x v="1"/>
    <s v="PB"/>
    <x v="171"/>
    <x v="8"/>
  </r>
  <r>
    <s v="Laura"/>
    <x v="2"/>
    <n v="8"/>
    <n v="295.12"/>
    <n v="55"/>
    <s v="Santa Clara"/>
    <x v="1"/>
    <s v="PB"/>
    <x v="171"/>
    <x v="8"/>
  </r>
  <r>
    <s v="Ana"/>
    <x v="1"/>
    <n v="4"/>
    <n v="371.42"/>
    <n v="44"/>
    <s v="Jardim Guanabara"/>
    <x v="3"/>
    <s v="PB"/>
    <x v="171"/>
    <x v="8"/>
  </r>
  <r>
    <s v="Lucas"/>
    <x v="2"/>
    <n v="3"/>
    <n v="81.67"/>
    <n v="45"/>
    <s v="Centro"/>
    <x v="3"/>
    <s v="PB"/>
    <x v="171"/>
    <x v="8"/>
  </r>
  <r>
    <s v="Carlos"/>
    <x v="1"/>
    <n v="9"/>
    <n v="145.41"/>
    <n v="30"/>
    <s v="Jardim Guanabara"/>
    <x v="4"/>
    <s v="PB"/>
    <x v="171"/>
    <x v="8"/>
  </r>
  <r>
    <s v="Marcos"/>
    <x v="1"/>
    <n v="6"/>
    <n v="344.34"/>
    <n v="30"/>
    <s v="Liberdade"/>
    <x v="4"/>
    <s v="PB"/>
    <x v="172"/>
    <x v="8"/>
  </r>
  <r>
    <s v="Joao"/>
    <x v="2"/>
    <n v="6"/>
    <n v="230.5"/>
    <n v="29"/>
    <s v="Liberdade"/>
    <x v="2"/>
    <s v="PB"/>
    <x v="173"/>
    <x v="8"/>
  </r>
  <r>
    <s v="Beatriz"/>
    <x v="0"/>
    <n v="7"/>
    <n v="56.5"/>
    <n v="42"/>
    <s v="Belo Horizonte"/>
    <x v="6"/>
    <s v="PB"/>
    <x v="174"/>
    <x v="8"/>
  </r>
  <r>
    <s v="Beatriz"/>
    <x v="1"/>
    <n v="3"/>
    <n v="17.64"/>
    <n v="20"/>
    <s v="Santa Clara"/>
    <x v="0"/>
    <s v="PB"/>
    <x v="175"/>
    <x v="8"/>
  </r>
  <r>
    <s v="Marcos"/>
    <x v="1"/>
    <n v="6"/>
    <n v="350.69"/>
    <n v="60"/>
    <s v="Belo Horizonte"/>
    <x v="3"/>
    <s v="PB"/>
    <x v="176"/>
    <x v="8"/>
  </r>
  <r>
    <s v="Joao"/>
    <x v="0"/>
    <n v="2"/>
    <n v="81.099999999999994"/>
    <n v="57"/>
    <s v="Belo Horizonte"/>
    <x v="6"/>
    <s v="PB"/>
    <x v="176"/>
    <x v="8"/>
  </r>
  <r>
    <s v="Laura"/>
    <x v="1"/>
    <n v="2"/>
    <n v="470.72"/>
    <n v="26"/>
    <s v="Belo Horizonte"/>
    <x v="2"/>
    <s v="PB"/>
    <x v="176"/>
    <x v="8"/>
  </r>
  <r>
    <s v="Marcos"/>
    <x v="3"/>
    <n v="6"/>
    <n v="273.89999999999998"/>
    <n v="22"/>
    <s v="Belo Horizonte"/>
    <x v="3"/>
    <s v="PB"/>
    <x v="177"/>
    <x v="8"/>
  </r>
  <r>
    <s v="Laura"/>
    <x v="0"/>
    <n v="5"/>
    <n v="354.86"/>
    <n v="33"/>
    <s v="Santa Clara"/>
    <x v="2"/>
    <s v="PB"/>
    <x v="178"/>
    <x v="8"/>
  </r>
  <r>
    <s v="Beatriz"/>
    <x v="2"/>
    <n v="2"/>
    <n v="66.75"/>
    <n v="52"/>
    <s v="Belo Horizonte"/>
    <x v="3"/>
    <s v="PB"/>
    <x v="178"/>
    <x v="8"/>
  </r>
  <r>
    <s v="Marcos"/>
    <x v="3"/>
    <n v="3"/>
    <n v="378.15"/>
    <n v="35"/>
    <s v="Salgadinho"/>
    <x v="1"/>
    <s v="PB"/>
    <x v="178"/>
    <x v="8"/>
  </r>
  <r>
    <s v="Joao"/>
    <x v="1"/>
    <n v="6"/>
    <n v="303.89999999999998"/>
    <n v="46"/>
    <s v="Salgadinho"/>
    <x v="5"/>
    <s v="PB"/>
    <x v="178"/>
    <x v="8"/>
  </r>
  <r>
    <s v="Maria"/>
    <x v="3"/>
    <n v="10"/>
    <n v="334.05"/>
    <n v="34"/>
    <s v="Centro"/>
    <x v="2"/>
    <s v="PB"/>
    <x v="179"/>
    <x v="8"/>
  </r>
  <r>
    <s v="Marcos"/>
    <x v="2"/>
    <n v="1"/>
    <n v="251.61"/>
    <n v="60"/>
    <s v="Belo Horizonte"/>
    <x v="5"/>
    <s v="PB"/>
    <x v="179"/>
    <x v="8"/>
  </r>
  <r>
    <s v="Beatriz"/>
    <x v="0"/>
    <n v="3"/>
    <n v="289.77999999999997"/>
    <n v="33"/>
    <s v="Liberdade"/>
    <x v="4"/>
    <s v="PB"/>
    <x v="180"/>
    <x v="8"/>
  </r>
  <r>
    <s v="Joao"/>
    <x v="3"/>
    <n v="4"/>
    <n v="39.409999999999997"/>
    <n v="20"/>
    <s v="JatobÃ¡"/>
    <x v="2"/>
    <s v="PB"/>
    <x v="181"/>
    <x v="8"/>
  </r>
  <r>
    <s v="Marcos"/>
    <x v="0"/>
    <n v="2"/>
    <n v="393.66"/>
    <n v="51"/>
    <s v="Liberdade"/>
    <x v="6"/>
    <s v="PB"/>
    <x v="181"/>
    <x v="8"/>
  </r>
  <r>
    <s v="Joao"/>
    <x v="3"/>
    <n v="4"/>
    <n v="245.83"/>
    <n v="45"/>
    <s v="Liberdade"/>
    <x v="0"/>
    <s v="PB"/>
    <x v="182"/>
    <x v="8"/>
  </r>
  <r>
    <s v="Fernanda"/>
    <x v="3"/>
    <n v="4"/>
    <n v="116.83"/>
    <n v="18"/>
    <s v="JatobÃ¡"/>
    <x v="3"/>
    <s v="PB"/>
    <x v="183"/>
    <x v="8"/>
  </r>
  <r>
    <s v="Beatriz"/>
    <x v="0"/>
    <n v="7"/>
    <n v="194.73"/>
    <n v="48"/>
    <s v="JatobÃ¡"/>
    <x v="1"/>
    <s v="PB"/>
    <x v="183"/>
    <x v="8"/>
  </r>
  <r>
    <s v="Joao"/>
    <x v="0"/>
    <n v="4"/>
    <n v="462.53"/>
    <n v="27"/>
    <s v="Jardim Guanabara"/>
    <x v="7"/>
    <s v="PB"/>
    <x v="183"/>
    <x v="8"/>
  </r>
  <r>
    <s v="Laura"/>
    <x v="1"/>
    <n v="3"/>
    <n v="455.9"/>
    <n v="59"/>
    <s v="Salgadinho"/>
    <x v="7"/>
    <s v="PB"/>
    <x v="183"/>
    <x v="8"/>
  </r>
  <r>
    <s v="Maria"/>
    <x v="3"/>
    <n v="10"/>
    <n v="19.8"/>
    <n v="47"/>
    <s v="JatobÃ¡"/>
    <x v="4"/>
    <s v="PB"/>
    <x v="184"/>
    <x v="8"/>
  </r>
  <r>
    <s v="Beatriz"/>
    <x v="3"/>
    <n v="8"/>
    <n v="339.21"/>
    <n v="46"/>
    <s v="JatobÃ¡"/>
    <x v="1"/>
    <s v="PB"/>
    <x v="185"/>
    <x v="8"/>
  </r>
  <r>
    <s v="Carlos"/>
    <x v="2"/>
    <n v="2"/>
    <n v="22.09"/>
    <n v="44"/>
    <s v="Centro"/>
    <x v="3"/>
    <s v="PB"/>
    <x v="185"/>
    <x v="8"/>
  </r>
  <r>
    <s v="Laura"/>
    <x v="2"/>
    <n v="1"/>
    <n v="361.12"/>
    <n v="55"/>
    <s v="Santa Clara"/>
    <x v="2"/>
    <s v="PB"/>
    <x v="185"/>
    <x v="8"/>
  </r>
  <r>
    <s v="Lucas"/>
    <x v="0"/>
    <n v="1"/>
    <n v="440.66"/>
    <n v="44"/>
    <s v="Salgadinho"/>
    <x v="1"/>
    <s v="PB"/>
    <x v="186"/>
    <x v="9"/>
  </r>
  <r>
    <s v="Beatriz"/>
    <x v="2"/>
    <n v="1"/>
    <n v="468.85"/>
    <n v="48"/>
    <s v="Belo Horizonte"/>
    <x v="7"/>
    <s v="PB"/>
    <x v="186"/>
    <x v="9"/>
  </r>
  <r>
    <s v="Fernanda"/>
    <x v="3"/>
    <n v="1"/>
    <n v="11.34"/>
    <n v="24"/>
    <s v="JatobÃ¡"/>
    <x v="0"/>
    <s v="PB"/>
    <x v="186"/>
    <x v="9"/>
  </r>
  <r>
    <s v="Laura"/>
    <x v="2"/>
    <n v="5"/>
    <n v="229.01"/>
    <n v="23"/>
    <s v="Salgadinho"/>
    <x v="5"/>
    <s v="PB"/>
    <x v="187"/>
    <x v="9"/>
  </r>
  <r>
    <s v="Maria"/>
    <x v="1"/>
    <n v="9"/>
    <n v="104.73"/>
    <n v="52"/>
    <s v="Jardim Guanabara"/>
    <x v="3"/>
    <s v="PB"/>
    <x v="188"/>
    <x v="9"/>
  </r>
  <r>
    <s v="Fernanda"/>
    <x v="1"/>
    <n v="1"/>
    <n v="297.3"/>
    <n v="23"/>
    <s v="Jardim Guanabara"/>
    <x v="2"/>
    <s v="PB"/>
    <x v="188"/>
    <x v="9"/>
  </r>
  <r>
    <s v="Beatriz"/>
    <x v="2"/>
    <n v="6"/>
    <n v="427.36"/>
    <n v="32"/>
    <s v="Belo Horizonte"/>
    <x v="0"/>
    <s v="PB"/>
    <x v="189"/>
    <x v="9"/>
  </r>
  <r>
    <s v="Carlos"/>
    <x v="2"/>
    <n v="10"/>
    <n v="181.46"/>
    <n v="37"/>
    <s v="Liberdade"/>
    <x v="5"/>
    <s v="PB"/>
    <x v="189"/>
    <x v="9"/>
  </r>
  <r>
    <s v="Beatriz"/>
    <x v="2"/>
    <n v="8"/>
    <n v="187.53"/>
    <n v="50"/>
    <s v="Salgadinho"/>
    <x v="3"/>
    <s v="PB"/>
    <x v="189"/>
    <x v="9"/>
  </r>
  <r>
    <s v="Beatriz"/>
    <x v="0"/>
    <n v="6"/>
    <n v="108.79"/>
    <n v="44"/>
    <s v="Santa Clara"/>
    <x v="3"/>
    <s v="PB"/>
    <x v="189"/>
    <x v="9"/>
  </r>
  <r>
    <s v="Carlos"/>
    <x v="3"/>
    <n v="8"/>
    <n v="434.37"/>
    <n v="56"/>
    <s v="Jardim Guanabara"/>
    <x v="6"/>
    <s v="PB"/>
    <x v="189"/>
    <x v="9"/>
  </r>
  <r>
    <s v="Lucas"/>
    <x v="2"/>
    <n v="5"/>
    <n v="473.31"/>
    <n v="42"/>
    <s v="Salgadinho"/>
    <x v="5"/>
    <s v="PB"/>
    <x v="190"/>
    <x v="9"/>
  </r>
  <r>
    <s v="Jose"/>
    <x v="2"/>
    <n v="7"/>
    <n v="103.57"/>
    <n v="36"/>
    <s v="JatobÃ¡"/>
    <x v="0"/>
    <s v="PB"/>
    <x v="191"/>
    <x v="9"/>
  </r>
  <r>
    <s v="Ana"/>
    <x v="2"/>
    <n v="2"/>
    <n v="45.79"/>
    <n v="50"/>
    <s v="Belo Horizonte"/>
    <x v="0"/>
    <s v="PB"/>
    <x v="192"/>
    <x v="9"/>
  </r>
  <r>
    <s v="Ana"/>
    <x v="2"/>
    <n v="3"/>
    <n v="88.36"/>
    <n v="26"/>
    <s v="Santa Clara"/>
    <x v="7"/>
    <s v="PB"/>
    <x v="192"/>
    <x v="9"/>
  </r>
  <r>
    <s v="Lucas"/>
    <x v="2"/>
    <n v="5"/>
    <n v="461.37"/>
    <n v="54"/>
    <s v="JatobÃ¡"/>
    <x v="6"/>
    <s v="PB"/>
    <x v="193"/>
    <x v="9"/>
  </r>
  <r>
    <s v="Beatriz"/>
    <x v="0"/>
    <n v="5"/>
    <n v="97.11"/>
    <n v="56"/>
    <s v="Centro"/>
    <x v="0"/>
    <s v="PB"/>
    <x v="193"/>
    <x v="9"/>
  </r>
  <r>
    <s v="Fernanda"/>
    <x v="2"/>
    <n v="6"/>
    <n v="353.31"/>
    <n v="55"/>
    <s v="Jardim Guanabara"/>
    <x v="0"/>
    <s v="PB"/>
    <x v="194"/>
    <x v="9"/>
  </r>
  <r>
    <s v="Fernanda"/>
    <x v="1"/>
    <n v="5"/>
    <n v="188.21"/>
    <n v="47"/>
    <s v="Liberdade"/>
    <x v="0"/>
    <s v="PB"/>
    <x v="194"/>
    <x v="9"/>
  </r>
  <r>
    <s v="Marcos"/>
    <x v="3"/>
    <n v="6"/>
    <n v="54.09"/>
    <n v="21"/>
    <s v="Jardim Guanabara"/>
    <x v="6"/>
    <s v="PB"/>
    <x v="194"/>
    <x v="9"/>
  </r>
  <r>
    <s v="Maria"/>
    <x v="1"/>
    <n v="3"/>
    <n v="388.96"/>
    <n v="41"/>
    <s v="Salgadinho"/>
    <x v="2"/>
    <s v="PB"/>
    <x v="194"/>
    <x v="9"/>
  </r>
  <r>
    <s v="Laura"/>
    <x v="1"/>
    <n v="1"/>
    <n v="117.94"/>
    <n v="40"/>
    <s v="Centro"/>
    <x v="2"/>
    <s v="PB"/>
    <x v="195"/>
    <x v="9"/>
  </r>
  <r>
    <s v="Joao"/>
    <x v="2"/>
    <n v="8"/>
    <n v="403"/>
    <n v="54"/>
    <s v="Liberdade"/>
    <x v="1"/>
    <s v="PB"/>
    <x v="196"/>
    <x v="9"/>
  </r>
  <r>
    <s v="Carlos"/>
    <x v="0"/>
    <n v="1"/>
    <n v="188.86"/>
    <n v="52"/>
    <s v="Centro"/>
    <x v="1"/>
    <s v="PB"/>
    <x v="196"/>
    <x v="9"/>
  </r>
  <r>
    <s v="Maria"/>
    <x v="3"/>
    <n v="1"/>
    <n v="42.79"/>
    <n v="46"/>
    <s v="Belo Horizonte"/>
    <x v="7"/>
    <s v="PB"/>
    <x v="196"/>
    <x v="9"/>
  </r>
  <r>
    <s v="Lucas"/>
    <x v="3"/>
    <n v="5"/>
    <n v="353.64"/>
    <n v="25"/>
    <s v="Centro"/>
    <x v="1"/>
    <s v="PB"/>
    <x v="197"/>
    <x v="9"/>
  </r>
  <r>
    <s v="Lucas"/>
    <x v="1"/>
    <n v="10"/>
    <n v="360.28"/>
    <n v="52"/>
    <s v="Liberdade"/>
    <x v="0"/>
    <s v="PB"/>
    <x v="197"/>
    <x v="9"/>
  </r>
  <r>
    <s v="Marcos"/>
    <x v="0"/>
    <n v="1"/>
    <n v="478.05"/>
    <n v="35"/>
    <s v="Jardim Guanabara"/>
    <x v="7"/>
    <s v="PB"/>
    <x v="197"/>
    <x v="9"/>
  </r>
  <r>
    <s v="Joao"/>
    <x v="3"/>
    <n v="8"/>
    <n v="10.6"/>
    <n v="53"/>
    <s v="Salgadinho"/>
    <x v="0"/>
    <s v="PB"/>
    <x v="198"/>
    <x v="9"/>
  </r>
  <r>
    <s v="Lucas"/>
    <x v="3"/>
    <n v="4"/>
    <n v="312.64"/>
    <n v="35"/>
    <s v="JatobÃ¡"/>
    <x v="6"/>
    <s v="PB"/>
    <x v="199"/>
    <x v="9"/>
  </r>
  <r>
    <s v="Fernanda"/>
    <x v="0"/>
    <n v="3"/>
    <n v="321.58999999999997"/>
    <n v="26"/>
    <s v="Santa Clara"/>
    <x v="3"/>
    <s v="PB"/>
    <x v="200"/>
    <x v="9"/>
  </r>
  <r>
    <s v="Joao"/>
    <x v="1"/>
    <n v="9"/>
    <n v="467.77"/>
    <n v="43"/>
    <s v="Centro"/>
    <x v="5"/>
    <s v="PB"/>
    <x v="200"/>
    <x v="9"/>
  </r>
  <r>
    <s v="Maria"/>
    <x v="1"/>
    <n v="6"/>
    <n v="323.11"/>
    <n v="57"/>
    <s v="Salgadinho"/>
    <x v="0"/>
    <s v="PB"/>
    <x v="201"/>
    <x v="9"/>
  </r>
  <r>
    <s v="Ana"/>
    <x v="0"/>
    <n v="8"/>
    <n v="195.07"/>
    <n v="47"/>
    <s v="JatobÃ¡"/>
    <x v="1"/>
    <s v="PB"/>
    <x v="202"/>
    <x v="9"/>
  </r>
  <r>
    <s v="Joao"/>
    <x v="3"/>
    <n v="3"/>
    <n v="280.8"/>
    <n v="50"/>
    <s v="Belo Horizonte"/>
    <x v="2"/>
    <s v="PB"/>
    <x v="202"/>
    <x v="9"/>
  </r>
  <r>
    <s v="Lucas"/>
    <x v="0"/>
    <n v="8"/>
    <n v="308.58"/>
    <n v="25"/>
    <s v="Centro"/>
    <x v="4"/>
    <s v="PB"/>
    <x v="203"/>
    <x v="9"/>
  </r>
  <r>
    <s v="Jose"/>
    <x v="2"/>
    <n v="10"/>
    <n v="161.05000000000001"/>
    <n v="48"/>
    <s v="JatobÃ¡"/>
    <x v="6"/>
    <s v="PB"/>
    <x v="203"/>
    <x v="9"/>
  </r>
  <r>
    <s v="Beatriz"/>
    <x v="2"/>
    <n v="9"/>
    <n v="455.94"/>
    <n v="39"/>
    <s v="Liberdade"/>
    <x v="4"/>
    <s v="PB"/>
    <x v="204"/>
    <x v="9"/>
  </r>
  <r>
    <s v="Jose"/>
    <x v="3"/>
    <n v="7"/>
    <n v="406.12"/>
    <n v="53"/>
    <s v="Centro"/>
    <x v="0"/>
    <s v="PB"/>
    <x v="204"/>
    <x v="9"/>
  </r>
  <r>
    <s v="Laura"/>
    <x v="0"/>
    <n v="1"/>
    <n v="378.59"/>
    <n v="60"/>
    <s v="Jardim Guanabara"/>
    <x v="4"/>
    <s v="PB"/>
    <x v="205"/>
    <x v="9"/>
  </r>
  <r>
    <s v="Laura"/>
    <x v="2"/>
    <n v="1"/>
    <n v="427.25"/>
    <n v="22"/>
    <s v="Jardim Guanabara"/>
    <x v="4"/>
    <s v="PB"/>
    <x v="205"/>
    <x v="9"/>
  </r>
  <r>
    <s v="Laura"/>
    <x v="0"/>
    <n v="1"/>
    <n v="56.23"/>
    <n v="36"/>
    <s v="Belo Horizonte"/>
    <x v="0"/>
    <s v="PB"/>
    <x v="205"/>
    <x v="9"/>
  </r>
  <r>
    <s v="Lucas"/>
    <x v="1"/>
    <n v="2"/>
    <n v="486.66"/>
    <n v="59"/>
    <s v="Liberdade"/>
    <x v="0"/>
    <s v="PB"/>
    <x v="206"/>
    <x v="9"/>
  </r>
  <r>
    <s v="Joao"/>
    <x v="2"/>
    <n v="4"/>
    <n v="133.93"/>
    <n v="56"/>
    <s v="JatobÃ¡"/>
    <x v="4"/>
    <s v="PB"/>
    <x v="206"/>
    <x v="9"/>
  </r>
  <r>
    <s v="Carlos"/>
    <x v="2"/>
    <n v="9"/>
    <n v="321.44"/>
    <n v="36"/>
    <s v="Salgadinho"/>
    <x v="1"/>
    <s v="PB"/>
    <x v="206"/>
    <x v="9"/>
  </r>
  <r>
    <s v="Fernanda"/>
    <x v="1"/>
    <n v="10"/>
    <n v="459.34"/>
    <n v="60"/>
    <s v="JatobÃ¡"/>
    <x v="3"/>
    <s v="PB"/>
    <x v="207"/>
    <x v="9"/>
  </r>
  <r>
    <s v="Joao"/>
    <x v="0"/>
    <n v="9"/>
    <n v="206.96"/>
    <n v="25"/>
    <s v="Salgadinho"/>
    <x v="0"/>
    <s v="PB"/>
    <x v="208"/>
    <x v="9"/>
  </r>
  <r>
    <s v="Joao"/>
    <x v="1"/>
    <n v="10"/>
    <n v="209.92"/>
    <n v="35"/>
    <s v="Belo Horizonte"/>
    <x v="6"/>
    <s v="PB"/>
    <x v="208"/>
    <x v="9"/>
  </r>
  <r>
    <s v="Joao"/>
    <x v="3"/>
    <n v="9"/>
    <n v="87.41"/>
    <n v="45"/>
    <s v="Centro"/>
    <x v="1"/>
    <s v="PB"/>
    <x v="209"/>
    <x v="9"/>
  </r>
  <r>
    <s v="Marcos"/>
    <x v="2"/>
    <n v="3"/>
    <n v="44.63"/>
    <n v="38"/>
    <s v="Salgadinho"/>
    <x v="1"/>
    <s v="PB"/>
    <x v="209"/>
    <x v="9"/>
  </r>
  <r>
    <s v="Joao"/>
    <x v="2"/>
    <n v="8"/>
    <n v="330.12"/>
    <n v="26"/>
    <s v="Santa Clara"/>
    <x v="7"/>
    <s v="PB"/>
    <x v="210"/>
    <x v="9"/>
  </r>
  <r>
    <s v="Ana"/>
    <x v="2"/>
    <n v="7"/>
    <n v="161.41"/>
    <n v="47"/>
    <s v="Centro"/>
    <x v="6"/>
    <s v="PB"/>
    <x v="210"/>
    <x v="9"/>
  </r>
  <r>
    <s v="Marcos"/>
    <x v="3"/>
    <n v="6"/>
    <n v="66.319999999999993"/>
    <n v="46"/>
    <s v="Jardim Guanabara"/>
    <x v="7"/>
    <s v="PB"/>
    <x v="211"/>
    <x v="9"/>
  </r>
  <r>
    <s v="Fernanda"/>
    <x v="2"/>
    <n v="6"/>
    <n v="270.70999999999998"/>
    <n v="27"/>
    <s v="JatobÃ¡"/>
    <x v="7"/>
    <s v="PB"/>
    <x v="211"/>
    <x v="9"/>
  </r>
  <r>
    <s v="Ana"/>
    <x v="2"/>
    <n v="10"/>
    <n v="449.39"/>
    <n v="60"/>
    <s v="Liberdade"/>
    <x v="3"/>
    <s v="PB"/>
    <x v="212"/>
    <x v="9"/>
  </r>
  <r>
    <s v="Joao"/>
    <x v="2"/>
    <n v="5"/>
    <n v="93.95"/>
    <n v="55"/>
    <s v="Salgadinho"/>
    <x v="6"/>
    <s v="PB"/>
    <x v="212"/>
    <x v="9"/>
  </r>
  <r>
    <s v="Beatriz"/>
    <x v="3"/>
    <n v="6"/>
    <n v="171.84"/>
    <n v="23"/>
    <s v="Santa Clara"/>
    <x v="4"/>
    <s v="PB"/>
    <x v="212"/>
    <x v="9"/>
  </r>
  <r>
    <s v="Carlos"/>
    <x v="3"/>
    <n v="9"/>
    <n v="264.42"/>
    <n v="49"/>
    <s v="Liberdade"/>
    <x v="2"/>
    <s v="PB"/>
    <x v="212"/>
    <x v="9"/>
  </r>
  <r>
    <s v="Marcos"/>
    <x v="1"/>
    <n v="9"/>
    <n v="279.76"/>
    <n v="56"/>
    <s v="Centro"/>
    <x v="7"/>
    <s v="PB"/>
    <x v="212"/>
    <x v="9"/>
  </r>
  <r>
    <s v="Laura"/>
    <x v="0"/>
    <n v="4"/>
    <n v="65.62"/>
    <n v="20"/>
    <s v="Belo Horizonte"/>
    <x v="2"/>
    <s v="PB"/>
    <x v="213"/>
    <x v="10"/>
  </r>
  <r>
    <s v="Marcos"/>
    <x v="1"/>
    <n v="1"/>
    <n v="71.78"/>
    <n v="23"/>
    <s v="Salgadinho"/>
    <x v="7"/>
    <s v="PB"/>
    <x v="214"/>
    <x v="10"/>
  </r>
  <r>
    <s v="Carlos"/>
    <x v="1"/>
    <n v="6"/>
    <n v="444.67"/>
    <n v="56"/>
    <s v="Salgadinho"/>
    <x v="6"/>
    <s v="PB"/>
    <x v="214"/>
    <x v="10"/>
  </r>
  <r>
    <s v="Ana"/>
    <x v="0"/>
    <n v="1"/>
    <n v="301.52"/>
    <n v="25"/>
    <s v="Liberdade"/>
    <x v="1"/>
    <s v="PB"/>
    <x v="215"/>
    <x v="10"/>
  </r>
  <r>
    <s v="Beatriz"/>
    <x v="3"/>
    <n v="4"/>
    <n v="93.75"/>
    <n v="24"/>
    <s v="Jardim Guanabara"/>
    <x v="6"/>
    <s v="PB"/>
    <x v="215"/>
    <x v="10"/>
  </r>
  <r>
    <s v="Carlos"/>
    <x v="3"/>
    <n v="6"/>
    <n v="53.62"/>
    <n v="22"/>
    <s v="Santa Clara"/>
    <x v="4"/>
    <s v="PB"/>
    <x v="216"/>
    <x v="10"/>
  </r>
  <r>
    <s v="Marcos"/>
    <x v="3"/>
    <n v="4"/>
    <n v="324.89999999999998"/>
    <n v="24"/>
    <s v="JatobÃ¡"/>
    <x v="0"/>
    <s v="PB"/>
    <x v="216"/>
    <x v="10"/>
  </r>
  <r>
    <s v="Beatriz"/>
    <x v="0"/>
    <n v="3"/>
    <n v="177.88"/>
    <n v="48"/>
    <s v="Centro"/>
    <x v="7"/>
    <s v="PB"/>
    <x v="217"/>
    <x v="10"/>
  </r>
  <r>
    <s v="Joao"/>
    <x v="0"/>
    <n v="10"/>
    <n v="381.71"/>
    <n v="28"/>
    <s v="JatobÃ¡"/>
    <x v="2"/>
    <s v="PB"/>
    <x v="217"/>
    <x v="10"/>
  </r>
  <r>
    <s v="Laura"/>
    <x v="0"/>
    <n v="10"/>
    <n v="41.15"/>
    <n v="34"/>
    <s v="JatobÃ¡"/>
    <x v="7"/>
    <s v="PB"/>
    <x v="218"/>
    <x v="10"/>
  </r>
  <r>
    <s v="Laura"/>
    <x v="0"/>
    <n v="1"/>
    <n v="81.17"/>
    <n v="43"/>
    <s v="JatobÃ¡"/>
    <x v="3"/>
    <s v="PB"/>
    <x v="219"/>
    <x v="10"/>
  </r>
  <r>
    <s v="Maria"/>
    <x v="0"/>
    <n v="4"/>
    <n v="206.69"/>
    <n v="44"/>
    <s v="Liberdade"/>
    <x v="6"/>
    <s v="PB"/>
    <x v="220"/>
    <x v="10"/>
  </r>
  <r>
    <s v="Lucas"/>
    <x v="0"/>
    <n v="9"/>
    <n v="342.52"/>
    <n v="58"/>
    <s v="Centro"/>
    <x v="1"/>
    <s v="PB"/>
    <x v="221"/>
    <x v="10"/>
  </r>
  <r>
    <s v="Marcos"/>
    <x v="2"/>
    <n v="3"/>
    <n v="295.58"/>
    <n v="28"/>
    <s v="Santa Clara"/>
    <x v="5"/>
    <s v="PB"/>
    <x v="222"/>
    <x v="10"/>
  </r>
  <r>
    <s v="Joao"/>
    <x v="1"/>
    <n v="10"/>
    <n v="147.97999999999999"/>
    <n v="30"/>
    <s v="JatobÃ¡"/>
    <x v="6"/>
    <s v="PB"/>
    <x v="222"/>
    <x v="10"/>
  </r>
  <r>
    <s v="Carlos"/>
    <x v="0"/>
    <n v="5"/>
    <n v="497.57"/>
    <n v="60"/>
    <s v="Salgadinho"/>
    <x v="7"/>
    <s v="PB"/>
    <x v="222"/>
    <x v="10"/>
  </r>
  <r>
    <s v="Fernanda"/>
    <x v="1"/>
    <n v="5"/>
    <n v="139.18"/>
    <n v="58"/>
    <s v="Centro"/>
    <x v="0"/>
    <s v="PB"/>
    <x v="222"/>
    <x v="10"/>
  </r>
  <r>
    <s v="Fernanda"/>
    <x v="0"/>
    <n v="5"/>
    <n v="256.89"/>
    <n v="31"/>
    <s v="Liberdade"/>
    <x v="4"/>
    <s v="PB"/>
    <x v="223"/>
    <x v="10"/>
  </r>
  <r>
    <s v="Carlos"/>
    <x v="0"/>
    <n v="4"/>
    <n v="256.74"/>
    <n v="23"/>
    <s v="Salgadinho"/>
    <x v="2"/>
    <s v="PB"/>
    <x v="224"/>
    <x v="10"/>
  </r>
  <r>
    <s v="Marcos"/>
    <x v="0"/>
    <n v="5"/>
    <n v="129.18"/>
    <n v="30"/>
    <s v="Centro"/>
    <x v="5"/>
    <s v="PB"/>
    <x v="224"/>
    <x v="10"/>
  </r>
  <r>
    <s v="Fernanda"/>
    <x v="1"/>
    <n v="1"/>
    <n v="485.4"/>
    <n v="21"/>
    <s v="JatobÃ¡"/>
    <x v="7"/>
    <s v="PB"/>
    <x v="224"/>
    <x v="10"/>
  </r>
  <r>
    <s v="Beatriz"/>
    <x v="2"/>
    <n v="3"/>
    <n v="466.03"/>
    <n v="21"/>
    <s v="JatobÃ¡"/>
    <x v="3"/>
    <s v="PB"/>
    <x v="225"/>
    <x v="10"/>
  </r>
  <r>
    <s v="Fernanda"/>
    <x v="1"/>
    <n v="6"/>
    <n v="426.82"/>
    <n v="36"/>
    <s v="Centro"/>
    <x v="2"/>
    <s v="PB"/>
    <x v="225"/>
    <x v="10"/>
  </r>
  <r>
    <s v="Maria"/>
    <x v="0"/>
    <n v="7"/>
    <n v="31.96"/>
    <n v="23"/>
    <s v="Belo Horizonte"/>
    <x v="4"/>
    <s v="PB"/>
    <x v="225"/>
    <x v="10"/>
  </r>
  <r>
    <s v="Maria"/>
    <x v="3"/>
    <n v="1"/>
    <n v="430.81"/>
    <n v="18"/>
    <s v="Salgadinho"/>
    <x v="5"/>
    <s v="PB"/>
    <x v="226"/>
    <x v="10"/>
  </r>
  <r>
    <s v="Lucas"/>
    <x v="2"/>
    <n v="3"/>
    <n v="257.27999999999997"/>
    <n v="57"/>
    <s v="Belo Horizonte"/>
    <x v="5"/>
    <s v="PB"/>
    <x v="227"/>
    <x v="10"/>
  </r>
  <r>
    <s v="Beatriz"/>
    <x v="1"/>
    <n v="10"/>
    <n v="48.69"/>
    <n v="35"/>
    <s v="Liberdade"/>
    <x v="6"/>
    <s v="PB"/>
    <x v="227"/>
    <x v="10"/>
  </r>
  <r>
    <s v="Lucas"/>
    <x v="3"/>
    <n v="1"/>
    <n v="314.86"/>
    <n v="53"/>
    <s v="Santa Clara"/>
    <x v="4"/>
    <s v="PB"/>
    <x v="228"/>
    <x v="10"/>
  </r>
  <r>
    <s v="Beatriz"/>
    <x v="3"/>
    <n v="2"/>
    <n v="103.9"/>
    <n v="59"/>
    <s v="Belo Horizonte"/>
    <x v="7"/>
    <s v="PB"/>
    <x v="229"/>
    <x v="10"/>
  </r>
  <r>
    <s v="Marcos"/>
    <x v="3"/>
    <n v="4"/>
    <n v="260.3"/>
    <n v="58"/>
    <s v="Liberdade"/>
    <x v="6"/>
    <s v="PB"/>
    <x v="230"/>
    <x v="10"/>
  </r>
  <r>
    <s v="Maria"/>
    <x v="3"/>
    <n v="7"/>
    <n v="342.43"/>
    <n v="59"/>
    <s v="Liberdade"/>
    <x v="5"/>
    <s v="PB"/>
    <x v="230"/>
    <x v="10"/>
  </r>
  <r>
    <s v="Jose"/>
    <x v="0"/>
    <n v="5"/>
    <n v="369.78"/>
    <n v="35"/>
    <s v="Jardim Guanabara"/>
    <x v="6"/>
    <s v="PB"/>
    <x v="231"/>
    <x v="10"/>
  </r>
  <r>
    <s v="Maria"/>
    <x v="1"/>
    <n v="4"/>
    <n v="30.17"/>
    <n v="59"/>
    <s v="Santa Clara"/>
    <x v="5"/>
    <s v="PB"/>
    <x v="231"/>
    <x v="10"/>
  </r>
  <r>
    <s v="Joao"/>
    <x v="1"/>
    <n v="5"/>
    <n v="138.87"/>
    <n v="25"/>
    <s v="Santa Clara"/>
    <x v="4"/>
    <s v="PB"/>
    <x v="232"/>
    <x v="10"/>
  </r>
  <r>
    <s v="Maria"/>
    <x v="1"/>
    <n v="5"/>
    <n v="454.9"/>
    <n v="36"/>
    <s v="Centro"/>
    <x v="4"/>
    <s v="PB"/>
    <x v="233"/>
    <x v="10"/>
  </r>
  <r>
    <s v="Joao"/>
    <x v="2"/>
    <n v="4"/>
    <n v="450.66"/>
    <n v="42"/>
    <s v="Centro"/>
    <x v="1"/>
    <s v="PB"/>
    <x v="234"/>
    <x v="10"/>
  </r>
  <r>
    <s v="Carlos"/>
    <x v="1"/>
    <n v="2"/>
    <n v="264.73"/>
    <n v="47"/>
    <s v="Belo Horizonte"/>
    <x v="6"/>
    <s v="PB"/>
    <x v="234"/>
    <x v="10"/>
  </r>
  <r>
    <s v="Ana"/>
    <x v="3"/>
    <n v="10"/>
    <n v="75.27"/>
    <n v="37"/>
    <s v="Jardim Guanabara"/>
    <x v="4"/>
    <s v="PB"/>
    <x v="235"/>
    <x v="10"/>
  </r>
  <r>
    <s v="Beatriz"/>
    <x v="1"/>
    <n v="2"/>
    <n v="324.22000000000003"/>
    <n v="55"/>
    <s v="Santa Clara"/>
    <x v="4"/>
    <s v="PB"/>
    <x v="236"/>
    <x v="10"/>
  </r>
  <r>
    <s v="Fernanda"/>
    <x v="1"/>
    <n v="1"/>
    <n v="476.72"/>
    <n v="31"/>
    <s v="Liberdade"/>
    <x v="4"/>
    <s v="PB"/>
    <x v="236"/>
    <x v="10"/>
  </r>
  <r>
    <s v="Jose"/>
    <x v="3"/>
    <n v="8"/>
    <n v="51.86"/>
    <n v="42"/>
    <s v="Santa Clara"/>
    <x v="4"/>
    <s v="PB"/>
    <x v="237"/>
    <x v="11"/>
  </r>
  <r>
    <s v="Fernanda"/>
    <x v="1"/>
    <n v="6"/>
    <n v="410.28"/>
    <n v="54"/>
    <s v="Belo Horizonte"/>
    <x v="4"/>
    <s v="PB"/>
    <x v="237"/>
    <x v="11"/>
  </r>
  <r>
    <s v="Fernanda"/>
    <x v="3"/>
    <n v="10"/>
    <n v="16.21"/>
    <n v="36"/>
    <s v="Centro"/>
    <x v="7"/>
    <s v="PB"/>
    <x v="237"/>
    <x v="11"/>
  </r>
  <r>
    <s v="Lucas"/>
    <x v="0"/>
    <n v="10"/>
    <n v="114.61"/>
    <n v="58"/>
    <s v="Centro"/>
    <x v="4"/>
    <s v="PB"/>
    <x v="238"/>
    <x v="11"/>
  </r>
  <r>
    <s v="Lucas"/>
    <x v="3"/>
    <n v="5"/>
    <n v="367.75"/>
    <n v="28"/>
    <s v="Salgadinho"/>
    <x v="0"/>
    <s v="PB"/>
    <x v="239"/>
    <x v="11"/>
  </r>
  <r>
    <s v="Laura"/>
    <x v="2"/>
    <n v="8"/>
    <n v="499.35"/>
    <n v="52"/>
    <s v="Santa Clara"/>
    <x v="4"/>
    <s v="PB"/>
    <x v="240"/>
    <x v="11"/>
  </r>
  <r>
    <s v="Fernanda"/>
    <x v="3"/>
    <n v="7"/>
    <n v="148.35"/>
    <n v="49"/>
    <s v="Centro"/>
    <x v="4"/>
    <s v="PB"/>
    <x v="241"/>
    <x v="11"/>
  </r>
  <r>
    <s v="Jose"/>
    <x v="1"/>
    <n v="3"/>
    <n v="206.94"/>
    <n v="40"/>
    <s v="Centro"/>
    <x v="0"/>
    <s v="PB"/>
    <x v="241"/>
    <x v="11"/>
  </r>
  <r>
    <s v="Lucas"/>
    <x v="1"/>
    <n v="7"/>
    <n v="198.62"/>
    <n v="53"/>
    <s v="Salgadinho"/>
    <x v="5"/>
    <s v="PB"/>
    <x v="242"/>
    <x v="11"/>
  </r>
  <r>
    <s v="Laura"/>
    <x v="2"/>
    <n v="5"/>
    <n v="202.06"/>
    <n v="52"/>
    <s v="Santa Clara"/>
    <x v="5"/>
    <s v="PB"/>
    <x v="242"/>
    <x v="11"/>
  </r>
  <r>
    <s v="Marcos"/>
    <x v="1"/>
    <n v="6"/>
    <n v="186.72"/>
    <n v="44"/>
    <s v="Santa Clara"/>
    <x v="4"/>
    <s v="PB"/>
    <x v="242"/>
    <x v="11"/>
  </r>
  <r>
    <s v="Maria"/>
    <x v="3"/>
    <n v="3"/>
    <n v="166.62"/>
    <n v="52"/>
    <s v="Liberdade"/>
    <x v="3"/>
    <s v="PB"/>
    <x v="243"/>
    <x v="11"/>
  </r>
  <r>
    <s v="Ana"/>
    <x v="3"/>
    <n v="8"/>
    <n v="185.4"/>
    <n v="18"/>
    <s v="Centro"/>
    <x v="5"/>
    <s v="PB"/>
    <x v="244"/>
    <x v="11"/>
  </r>
  <r>
    <s v="Maria"/>
    <x v="1"/>
    <n v="1"/>
    <n v="431.73"/>
    <n v="43"/>
    <s v="JatobÃ¡"/>
    <x v="4"/>
    <s v="PB"/>
    <x v="245"/>
    <x v="11"/>
  </r>
  <r>
    <s v="Jose"/>
    <x v="2"/>
    <n v="3"/>
    <n v="173.66"/>
    <n v="47"/>
    <s v="Jardim Guanabara"/>
    <x v="4"/>
    <s v="PB"/>
    <x v="245"/>
    <x v="11"/>
  </r>
  <r>
    <s v="Laura"/>
    <x v="1"/>
    <n v="9"/>
    <n v="75.62"/>
    <n v="34"/>
    <s v="Salgadinho"/>
    <x v="0"/>
    <s v="PB"/>
    <x v="245"/>
    <x v="11"/>
  </r>
  <r>
    <s v="Ana"/>
    <x v="3"/>
    <n v="1"/>
    <n v="366.29"/>
    <n v="33"/>
    <s v="Salgadinho"/>
    <x v="6"/>
    <s v="PB"/>
    <x v="245"/>
    <x v="11"/>
  </r>
  <r>
    <s v="Ana"/>
    <x v="1"/>
    <n v="8"/>
    <n v="413.59"/>
    <n v="27"/>
    <s v="Santa Clara"/>
    <x v="4"/>
    <s v="PB"/>
    <x v="246"/>
    <x v="11"/>
  </r>
  <r>
    <s v="Lucas"/>
    <x v="2"/>
    <n v="9"/>
    <n v="361.33"/>
    <n v="20"/>
    <s v="Jardim Guanabara"/>
    <x v="6"/>
    <s v="PB"/>
    <x v="246"/>
    <x v="11"/>
  </r>
  <r>
    <s v="Laura"/>
    <x v="1"/>
    <n v="5"/>
    <n v="74.930000000000007"/>
    <n v="51"/>
    <s v="Liberdade"/>
    <x v="2"/>
    <s v="PB"/>
    <x v="246"/>
    <x v="11"/>
  </r>
  <r>
    <s v="Maria"/>
    <x v="2"/>
    <n v="7"/>
    <n v="397.63"/>
    <n v="21"/>
    <s v="Belo Horizonte"/>
    <x v="1"/>
    <s v="PB"/>
    <x v="247"/>
    <x v="11"/>
  </r>
  <r>
    <s v="Fernanda"/>
    <x v="1"/>
    <n v="9"/>
    <n v="183.55"/>
    <n v="35"/>
    <s v="Jardim Guanabara"/>
    <x v="2"/>
    <s v="PB"/>
    <x v="247"/>
    <x v="11"/>
  </r>
  <r>
    <s v="Maria"/>
    <x v="1"/>
    <n v="6"/>
    <n v="25.45"/>
    <n v="58"/>
    <s v="Salgadinho"/>
    <x v="6"/>
    <s v="PB"/>
    <x v="247"/>
    <x v="11"/>
  </r>
  <r>
    <s v="Joao"/>
    <x v="2"/>
    <n v="4"/>
    <n v="31.21"/>
    <n v="38"/>
    <s v="Centro"/>
    <x v="6"/>
    <s v="PB"/>
    <x v="248"/>
    <x v="11"/>
  </r>
  <r>
    <s v="Laura"/>
    <x v="2"/>
    <n v="7"/>
    <n v="161.22999999999999"/>
    <n v="26"/>
    <s v="Salgadinho"/>
    <x v="4"/>
    <s v="PB"/>
    <x v="248"/>
    <x v="11"/>
  </r>
  <r>
    <s v="Jose"/>
    <x v="0"/>
    <n v="3"/>
    <n v="116.77"/>
    <n v="34"/>
    <s v="Belo Horizonte"/>
    <x v="5"/>
    <s v="PB"/>
    <x v="249"/>
    <x v="11"/>
  </r>
  <r>
    <s v="Lucas"/>
    <x v="0"/>
    <n v="7"/>
    <n v="271.24"/>
    <n v="43"/>
    <s v="JatobÃ¡"/>
    <x v="5"/>
    <s v="PB"/>
    <x v="250"/>
    <x v="11"/>
  </r>
  <r>
    <s v="Lucas"/>
    <x v="3"/>
    <n v="3"/>
    <n v="252.77"/>
    <n v="21"/>
    <s v="Belo Horizonte"/>
    <x v="3"/>
    <s v="PB"/>
    <x v="251"/>
    <x v="11"/>
  </r>
  <r>
    <s v="Ana"/>
    <x v="2"/>
    <n v="6"/>
    <n v="473.88"/>
    <n v="41"/>
    <s v="JatobÃ¡"/>
    <x v="1"/>
    <s v="PB"/>
    <x v="252"/>
    <x v="11"/>
  </r>
  <r>
    <s v="Carlos"/>
    <x v="1"/>
    <n v="3"/>
    <n v="300.19"/>
    <n v="50"/>
    <s v="Jardim Guanabara"/>
    <x v="1"/>
    <s v="PB"/>
    <x v="252"/>
    <x v="11"/>
  </r>
  <r>
    <s v="Carlos"/>
    <x v="3"/>
    <n v="3"/>
    <n v="190.27"/>
    <n v="34"/>
    <s v="Santa Clara"/>
    <x v="1"/>
    <s v="PB"/>
    <x v="252"/>
    <x v="11"/>
  </r>
  <r>
    <s v="Beatriz"/>
    <x v="3"/>
    <n v="3"/>
    <n v="462.03"/>
    <n v="24"/>
    <s v="Santa Clara"/>
    <x v="5"/>
    <s v="PB"/>
    <x v="253"/>
    <x v="11"/>
  </r>
  <r>
    <s v="Fernanda"/>
    <x v="2"/>
    <n v="6"/>
    <n v="94.26"/>
    <n v="53"/>
    <s v="JatobÃ¡"/>
    <x v="4"/>
    <s v="PB"/>
    <x v="254"/>
    <x v="11"/>
  </r>
  <r>
    <s v="Fernanda"/>
    <x v="1"/>
    <n v="7"/>
    <n v="375.12"/>
    <n v="26"/>
    <s v="Santa Clara"/>
    <x v="5"/>
    <s v="PB"/>
    <x v="254"/>
    <x v="11"/>
  </r>
  <r>
    <s v="Maria"/>
    <x v="1"/>
    <n v="5"/>
    <n v="141.4"/>
    <n v="32"/>
    <s v="JatobÃ¡"/>
    <x v="2"/>
    <s v="PB"/>
    <x v="255"/>
    <x v="11"/>
  </r>
  <r>
    <s v="Ana"/>
    <x v="1"/>
    <n v="7"/>
    <n v="212.99"/>
    <n v="28"/>
    <s v="Santa Clara"/>
    <x v="4"/>
    <s v="PB"/>
    <x v="256"/>
    <x v="11"/>
  </r>
  <r>
    <s v="Ana"/>
    <x v="2"/>
    <n v="10"/>
    <n v="305.44"/>
    <n v="55"/>
    <s v="Salgadinho"/>
    <x v="6"/>
    <s v="PB"/>
    <x v="256"/>
    <x v="11"/>
  </r>
  <r>
    <s v="Beatriz"/>
    <x v="2"/>
    <n v="8"/>
    <n v="222.66"/>
    <n v="31"/>
    <s v="Belo Horizonte"/>
    <x v="0"/>
    <s v="PB"/>
    <x v="256"/>
    <x v="11"/>
  </r>
  <r>
    <s v="Fernanda"/>
    <x v="2"/>
    <n v="2"/>
    <n v="204.87"/>
    <n v="52"/>
    <s v="Liberdade"/>
    <x v="4"/>
    <s v="PB"/>
    <x v="257"/>
    <x v="11"/>
  </r>
  <r>
    <s v="Lucas"/>
    <x v="1"/>
    <n v="7"/>
    <n v="201.88"/>
    <n v="56"/>
    <s v="JatobÃ¡"/>
    <x v="2"/>
    <s v="PB"/>
    <x v="257"/>
    <x v="11"/>
  </r>
  <r>
    <s v="Fernanda"/>
    <x v="1"/>
    <n v="3"/>
    <n v="13.86"/>
    <n v="36"/>
    <s v="Centro"/>
    <x v="0"/>
    <s v="PB"/>
    <x v="258"/>
    <x v="11"/>
  </r>
  <r>
    <s v="Jose"/>
    <x v="1"/>
    <n v="6"/>
    <n v="149.24"/>
    <n v="54"/>
    <s v="Salgadinho"/>
    <x v="4"/>
    <s v="PB"/>
    <x v="258"/>
    <x v="11"/>
  </r>
  <r>
    <s v="Ana"/>
    <x v="2"/>
    <n v="3"/>
    <n v="189.1"/>
    <n v="55"/>
    <s v="Salgadinho"/>
    <x v="4"/>
    <s v="PB"/>
    <x v="258"/>
    <x v="11"/>
  </r>
  <r>
    <s v="Ana"/>
    <x v="1"/>
    <n v="2"/>
    <n v="302.44"/>
    <n v="41"/>
    <s v="Salgadinho"/>
    <x v="1"/>
    <s v="PB"/>
    <x v="258"/>
    <x v="11"/>
  </r>
  <r>
    <s v="Carlos"/>
    <x v="3"/>
    <n v="1"/>
    <n v="68.959999999999994"/>
    <n v="27"/>
    <s v="Jardim Guanabara"/>
    <x v="5"/>
    <s v="PB"/>
    <x v="259"/>
    <x v="12"/>
  </r>
  <r>
    <s v="Fernanda"/>
    <x v="3"/>
    <n v="7"/>
    <n v="493.11"/>
    <n v="37"/>
    <s v="Belo Horizonte"/>
    <x v="3"/>
    <s v="PB"/>
    <x v="260"/>
    <x v="12"/>
  </r>
  <r>
    <s v="Maria"/>
    <x v="3"/>
    <n v="8"/>
    <n v="371.8"/>
    <n v="52"/>
    <s v="Jardim Guanabara"/>
    <x v="3"/>
    <s v="PB"/>
    <x v="260"/>
    <x v="12"/>
  </r>
  <r>
    <s v="Jose"/>
    <x v="1"/>
    <n v="9"/>
    <n v="156.88999999999999"/>
    <n v="29"/>
    <s v="Jardim Guanabara"/>
    <x v="2"/>
    <s v="PB"/>
    <x v="261"/>
    <x v="12"/>
  </r>
  <r>
    <s v="Lucas"/>
    <x v="0"/>
    <n v="4"/>
    <n v="355.79"/>
    <n v="59"/>
    <s v="Belo Horizonte"/>
    <x v="7"/>
    <s v="PB"/>
    <x v="262"/>
    <x v="12"/>
  </r>
  <r>
    <s v="Marcos"/>
    <x v="0"/>
    <n v="2"/>
    <n v="457.52"/>
    <n v="57"/>
    <s v="Liberdade"/>
    <x v="7"/>
    <s v="PB"/>
    <x v="263"/>
    <x v="12"/>
  </r>
  <r>
    <s v="Jose"/>
    <x v="1"/>
    <n v="6"/>
    <n v="87.59"/>
    <n v="43"/>
    <s v="Belo Horizonte"/>
    <x v="5"/>
    <s v="PB"/>
    <x v="263"/>
    <x v="12"/>
  </r>
  <r>
    <s v="Marcos"/>
    <x v="3"/>
    <n v="7"/>
    <n v="273.79000000000002"/>
    <n v="22"/>
    <s v="Centro"/>
    <x v="0"/>
    <s v="PB"/>
    <x v="264"/>
    <x v="12"/>
  </r>
  <r>
    <s v="Maria"/>
    <x v="0"/>
    <n v="10"/>
    <n v="272.83999999999997"/>
    <n v="20"/>
    <s v="Jardim Guanabara"/>
    <x v="0"/>
    <s v="PB"/>
    <x v="264"/>
    <x v="12"/>
  </r>
  <r>
    <s v="Joao"/>
    <x v="3"/>
    <n v="4"/>
    <n v="465.82"/>
    <n v="47"/>
    <s v="JatobÃ¡"/>
    <x v="1"/>
    <s v="PB"/>
    <x v="265"/>
    <x v="12"/>
  </r>
  <r>
    <s v="Beatriz"/>
    <x v="2"/>
    <n v="7"/>
    <n v="329.75"/>
    <n v="43"/>
    <s v="Jardim Guanabara"/>
    <x v="7"/>
    <s v="PB"/>
    <x v="266"/>
    <x v="12"/>
  </r>
  <r>
    <s v="Joao"/>
    <x v="0"/>
    <n v="8"/>
    <n v="59.21"/>
    <n v="32"/>
    <s v="Belo Horizonte"/>
    <x v="4"/>
    <s v="PB"/>
    <x v="266"/>
    <x v="12"/>
  </r>
  <r>
    <s v="Beatriz"/>
    <x v="0"/>
    <n v="6"/>
    <n v="193.72"/>
    <n v="22"/>
    <s v="Salgadinho"/>
    <x v="5"/>
    <s v="PB"/>
    <x v="267"/>
    <x v="12"/>
  </r>
  <r>
    <s v="Jose"/>
    <x v="3"/>
    <n v="7"/>
    <n v="471.9"/>
    <n v="26"/>
    <s v="Belo Horizonte"/>
    <x v="3"/>
    <s v="PB"/>
    <x v="267"/>
    <x v="12"/>
  </r>
  <r>
    <s v="Ana"/>
    <x v="3"/>
    <n v="3"/>
    <n v="124.17"/>
    <n v="30"/>
    <s v="Belo Horizonte"/>
    <x v="0"/>
    <s v="PB"/>
    <x v="267"/>
    <x v="12"/>
  </r>
  <r>
    <s v="Fernanda"/>
    <x v="3"/>
    <n v="6"/>
    <n v="311.01"/>
    <n v="60"/>
    <s v="Liberdade"/>
    <x v="2"/>
    <s v="PB"/>
    <x v="268"/>
    <x v="12"/>
  </r>
  <r>
    <s v="Lucas"/>
    <x v="2"/>
    <n v="2"/>
    <n v="33.85"/>
    <n v="32"/>
    <s v="Salgadinho"/>
    <x v="0"/>
    <s v="PB"/>
    <x v="269"/>
    <x v="12"/>
  </r>
  <r>
    <s v="Lucas"/>
    <x v="2"/>
    <n v="7"/>
    <n v="172.73"/>
    <n v="41"/>
    <s v="JatobÃ¡"/>
    <x v="2"/>
    <s v="PB"/>
    <x v="270"/>
    <x v="12"/>
  </r>
  <r>
    <s v="Jose"/>
    <x v="1"/>
    <n v="9"/>
    <n v="206.78"/>
    <n v="45"/>
    <s v="Liberdade"/>
    <x v="6"/>
    <s v="PB"/>
    <x v="271"/>
    <x v="12"/>
  </r>
  <r>
    <s v="Carlos"/>
    <x v="3"/>
    <n v="9"/>
    <n v="151.91"/>
    <n v="37"/>
    <s v="Santa Clara"/>
    <x v="0"/>
    <s v="PB"/>
    <x v="271"/>
    <x v="12"/>
  </r>
  <r>
    <s v="Marcos"/>
    <x v="3"/>
    <n v="9"/>
    <n v="80.58"/>
    <n v="59"/>
    <s v="Salgadinho"/>
    <x v="3"/>
    <s v="PB"/>
    <x v="272"/>
    <x v="12"/>
  </r>
  <r>
    <s v="Lucas"/>
    <x v="3"/>
    <n v="7"/>
    <n v="208.68"/>
    <n v="33"/>
    <s v="Belo Horizonte"/>
    <x v="5"/>
    <s v="PB"/>
    <x v="273"/>
    <x v="12"/>
  </r>
  <r>
    <s v="Beatriz"/>
    <x v="3"/>
    <n v="5"/>
    <n v="54.43"/>
    <n v="40"/>
    <s v="Salgadinho"/>
    <x v="4"/>
    <s v="PB"/>
    <x v="274"/>
    <x v="12"/>
  </r>
  <r>
    <s v="Laura"/>
    <x v="3"/>
    <n v="7"/>
    <n v="482.88"/>
    <n v="32"/>
    <s v="Centro"/>
    <x v="3"/>
    <s v="PB"/>
    <x v="274"/>
    <x v="12"/>
  </r>
  <r>
    <s v="Laura"/>
    <x v="2"/>
    <n v="10"/>
    <n v="430.5"/>
    <n v="23"/>
    <s v="JatobÃ¡"/>
    <x v="0"/>
    <s v="PB"/>
    <x v="274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B0CEC-9380-4174-B0E0-4D746FB7C415}" name="Tabela dinâmica8" cacheId="8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A9:AB15" firstHeaderRow="1" firstDataRow="1" firstDataCol="1"/>
  <pivotFields count="10">
    <pivotField showAll="0"/>
    <pivotField axis="axisRow" showAll="0">
      <items count="8">
        <item m="1" x="5"/>
        <item x="0"/>
        <item x="3"/>
        <item m="1" x="6"/>
        <item x="4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 v="2"/>
    </i>
    <i>
      <x v="4"/>
    </i>
    <i>
      <x v="5"/>
    </i>
    <i>
      <x v="6"/>
    </i>
    <i t="grand">
      <x/>
    </i>
  </rowItems>
  <colItems count="1">
    <i/>
  </colItems>
  <dataFields count="1">
    <dataField name="Soma de Quantidad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88BE3-4D8B-438D-A50C-016309661586}" name="Tabela dinâmica7" cacheId="8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8">
  <location ref="U3:W12" firstHeaderRow="0" firstDataRow="1" firstDataCol="1" rowPageCount="1" colPageCount="1"/>
  <pivotFields count="12">
    <pivotField showAll="0"/>
    <pivotField showAll="0"/>
    <pivotField dataField="1" showAll="0"/>
    <pivotField dataField="1" showAll="0"/>
    <pivotField showAll="0"/>
    <pivotField showAll="0"/>
    <pivotField axis="axisRow" showAll="0">
      <items count="10">
        <item x="4"/>
        <item x="7"/>
        <item x="3"/>
        <item x="5"/>
        <item x="6"/>
        <item x="0"/>
        <item x="1"/>
        <item x="2"/>
        <item m="1" x="8"/>
        <item t="default"/>
      </items>
    </pivotField>
    <pivotField showAll="0"/>
    <pivotField numFmtId="14" showAll="0"/>
    <pivotField axis="axisPage" showAll="0">
      <items count="14">
        <item x="10"/>
        <item x="11"/>
        <item x="0"/>
        <item x="12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defaultSubtotal="0">
      <items count="6">
        <item h="1" x="0"/>
        <item x="1"/>
        <item h="1" x="2"/>
        <item h="1" x="3"/>
        <item h="1" x="4"/>
        <item h="1" x="5"/>
      </items>
    </pivotField>
    <pivotField showAll="0" defaultSubtota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Soma de Quantidade" fld="2" baseField="0" baseItem="0"/>
    <dataField name="Soma de Valor" fld="3" baseField="0" baseItem="0"/>
  </dataFields>
  <chartFormats count="3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3" format="29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3" format="30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3" format="3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3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3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34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3" format="35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3" format="36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13" format="37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13" format="38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13" format="39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13" format="40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13" format="41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  <chartFormat chart="13" format="4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2D260-9029-468E-B54B-B302A93DBEE5}" name="Tabela dinâmica6" cacheId="8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O3:P8" firstHeaderRow="1" firstDataRow="1" firstDataCol="1" rowPageCount="1" colPageCount="1"/>
  <pivotFields count="12">
    <pivotField showAll="0"/>
    <pivotField axis="axisRow" showAll="0">
      <items count="7">
        <item m="1" x="4"/>
        <item x="0"/>
        <item x="3"/>
        <item m="1" x="5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4">
        <item x="10"/>
        <item x="11"/>
        <item x="0"/>
        <item x="12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defaultSubtotal="0"/>
    <pivotField showAll="0" defaultSubtotal="0"/>
  </pivotFields>
  <rowFields count="1">
    <field x="1"/>
  </rowFields>
  <rowItems count="5">
    <i>
      <x v="1"/>
    </i>
    <i>
      <x v="2"/>
    </i>
    <i>
      <x v="4"/>
    </i>
    <i>
      <x v="5"/>
    </i>
    <i t="grand">
      <x/>
    </i>
  </rowItems>
  <colItems count="1">
    <i/>
  </colItems>
  <pageFields count="1">
    <pageField fld="9" hier="-1"/>
  </pageFields>
  <dataFields count="1">
    <dataField name="Soma de Valor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E8A71-E887-46AD-A388-2C56BE378134}" name="Tabela dinâmica5" cacheId="8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I6:J17" firstHeaderRow="1" firstDataRow="1" firstDataCol="1" rowPageCount="1" colPageCount="1"/>
  <pivotFields count="12"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4">
        <item x="10"/>
        <item x="11"/>
        <item x="0"/>
        <item x="12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axis="axisPage" showAll="0">
      <items count="5">
        <item sd="0" x="0"/>
        <item x="1"/>
        <item sd="0" x="2"/>
        <item sd="0" x="3"/>
        <item t="default"/>
      </items>
    </pivotField>
  </pivotFields>
  <rowFields count="1">
    <field x="9"/>
  </rowFields>
  <rowItems count="11"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1" item="1" hier="-1"/>
  </pageFields>
  <dataFields count="1">
    <dataField name="Soma de Valor" fld="3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10B17-A27E-47E1-B6FB-A28321B9BDE9}" name="Tabela dinâmica3" cacheId="8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E8:E19" firstHeaderRow="1" firstDataRow="1" firstDataCol="1"/>
  <pivotFields count="9">
    <pivotField axis="axisRow" showAll="0">
      <items count="13">
        <item x="9"/>
        <item x="1"/>
        <item x="2"/>
        <item x="4"/>
        <item x="6"/>
        <item m="1" x="10"/>
        <item x="0"/>
        <item x="7"/>
        <item x="5"/>
        <item x="3"/>
        <item x="8"/>
        <item m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B0222DF-AD07-42E5-83CC-81868DBF6E40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ID" tableColumnId="1"/>
      <queryTableField id="2" name="Nome Cliente" tableColumnId="2"/>
      <queryTableField id="3" name="DescriÃ§Ã£o Produto" tableColumnId="3"/>
      <queryTableField id="4" name="Quantidade" tableColumnId="4"/>
      <queryTableField id="5" name="Valor" tableColumnId="5"/>
      <queryTableField id="6" name="Idade" tableColumnId="6"/>
      <queryTableField id="7" name="Bairro" tableColumnId="7"/>
      <queryTableField id="8" name="Cidade" tableColumnId="8"/>
      <queryTableField id="9" name="Estado" tableColumnId="9"/>
      <queryTableField id="10" name="Data da Venda" tableColumnId="10"/>
      <queryTableField id="11" dataBound="0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rimestres" xr10:uid="{CE225025-8876-4CFB-82E5-50CCE1DE12B5}" sourceName="Trimestres">
  <pivotTables>
    <pivotTable tabId="3" name="Tabela dinâmica7"/>
  </pivotTables>
  <data>
    <tabular pivotCacheId="691859524">
      <items count="6">
        <i x="1" s="1"/>
        <i x="2"/>
        <i x="3"/>
        <i x="4"/>
        <i x="0" nd="1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rimestres" xr10:uid="{6DF985FF-91B6-44E3-AEEE-E29350B72EE9}" cache="SegmentaçãodeDados_Trimestres" caption="Trimestres" style="SlicerStyleOther2 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rimestres 1" xr10:uid="{C45A4E7E-191B-4693-A52B-A323CA9221F4}" cache="SegmentaçãodeDados_Trimestres" caption="Trimestres" style="SlicerStyleOther2 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408F13-2AD2-4950-B4ED-C82082DF84F5}" name="loja_artigos_infantis_refinado" displayName="loja_artigos_infantis_refinado" ref="A1:K501" tableType="queryTable" totalsRowShown="0">
  <autoFilter ref="A1:K501" xr:uid="{88831190-F7F9-46E9-8794-7737E62A40FF}"/>
  <sortState ref="A2:K501">
    <sortCondition ref="J1:J501"/>
  </sortState>
  <tableColumns count="11">
    <tableColumn id="1" xr3:uid="{06BA9839-B123-4DB1-91A7-C4699EEEE4FC}" uniqueName="1" name="ID" queryTableFieldId="1"/>
    <tableColumn id="2" xr3:uid="{28FEBDCE-2F6F-4E43-9968-5646FC3C8025}" uniqueName="2" name="Nome Cliente" queryTableFieldId="2" dataDxfId="9"/>
    <tableColumn id="3" xr3:uid="{907ED4F9-3615-4943-9233-0A9387147E45}" uniqueName="3" name="DescriÃ§Ã£o Produto" queryTableFieldId="3" dataDxfId="8"/>
    <tableColumn id="4" xr3:uid="{B755E624-17A7-4E61-87BA-E84E41159E3F}" uniqueName="4" name="Quantidade" queryTableFieldId="4"/>
    <tableColumn id="5" xr3:uid="{B903DA53-50F3-4F5D-8191-524A01B651AC}" uniqueName="5" name="Valor" queryTableFieldId="5" dataDxfId="7" dataCellStyle="Moeda"/>
    <tableColumn id="6" xr3:uid="{5BEA5224-4F35-4526-A036-D5D0B70000E6}" uniqueName="6" name="Idade" queryTableFieldId="6"/>
    <tableColumn id="7" xr3:uid="{CBB26A79-3E57-4E48-B88B-CD2374C11C7B}" uniqueName="7" name="Bairro" queryTableFieldId="7" dataDxfId="6"/>
    <tableColumn id="8" xr3:uid="{6D955CC6-86BB-4506-AD68-A9BDEB3F5334}" uniqueName="8" name="Cidade" queryTableFieldId="8" dataDxfId="5"/>
    <tableColumn id="9" xr3:uid="{033EA208-D10E-49A2-B74B-F28E3F862632}" uniqueName="9" name="Estado" queryTableFieldId="9" dataDxfId="4"/>
    <tableColumn id="10" xr3:uid="{1FEE5A69-9B72-4BB1-8A65-FF939A1785C0}" uniqueName="10" name="Data da Venda" queryTableFieldId="10" dataDxfId="3"/>
    <tableColumn id="11" xr3:uid="{458464D0-B696-446B-9660-5C3B3481BE98}" uniqueName="11" name="Mês venda" queryTableFieldId="11" dataDxfId="2">
      <calculatedColumnFormula>TEXT(J2,"mm/aa")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32C1A-0181-4B2F-A1F4-E9404926BD61}">
  <dimension ref="A1:J5"/>
  <sheetViews>
    <sheetView workbookViewId="0">
      <selection activeCell="J4" sqref="J4"/>
    </sheetView>
  </sheetViews>
  <sheetFormatPr defaultRowHeight="15" x14ac:dyDescent="0.25"/>
  <sheetData>
    <row r="1" spans="1:10" x14ac:dyDescent="0.25">
      <c r="A1" s="3"/>
    </row>
    <row r="4" spans="1:10" x14ac:dyDescent="0.25">
      <c r="J4" s="4"/>
    </row>
    <row r="5" spans="1:10" x14ac:dyDescent="0.25">
      <c r="J5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5609-5672-48C3-9F4E-51BDB01FC9EA}">
  <dimension ref="A1:K501"/>
  <sheetViews>
    <sheetView workbookViewId="0">
      <selection activeCell="B12" sqref="B12"/>
    </sheetView>
  </sheetViews>
  <sheetFormatPr defaultRowHeight="15" x14ac:dyDescent="0.25"/>
  <cols>
    <col min="1" max="1" width="5.140625" bestFit="1" customWidth="1"/>
    <col min="2" max="2" width="15.7109375" bestFit="1" customWidth="1"/>
    <col min="3" max="3" width="22.28515625" bestFit="1" customWidth="1"/>
    <col min="4" max="4" width="13.7109375" bestFit="1" customWidth="1"/>
    <col min="5" max="5" width="10.5703125" bestFit="1" customWidth="1"/>
    <col min="6" max="6" width="8.28515625" bestFit="1" customWidth="1"/>
    <col min="7" max="7" width="16.85546875" bestFit="1" customWidth="1"/>
    <col min="8" max="8" width="15.7109375" bestFit="1" customWidth="1"/>
    <col min="10" max="10" width="16.140625" style="2" bestFit="1" customWidth="1"/>
    <col min="11" max="11" width="13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49</v>
      </c>
    </row>
    <row r="2" spans="1:11" x14ac:dyDescent="0.25">
      <c r="A2">
        <v>143</v>
      </c>
      <c r="B2" s="1" t="s">
        <v>10</v>
      </c>
      <c r="C2" s="1" t="s">
        <v>11</v>
      </c>
      <c r="D2">
        <v>8</v>
      </c>
      <c r="E2" s="15">
        <v>150.35</v>
      </c>
      <c r="F2">
        <v>30</v>
      </c>
      <c r="G2" s="1" t="s">
        <v>17</v>
      </c>
      <c r="H2" s="1" t="s">
        <v>32</v>
      </c>
      <c r="I2" s="1" t="s">
        <v>14</v>
      </c>
      <c r="J2" s="2">
        <v>45373</v>
      </c>
      <c r="K2" s="1" t="str">
        <f>TEXT(J2,"mm/aa")</f>
        <v>03/24</v>
      </c>
    </row>
    <row r="3" spans="1:11" x14ac:dyDescent="0.25">
      <c r="A3">
        <v>414</v>
      </c>
      <c r="B3" s="1" t="s">
        <v>19</v>
      </c>
      <c r="C3" s="1" t="s">
        <v>31</v>
      </c>
      <c r="D3">
        <v>9</v>
      </c>
      <c r="E3" s="15">
        <v>479.59</v>
      </c>
      <c r="F3">
        <v>39</v>
      </c>
      <c r="G3" s="1" t="s">
        <v>12</v>
      </c>
      <c r="H3" s="1" t="s">
        <v>21</v>
      </c>
      <c r="I3" s="1" t="s">
        <v>14</v>
      </c>
      <c r="J3" s="2">
        <v>45373</v>
      </c>
      <c r="K3" s="1" t="str">
        <f>TEXT(J3,"mm/aa")</f>
        <v>03/24</v>
      </c>
    </row>
    <row r="4" spans="1:11" x14ac:dyDescent="0.25">
      <c r="A4">
        <v>415</v>
      </c>
      <c r="B4" s="1" t="s">
        <v>25</v>
      </c>
      <c r="C4" s="1" t="s">
        <v>23</v>
      </c>
      <c r="D4">
        <v>2</v>
      </c>
      <c r="E4" s="15">
        <v>323.77999999999997</v>
      </c>
      <c r="F4">
        <v>44</v>
      </c>
      <c r="G4" s="1" t="s">
        <v>36</v>
      </c>
      <c r="H4" s="1" t="s">
        <v>21</v>
      </c>
      <c r="I4" s="1" t="s">
        <v>14</v>
      </c>
      <c r="J4" s="2">
        <v>45373</v>
      </c>
      <c r="K4" s="1" t="str">
        <f>TEXT(J4,"mm/aa")</f>
        <v>03/24</v>
      </c>
    </row>
    <row r="5" spans="1:11" x14ac:dyDescent="0.25">
      <c r="A5">
        <v>241</v>
      </c>
      <c r="B5" s="1" t="s">
        <v>10</v>
      </c>
      <c r="C5" s="1" t="s">
        <v>23</v>
      </c>
      <c r="D5">
        <v>8</v>
      </c>
      <c r="E5" s="15">
        <v>30.49</v>
      </c>
      <c r="F5">
        <v>38</v>
      </c>
      <c r="G5" s="1" t="s">
        <v>30</v>
      </c>
      <c r="H5" s="1" t="s">
        <v>21</v>
      </c>
      <c r="I5" s="1" t="s">
        <v>14</v>
      </c>
      <c r="J5" s="2">
        <v>45375</v>
      </c>
      <c r="K5" s="1" t="str">
        <f>TEXT(J5,"mm/aa")</f>
        <v>03/24</v>
      </c>
    </row>
    <row r="6" spans="1:11" x14ac:dyDescent="0.25">
      <c r="A6">
        <v>278</v>
      </c>
      <c r="B6" s="1" t="s">
        <v>35</v>
      </c>
      <c r="C6" s="1" t="s">
        <v>31</v>
      </c>
      <c r="D6">
        <v>7</v>
      </c>
      <c r="E6" s="15">
        <v>283.57</v>
      </c>
      <c r="F6">
        <v>30</v>
      </c>
      <c r="G6" s="1" t="s">
        <v>12</v>
      </c>
      <c r="H6" s="1" t="s">
        <v>21</v>
      </c>
      <c r="I6" s="1" t="s">
        <v>14</v>
      </c>
      <c r="J6" s="2">
        <v>45375</v>
      </c>
      <c r="K6" s="1" t="str">
        <f>TEXT(J6,"mm/aa")</f>
        <v>03/24</v>
      </c>
    </row>
    <row r="7" spans="1:11" x14ac:dyDescent="0.25">
      <c r="A7">
        <v>290</v>
      </c>
      <c r="B7" s="1" t="s">
        <v>35</v>
      </c>
      <c r="C7" s="1" t="s">
        <v>11</v>
      </c>
      <c r="D7">
        <v>7</v>
      </c>
      <c r="E7" s="15">
        <v>340.59</v>
      </c>
      <c r="F7">
        <v>55</v>
      </c>
      <c r="G7" s="1" t="s">
        <v>26</v>
      </c>
      <c r="H7" s="1" t="s">
        <v>27</v>
      </c>
      <c r="I7" s="1" t="s">
        <v>14</v>
      </c>
      <c r="J7" s="2">
        <v>45376</v>
      </c>
      <c r="K7" s="1" t="str">
        <f>TEXT(J7,"mm/aa")</f>
        <v>03/24</v>
      </c>
    </row>
    <row r="8" spans="1:11" x14ac:dyDescent="0.25">
      <c r="A8">
        <v>250</v>
      </c>
      <c r="B8" s="1" t="s">
        <v>33</v>
      </c>
      <c r="C8" s="1" t="s">
        <v>11</v>
      </c>
      <c r="D8">
        <v>2</v>
      </c>
      <c r="E8" s="15">
        <v>360.46</v>
      </c>
      <c r="F8">
        <v>43</v>
      </c>
      <c r="G8" s="1" t="s">
        <v>20</v>
      </c>
      <c r="H8" s="1" t="s">
        <v>24</v>
      </c>
      <c r="I8" s="1" t="s">
        <v>14</v>
      </c>
      <c r="J8" s="2">
        <v>45377</v>
      </c>
      <c r="K8" s="1" t="str">
        <f>TEXT(J8,"mm/aa")</f>
        <v>03/24</v>
      </c>
    </row>
    <row r="9" spans="1:11" x14ac:dyDescent="0.25">
      <c r="A9">
        <v>277</v>
      </c>
      <c r="B9" s="1" t="s">
        <v>10</v>
      </c>
      <c r="C9" s="1" t="s">
        <v>16</v>
      </c>
      <c r="D9">
        <v>10</v>
      </c>
      <c r="E9" s="15">
        <v>491.85</v>
      </c>
      <c r="F9">
        <v>28</v>
      </c>
      <c r="G9" s="1" t="s">
        <v>17</v>
      </c>
      <c r="H9" s="1" t="s">
        <v>24</v>
      </c>
      <c r="I9" s="1" t="s">
        <v>14</v>
      </c>
      <c r="J9" s="2">
        <v>45377</v>
      </c>
      <c r="K9" s="1" t="str">
        <f>TEXT(J9,"mm/aa")</f>
        <v>03/24</v>
      </c>
    </row>
    <row r="10" spans="1:11" x14ac:dyDescent="0.25">
      <c r="A10">
        <v>156</v>
      </c>
      <c r="B10" s="1" t="s">
        <v>35</v>
      </c>
      <c r="C10" s="1" t="s">
        <v>16</v>
      </c>
      <c r="D10">
        <v>7</v>
      </c>
      <c r="E10" s="15">
        <v>410.86</v>
      </c>
      <c r="F10">
        <v>48</v>
      </c>
      <c r="G10" s="1" t="s">
        <v>17</v>
      </c>
      <c r="H10" s="1" t="s">
        <v>32</v>
      </c>
      <c r="I10" s="1" t="s">
        <v>14</v>
      </c>
      <c r="J10" s="2">
        <v>45378</v>
      </c>
      <c r="K10" s="1" t="str">
        <f>TEXT(J10,"mm/aa")</f>
        <v>03/24</v>
      </c>
    </row>
    <row r="11" spans="1:11" x14ac:dyDescent="0.25">
      <c r="A11">
        <v>293</v>
      </c>
      <c r="B11" s="1" t="s">
        <v>38</v>
      </c>
      <c r="C11" s="1" t="s">
        <v>31</v>
      </c>
      <c r="D11">
        <v>1</v>
      </c>
      <c r="E11" s="15">
        <v>151.38</v>
      </c>
      <c r="F11">
        <v>57</v>
      </c>
      <c r="G11" s="1" t="s">
        <v>28</v>
      </c>
      <c r="H11" s="1" t="s">
        <v>21</v>
      </c>
      <c r="I11" s="1" t="s">
        <v>14</v>
      </c>
      <c r="J11" s="2">
        <v>45378</v>
      </c>
      <c r="K11" s="1" t="str">
        <f>TEXT(J11,"mm/aa")</f>
        <v>03/24</v>
      </c>
    </row>
    <row r="12" spans="1:11" x14ac:dyDescent="0.25">
      <c r="A12">
        <v>372</v>
      </c>
      <c r="B12" s="1" t="s">
        <v>29</v>
      </c>
      <c r="C12" s="1" t="s">
        <v>23</v>
      </c>
      <c r="D12">
        <v>5</v>
      </c>
      <c r="E12" s="15">
        <v>261.60000000000002</v>
      </c>
      <c r="F12">
        <v>40</v>
      </c>
      <c r="G12" s="1" t="s">
        <v>17</v>
      </c>
      <c r="H12" s="1" t="s">
        <v>32</v>
      </c>
      <c r="I12" s="1" t="s">
        <v>14</v>
      </c>
      <c r="J12" s="2">
        <v>45381</v>
      </c>
      <c r="K12" s="1" t="str">
        <f>TEXT(J12,"mm/aa")</f>
        <v>03/24</v>
      </c>
    </row>
    <row r="13" spans="1:11" x14ac:dyDescent="0.25">
      <c r="A13">
        <v>445</v>
      </c>
      <c r="B13" s="1" t="s">
        <v>15</v>
      </c>
      <c r="C13" s="1" t="s">
        <v>31</v>
      </c>
      <c r="D13">
        <v>1</v>
      </c>
      <c r="E13" s="15">
        <v>350.43</v>
      </c>
      <c r="F13">
        <v>30</v>
      </c>
      <c r="G13" s="1" t="s">
        <v>20</v>
      </c>
      <c r="H13" s="1" t="s">
        <v>13</v>
      </c>
      <c r="I13" s="1" t="s">
        <v>14</v>
      </c>
      <c r="J13" s="2">
        <v>45381</v>
      </c>
      <c r="K13" s="1" t="str">
        <f>TEXT(J13,"mm/aa")</f>
        <v>03/24</v>
      </c>
    </row>
    <row r="14" spans="1:11" x14ac:dyDescent="0.25">
      <c r="A14">
        <v>137</v>
      </c>
      <c r="B14" s="1" t="s">
        <v>19</v>
      </c>
      <c r="C14" s="1" t="s">
        <v>31</v>
      </c>
      <c r="D14">
        <v>3</v>
      </c>
      <c r="E14" s="15">
        <v>34.5</v>
      </c>
      <c r="F14">
        <v>42</v>
      </c>
      <c r="G14" s="1" t="s">
        <v>20</v>
      </c>
      <c r="H14" s="1" t="s">
        <v>27</v>
      </c>
      <c r="I14" s="1" t="s">
        <v>14</v>
      </c>
      <c r="J14" s="2">
        <v>45382</v>
      </c>
      <c r="K14" s="1" t="str">
        <f>TEXT(J14,"mm/aa")</f>
        <v>03/24</v>
      </c>
    </row>
    <row r="15" spans="1:11" x14ac:dyDescent="0.25">
      <c r="A15">
        <v>165</v>
      </c>
      <c r="B15" s="1" t="s">
        <v>15</v>
      </c>
      <c r="C15" s="1" t="s">
        <v>31</v>
      </c>
      <c r="D15">
        <v>3</v>
      </c>
      <c r="E15" s="15">
        <v>145.22999999999999</v>
      </c>
      <c r="F15">
        <v>23</v>
      </c>
      <c r="G15" s="1" t="s">
        <v>17</v>
      </c>
      <c r="H15" s="1" t="s">
        <v>27</v>
      </c>
      <c r="I15" s="1" t="s">
        <v>14</v>
      </c>
      <c r="J15" s="2">
        <v>45383</v>
      </c>
      <c r="K15" s="1" t="str">
        <f>TEXT(J15,"mm/aa")</f>
        <v>04/24</v>
      </c>
    </row>
    <row r="16" spans="1:11" x14ac:dyDescent="0.25">
      <c r="A16">
        <v>336</v>
      </c>
      <c r="B16" s="1" t="s">
        <v>35</v>
      </c>
      <c r="C16" s="1" t="s">
        <v>11</v>
      </c>
      <c r="D16">
        <v>4</v>
      </c>
      <c r="E16" s="15">
        <v>468.84</v>
      </c>
      <c r="F16">
        <v>44</v>
      </c>
      <c r="G16" s="1" t="s">
        <v>12</v>
      </c>
      <c r="H16" s="1" t="s">
        <v>24</v>
      </c>
      <c r="I16" s="1" t="s">
        <v>14</v>
      </c>
      <c r="J16" s="2">
        <v>45383</v>
      </c>
      <c r="K16" s="1" t="str">
        <f>TEXT(J16,"mm/aa")</f>
        <v>04/24</v>
      </c>
    </row>
    <row r="17" spans="1:11" x14ac:dyDescent="0.25">
      <c r="A17">
        <v>267</v>
      </c>
      <c r="B17" s="1" t="s">
        <v>15</v>
      </c>
      <c r="C17" s="1" t="s">
        <v>11</v>
      </c>
      <c r="D17">
        <v>8</v>
      </c>
      <c r="E17" s="15">
        <v>374.3</v>
      </c>
      <c r="F17">
        <v>59</v>
      </c>
      <c r="G17" s="1" t="s">
        <v>17</v>
      </c>
      <c r="H17" s="1" t="s">
        <v>13</v>
      </c>
      <c r="I17" s="1" t="s">
        <v>14</v>
      </c>
      <c r="J17" s="2">
        <v>45384</v>
      </c>
      <c r="K17" s="1" t="str">
        <f>TEXT(J17,"mm/aa")</f>
        <v>04/24</v>
      </c>
    </row>
    <row r="18" spans="1:11" x14ac:dyDescent="0.25">
      <c r="A18">
        <v>465</v>
      </c>
      <c r="B18" s="1" t="s">
        <v>19</v>
      </c>
      <c r="C18" s="1" t="s">
        <v>23</v>
      </c>
      <c r="D18">
        <v>4</v>
      </c>
      <c r="E18" s="15">
        <v>80.27</v>
      </c>
      <c r="F18">
        <v>28</v>
      </c>
      <c r="G18" s="1" t="s">
        <v>28</v>
      </c>
      <c r="H18" s="1" t="s">
        <v>18</v>
      </c>
      <c r="I18" s="1" t="s">
        <v>14</v>
      </c>
      <c r="J18" s="2">
        <v>45384</v>
      </c>
      <c r="K18" s="1" t="str">
        <f>TEXT(J18,"mm/aa")</f>
        <v>04/24</v>
      </c>
    </row>
    <row r="19" spans="1:11" x14ac:dyDescent="0.25">
      <c r="A19">
        <v>70</v>
      </c>
      <c r="B19" s="1" t="s">
        <v>33</v>
      </c>
      <c r="C19" s="1" t="s">
        <v>11</v>
      </c>
      <c r="D19">
        <v>8</v>
      </c>
      <c r="E19" s="15">
        <v>473.19</v>
      </c>
      <c r="F19">
        <v>39</v>
      </c>
      <c r="G19" s="1" t="s">
        <v>26</v>
      </c>
      <c r="H19" s="1" t="s">
        <v>37</v>
      </c>
      <c r="I19" s="1" t="s">
        <v>14</v>
      </c>
      <c r="J19" s="2">
        <v>45385</v>
      </c>
      <c r="K19" s="1" t="str">
        <f>TEXT(J19,"mm/aa")</f>
        <v>04/24</v>
      </c>
    </row>
    <row r="20" spans="1:11" x14ac:dyDescent="0.25">
      <c r="A20">
        <v>88</v>
      </c>
      <c r="B20" s="1" t="s">
        <v>39</v>
      </c>
      <c r="C20" s="1" t="s">
        <v>16</v>
      </c>
      <c r="D20">
        <v>10</v>
      </c>
      <c r="E20" s="15">
        <v>350.52</v>
      </c>
      <c r="F20">
        <v>26</v>
      </c>
      <c r="G20" s="1" t="s">
        <v>26</v>
      </c>
      <c r="H20" s="1" t="s">
        <v>21</v>
      </c>
      <c r="I20" s="1" t="s">
        <v>14</v>
      </c>
      <c r="J20" s="2">
        <v>45385</v>
      </c>
      <c r="K20" s="1" t="str">
        <f>TEXT(J20,"mm/aa")</f>
        <v>04/24</v>
      </c>
    </row>
    <row r="21" spans="1:11" x14ac:dyDescent="0.25">
      <c r="A21">
        <v>103</v>
      </c>
      <c r="B21" s="1" t="s">
        <v>25</v>
      </c>
      <c r="C21" s="1" t="s">
        <v>23</v>
      </c>
      <c r="D21">
        <v>10</v>
      </c>
      <c r="E21" s="15">
        <v>355.63</v>
      </c>
      <c r="F21">
        <v>23</v>
      </c>
      <c r="G21" s="1" t="s">
        <v>12</v>
      </c>
      <c r="H21" s="1" t="s">
        <v>18</v>
      </c>
      <c r="I21" s="1" t="s">
        <v>14</v>
      </c>
      <c r="J21" s="2">
        <v>45387</v>
      </c>
      <c r="K21" s="1" t="str">
        <f>TEXT(J21,"mm/aa")</f>
        <v>04/24</v>
      </c>
    </row>
    <row r="22" spans="1:11" x14ac:dyDescent="0.25">
      <c r="A22">
        <v>41</v>
      </c>
      <c r="B22" s="1" t="s">
        <v>25</v>
      </c>
      <c r="C22" s="1" t="s">
        <v>31</v>
      </c>
      <c r="D22">
        <v>8</v>
      </c>
      <c r="E22" s="15">
        <v>152.74</v>
      </c>
      <c r="F22">
        <v>60</v>
      </c>
      <c r="G22" s="1" t="s">
        <v>20</v>
      </c>
      <c r="H22" s="1" t="s">
        <v>37</v>
      </c>
      <c r="I22" s="1" t="s">
        <v>14</v>
      </c>
      <c r="J22" s="2">
        <v>45388</v>
      </c>
      <c r="K22" s="1" t="str">
        <f>TEXT(J22,"mm/aa")</f>
        <v>04/24</v>
      </c>
    </row>
    <row r="23" spans="1:11" x14ac:dyDescent="0.25">
      <c r="A23">
        <v>120</v>
      </c>
      <c r="B23" s="1" t="s">
        <v>22</v>
      </c>
      <c r="C23" s="1" t="s">
        <v>16</v>
      </c>
      <c r="D23">
        <v>9</v>
      </c>
      <c r="E23" s="15">
        <v>338.99</v>
      </c>
      <c r="F23">
        <v>22</v>
      </c>
      <c r="G23" s="1" t="s">
        <v>30</v>
      </c>
      <c r="H23" s="1" t="s">
        <v>32</v>
      </c>
      <c r="I23" s="1" t="s">
        <v>14</v>
      </c>
      <c r="J23" s="2">
        <v>45388</v>
      </c>
      <c r="K23" s="1" t="str">
        <f>TEXT(J23,"mm/aa")</f>
        <v>04/24</v>
      </c>
    </row>
    <row r="24" spans="1:11" x14ac:dyDescent="0.25">
      <c r="A24">
        <v>364</v>
      </c>
      <c r="B24" s="1" t="s">
        <v>33</v>
      </c>
      <c r="C24" s="1" t="s">
        <v>16</v>
      </c>
      <c r="D24">
        <v>6</v>
      </c>
      <c r="E24" s="15">
        <v>243.69</v>
      </c>
      <c r="F24">
        <v>49</v>
      </c>
      <c r="G24" s="1" t="s">
        <v>12</v>
      </c>
      <c r="H24" s="1" t="s">
        <v>37</v>
      </c>
      <c r="I24" s="1" t="s">
        <v>14</v>
      </c>
      <c r="J24" s="2">
        <v>45389</v>
      </c>
      <c r="K24" s="1" t="str">
        <f>TEXT(J24,"mm/aa")</f>
        <v>04/24</v>
      </c>
    </row>
    <row r="25" spans="1:11" x14ac:dyDescent="0.25">
      <c r="A25">
        <v>385</v>
      </c>
      <c r="B25" s="1" t="s">
        <v>15</v>
      </c>
      <c r="C25" s="1" t="s">
        <v>23</v>
      </c>
      <c r="D25">
        <v>3</v>
      </c>
      <c r="E25" s="15">
        <v>115.92</v>
      </c>
      <c r="F25">
        <v>55</v>
      </c>
      <c r="G25" s="1" t="s">
        <v>26</v>
      </c>
      <c r="H25" s="1" t="s">
        <v>32</v>
      </c>
      <c r="I25" s="1" t="s">
        <v>14</v>
      </c>
      <c r="J25" s="2">
        <v>45390</v>
      </c>
      <c r="K25" s="1" t="str">
        <f>TEXT(J25,"mm/aa")</f>
        <v>04/24</v>
      </c>
    </row>
    <row r="26" spans="1:11" x14ac:dyDescent="0.25">
      <c r="A26">
        <v>17</v>
      </c>
      <c r="B26" s="1" t="s">
        <v>19</v>
      </c>
      <c r="C26" s="1" t="s">
        <v>23</v>
      </c>
      <c r="D26">
        <v>8</v>
      </c>
      <c r="E26" s="15">
        <v>170.65</v>
      </c>
      <c r="F26">
        <v>33</v>
      </c>
      <c r="G26" s="1" t="s">
        <v>36</v>
      </c>
      <c r="H26" s="1" t="s">
        <v>37</v>
      </c>
      <c r="I26" s="1" t="s">
        <v>14</v>
      </c>
      <c r="J26" s="2">
        <v>45391</v>
      </c>
      <c r="K26" s="1" t="str">
        <f>TEXT(J26,"mm/aa")</f>
        <v>04/24</v>
      </c>
    </row>
    <row r="27" spans="1:11" x14ac:dyDescent="0.25">
      <c r="A27">
        <v>99</v>
      </c>
      <c r="B27" s="1" t="s">
        <v>19</v>
      </c>
      <c r="C27" s="1" t="s">
        <v>11</v>
      </c>
      <c r="D27">
        <v>1</v>
      </c>
      <c r="E27" s="15">
        <v>474.14</v>
      </c>
      <c r="F27">
        <v>45</v>
      </c>
      <c r="G27" s="1" t="s">
        <v>30</v>
      </c>
      <c r="H27" s="1" t="s">
        <v>37</v>
      </c>
      <c r="I27" s="1" t="s">
        <v>14</v>
      </c>
      <c r="J27" s="2">
        <v>45391</v>
      </c>
      <c r="K27" s="1" t="str">
        <f>TEXT(J27,"mm/aa")</f>
        <v>04/24</v>
      </c>
    </row>
    <row r="28" spans="1:11" x14ac:dyDescent="0.25">
      <c r="A28">
        <v>432</v>
      </c>
      <c r="B28" s="1" t="s">
        <v>22</v>
      </c>
      <c r="C28" s="1" t="s">
        <v>23</v>
      </c>
      <c r="D28">
        <v>1</v>
      </c>
      <c r="E28" s="15">
        <v>117.51</v>
      </c>
      <c r="F28">
        <v>19</v>
      </c>
      <c r="G28" s="1" t="s">
        <v>20</v>
      </c>
      <c r="H28" s="1" t="s">
        <v>21</v>
      </c>
      <c r="I28" s="1" t="s">
        <v>14</v>
      </c>
      <c r="J28" s="2">
        <v>45391</v>
      </c>
      <c r="K28" s="1" t="str">
        <f>TEXT(J28,"mm/aa")</f>
        <v>04/24</v>
      </c>
    </row>
    <row r="29" spans="1:11" x14ac:dyDescent="0.25">
      <c r="A29">
        <v>368</v>
      </c>
      <c r="B29" s="1" t="s">
        <v>35</v>
      </c>
      <c r="C29" s="1" t="s">
        <v>23</v>
      </c>
      <c r="D29">
        <v>5</v>
      </c>
      <c r="E29" s="15">
        <v>124.58</v>
      </c>
      <c r="F29">
        <v>33</v>
      </c>
      <c r="G29" s="1" t="s">
        <v>36</v>
      </c>
      <c r="H29" s="1" t="s">
        <v>34</v>
      </c>
      <c r="I29" s="1" t="s">
        <v>14</v>
      </c>
      <c r="J29" s="2">
        <v>45392</v>
      </c>
      <c r="K29" s="1" t="str">
        <f>TEXT(J29,"mm/aa")</f>
        <v>04/24</v>
      </c>
    </row>
    <row r="30" spans="1:11" x14ac:dyDescent="0.25">
      <c r="A30">
        <v>14</v>
      </c>
      <c r="B30" s="1" t="s">
        <v>33</v>
      </c>
      <c r="C30" s="1" t="s">
        <v>23</v>
      </c>
      <c r="D30">
        <v>2</v>
      </c>
      <c r="E30" s="15">
        <v>230.69</v>
      </c>
      <c r="F30">
        <v>44</v>
      </c>
      <c r="G30" s="1" t="s">
        <v>12</v>
      </c>
      <c r="H30" s="1" t="s">
        <v>34</v>
      </c>
      <c r="I30" s="1" t="s">
        <v>14</v>
      </c>
      <c r="J30" s="2">
        <v>45393</v>
      </c>
      <c r="K30" s="1" t="str">
        <f>TEXT(J30,"mm/aa")</f>
        <v>04/24</v>
      </c>
    </row>
    <row r="31" spans="1:11" x14ac:dyDescent="0.25">
      <c r="A31">
        <v>334</v>
      </c>
      <c r="B31" s="1" t="s">
        <v>15</v>
      </c>
      <c r="C31" s="1" t="s">
        <v>31</v>
      </c>
      <c r="D31">
        <v>2</v>
      </c>
      <c r="E31" s="15">
        <v>199.26</v>
      </c>
      <c r="F31">
        <v>52</v>
      </c>
      <c r="G31" s="1" t="s">
        <v>30</v>
      </c>
      <c r="H31" s="1" t="s">
        <v>27</v>
      </c>
      <c r="I31" s="1" t="s">
        <v>14</v>
      </c>
      <c r="J31" s="2">
        <v>45393</v>
      </c>
      <c r="K31" s="1" t="str">
        <f>TEXT(J31,"mm/aa")</f>
        <v>04/24</v>
      </c>
    </row>
    <row r="32" spans="1:11" x14ac:dyDescent="0.25">
      <c r="A32">
        <v>417</v>
      </c>
      <c r="B32" s="1" t="s">
        <v>19</v>
      </c>
      <c r="C32" s="1" t="s">
        <v>31</v>
      </c>
      <c r="D32">
        <v>9</v>
      </c>
      <c r="E32" s="15">
        <v>217.91</v>
      </c>
      <c r="F32">
        <v>33</v>
      </c>
      <c r="G32" s="1" t="s">
        <v>20</v>
      </c>
      <c r="H32" s="1" t="s">
        <v>32</v>
      </c>
      <c r="I32" s="1" t="s">
        <v>14</v>
      </c>
      <c r="J32" s="2">
        <v>45393</v>
      </c>
      <c r="K32" s="1" t="str">
        <f>TEXT(J32,"mm/aa")</f>
        <v>04/24</v>
      </c>
    </row>
    <row r="33" spans="1:11" x14ac:dyDescent="0.25">
      <c r="A33">
        <v>96</v>
      </c>
      <c r="B33" s="1" t="s">
        <v>15</v>
      </c>
      <c r="C33" s="1" t="s">
        <v>16</v>
      </c>
      <c r="D33">
        <v>5</v>
      </c>
      <c r="E33" s="15">
        <v>438.32</v>
      </c>
      <c r="F33">
        <v>22</v>
      </c>
      <c r="G33" s="1" t="s">
        <v>30</v>
      </c>
      <c r="H33" s="1" t="s">
        <v>24</v>
      </c>
      <c r="I33" s="1" t="s">
        <v>14</v>
      </c>
      <c r="J33" s="2">
        <v>45394</v>
      </c>
      <c r="K33" s="1" t="str">
        <f>TEXT(J33,"mm/aa")</f>
        <v>04/24</v>
      </c>
    </row>
    <row r="34" spans="1:11" x14ac:dyDescent="0.25">
      <c r="A34">
        <v>19</v>
      </c>
      <c r="B34" s="1" t="s">
        <v>25</v>
      </c>
      <c r="C34" s="1" t="s">
        <v>31</v>
      </c>
      <c r="D34">
        <v>10</v>
      </c>
      <c r="E34" s="15">
        <v>204.32</v>
      </c>
      <c r="F34">
        <v>34</v>
      </c>
      <c r="G34" s="1" t="s">
        <v>17</v>
      </c>
      <c r="H34" s="1" t="s">
        <v>27</v>
      </c>
      <c r="I34" s="1" t="s">
        <v>14</v>
      </c>
      <c r="J34" s="2">
        <v>45395</v>
      </c>
      <c r="K34" s="1" t="str">
        <f>TEXT(J34,"mm/aa")</f>
        <v>04/24</v>
      </c>
    </row>
    <row r="35" spans="1:11" x14ac:dyDescent="0.25">
      <c r="A35">
        <v>150</v>
      </c>
      <c r="B35" s="1" t="s">
        <v>35</v>
      </c>
      <c r="C35" s="1" t="s">
        <v>31</v>
      </c>
      <c r="D35">
        <v>1</v>
      </c>
      <c r="E35" s="15">
        <v>381.54</v>
      </c>
      <c r="F35">
        <v>35</v>
      </c>
      <c r="G35" s="1" t="s">
        <v>20</v>
      </c>
      <c r="H35" s="1" t="s">
        <v>37</v>
      </c>
      <c r="I35" s="1" t="s">
        <v>14</v>
      </c>
      <c r="J35" s="2">
        <v>45397</v>
      </c>
      <c r="K35" s="1" t="str">
        <f>TEXT(J35,"mm/aa")</f>
        <v>04/24</v>
      </c>
    </row>
    <row r="36" spans="1:11" x14ac:dyDescent="0.25">
      <c r="A36">
        <v>487</v>
      </c>
      <c r="B36" s="1" t="s">
        <v>39</v>
      </c>
      <c r="C36" s="1" t="s">
        <v>31</v>
      </c>
      <c r="D36">
        <v>1</v>
      </c>
      <c r="E36" s="15">
        <v>414.59</v>
      </c>
      <c r="F36">
        <v>31</v>
      </c>
      <c r="G36" s="1" t="s">
        <v>17</v>
      </c>
      <c r="H36" s="1" t="s">
        <v>21</v>
      </c>
      <c r="I36" s="1" t="s">
        <v>14</v>
      </c>
      <c r="J36" s="2">
        <v>45397</v>
      </c>
      <c r="K36" s="1" t="str">
        <f>TEXT(J36,"mm/aa")</f>
        <v>04/24</v>
      </c>
    </row>
    <row r="37" spans="1:11" x14ac:dyDescent="0.25">
      <c r="A37">
        <v>134</v>
      </c>
      <c r="B37" s="1" t="s">
        <v>25</v>
      </c>
      <c r="C37" s="1" t="s">
        <v>11</v>
      </c>
      <c r="D37">
        <v>10</v>
      </c>
      <c r="E37" s="15">
        <v>169.99</v>
      </c>
      <c r="F37">
        <v>39</v>
      </c>
      <c r="G37" s="1" t="s">
        <v>12</v>
      </c>
      <c r="H37" s="1" t="s">
        <v>24</v>
      </c>
      <c r="I37" s="1" t="s">
        <v>14</v>
      </c>
      <c r="J37" s="2">
        <v>45398</v>
      </c>
      <c r="K37" s="1" t="str">
        <f>TEXT(J37,"mm/aa")</f>
        <v>04/24</v>
      </c>
    </row>
    <row r="38" spans="1:11" x14ac:dyDescent="0.25">
      <c r="A38">
        <v>366</v>
      </c>
      <c r="B38" s="1" t="s">
        <v>19</v>
      </c>
      <c r="C38" s="1" t="s">
        <v>23</v>
      </c>
      <c r="D38">
        <v>2</v>
      </c>
      <c r="E38" s="15">
        <v>305.12</v>
      </c>
      <c r="F38">
        <v>36</v>
      </c>
      <c r="G38" s="1" t="s">
        <v>28</v>
      </c>
      <c r="H38" s="1" t="s">
        <v>21</v>
      </c>
      <c r="I38" s="1" t="s">
        <v>14</v>
      </c>
      <c r="J38" s="2">
        <v>45398</v>
      </c>
      <c r="K38" s="1" t="str">
        <f>TEXT(J38,"mm/aa")</f>
        <v>04/24</v>
      </c>
    </row>
    <row r="39" spans="1:11" x14ac:dyDescent="0.25">
      <c r="A39">
        <v>20</v>
      </c>
      <c r="B39" s="1" t="s">
        <v>29</v>
      </c>
      <c r="C39" s="1" t="s">
        <v>23</v>
      </c>
      <c r="D39">
        <v>3</v>
      </c>
      <c r="E39" s="15">
        <v>380.88</v>
      </c>
      <c r="F39">
        <v>53</v>
      </c>
      <c r="G39" s="1" t="s">
        <v>28</v>
      </c>
      <c r="H39" s="1" t="s">
        <v>34</v>
      </c>
      <c r="I39" s="1" t="s">
        <v>14</v>
      </c>
      <c r="J39" s="2">
        <v>45399</v>
      </c>
      <c r="K39" s="1" t="str">
        <f>TEXT(J39,"mm/aa")</f>
        <v>04/24</v>
      </c>
    </row>
    <row r="40" spans="1:11" x14ac:dyDescent="0.25">
      <c r="A40">
        <v>202</v>
      </c>
      <c r="B40" s="1" t="s">
        <v>25</v>
      </c>
      <c r="C40" s="1" t="s">
        <v>31</v>
      </c>
      <c r="D40">
        <v>2</v>
      </c>
      <c r="E40" s="15">
        <v>240.55</v>
      </c>
      <c r="F40">
        <v>43</v>
      </c>
      <c r="G40" s="1" t="s">
        <v>36</v>
      </c>
      <c r="H40" s="1" t="s">
        <v>32</v>
      </c>
      <c r="I40" s="1" t="s">
        <v>14</v>
      </c>
      <c r="J40" s="2">
        <v>45399</v>
      </c>
      <c r="K40" s="1" t="str">
        <f>TEXT(J40,"mm/aa")</f>
        <v>04/24</v>
      </c>
    </row>
    <row r="41" spans="1:11" x14ac:dyDescent="0.25">
      <c r="A41">
        <v>424</v>
      </c>
      <c r="B41" s="1" t="s">
        <v>19</v>
      </c>
      <c r="C41" s="1" t="s">
        <v>16</v>
      </c>
      <c r="D41">
        <v>3</v>
      </c>
      <c r="E41" s="15">
        <v>324.10000000000002</v>
      </c>
      <c r="F41">
        <v>22</v>
      </c>
      <c r="G41" s="1" t="s">
        <v>26</v>
      </c>
      <c r="H41" s="1" t="s">
        <v>21</v>
      </c>
      <c r="I41" s="1" t="s">
        <v>14</v>
      </c>
      <c r="J41" s="2">
        <v>45399</v>
      </c>
      <c r="K41" s="1" t="str">
        <f>TEXT(J41,"mm/aa")</f>
        <v>04/24</v>
      </c>
    </row>
    <row r="42" spans="1:11" x14ac:dyDescent="0.25">
      <c r="A42">
        <v>433</v>
      </c>
      <c r="B42" s="1" t="s">
        <v>25</v>
      </c>
      <c r="C42" s="1" t="s">
        <v>31</v>
      </c>
      <c r="D42">
        <v>4</v>
      </c>
      <c r="E42" s="15">
        <v>110.66</v>
      </c>
      <c r="F42">
        <v>39</v>
      </c>
      <c r="G42" s="1" t="s">
        <v>12</v>
      </c>
      <c r="H42" s="1" t="s">
        <v>27</v>
      </c>
      <c r="I42" s="1" t="s">
        <v>14</v>
      </c>
      <c r="J42" s="2">
        <v>45399</v>
      </c>
      <c r="K42" s="1" t="str">
        <f>TEXT(J42,"mm/aa")</f>
        <v>04/24</v>
      </c>
    </row>
    <row r="43" spans="1:11" x14ac:dyDescent="0.25">
      <c r="A43">
        <v>463</v>
      </c>
      <c r="B43" s="1" t="s">
        <v>38</v>
      </c>
      <c r="C43" s="1" t="s">
        <v>31</v>
      </c>
      <c r="D43">
        <v>8</v>
      </c>
      <c r="E43" s="15">
        <v>296.70999999999998</v>
      </c>
      <c r="F43">
        <v>41</v>
      </c>
      <c r="G43" s="1" t="s">
        <v>20</v>
      </c>
      <c r="H43" s="1" t="s">
        <v>34</v>
      </c>
      <c r="I43" s="1" t="s">
        <v>14</v>
      </c>
      <c r="J43" s="2">
        <v>45399</v>
      </c>
      <c r="K43" s="1" t="str">
        <f>TEXT(J43,"mm/aa")</f>
        <v>04/24</v>
      </c>
    </row>
    <row r="44" spans="1:11" x14ac:dyDescent="0.25">
      <c r="A44">
        <v>184</v>
      </c>
      <c r="B44" s="1" t="s">
        <v>35</v>
      </c>
      <c r="C44" s="1" t="s">
        <v>23</v>
      </c>
      <c r="D44">
        <v>7</v>
      </c>
      <c r="E44" s="15">
        <v>493.27</v>
      </c>
      <c r="F44">
        <v>46</v>
      </c>
      <c r="G44" s="1" t="s">
        <v>17</v>
      </c>
      <c r="H44" s="1" t="s">
        <v>18</v>
      </c>
      <c r="I44" s="1" t="s">
        <v>14</v>
      </c>
      <c r="J44" s="2">
        <v>45402</v>
      </c>
      <c r="K44" s="1" t="str">
        <f>TEXT(J44,"mm/aa")</f>
        <v>04/24</v>
      </c>
    </row>
    <row r="45" spans="1:11" x14ac:dyDescent="0.25">
      <c r="A45">
        <v>273</v>
      </c>
      <c r="B45" s="1" t="s">
        <v>35</v>
      </c>
      <c r="C45" s="1" t="s">
        <v>23</v>
      </c>
      <c r="D45">
        <v>1</v>
      </c>
      <c r="E45" s="15">
        <v>460.07</v>
      </c>
      <c r="F45">
        <v>32</v>
      </c>
      <c r="G45" s="1" t="s">
        <v>26</v>
      </c>
      <c r="H45" s="1" t="s">
        <v>24</v>
      </c>
      <c r="I45" s="1" t="s">
        <v>14</v>
      </c>
      <c r="J45" s="2">
        <v>45402</v>
      </c>
      <c r="K45" s="1" t="str">
        <f>TEXT(J45,"mm/aa")</f>
        <v>04/24</v>
      </c>
    </row>
    <row r="46" spans="1:11" x14ac:dyDescent="0.25">
      <c r="A46">
        <v>335</v>
      </c>
      <c r="B46" s="1" t="s">
        <v>35</v>
      </c>
      <c r="C46" s="1" t="s">
        <v>31</v>
      </c>
      <c r="D46">
        <v>1</v>
      </c>
      <c r="E46" s="15">
        <v>494.92</v>
      </c>
      <c r="F46">
        <v>49</v>
      </c>
      <c r="G46" s="1" t="s">
        <v>17</v>
      </c>
      <c r="H46" s="1" t="s">
        <v>34</v>
      </c>
      <c r="I46" s="1" t="s">
        <v>14</v>
      </c>
      <c r="J46" s="2">
        <v>45403</v>
      </c>
      <c r="K46" s="1" t="str">
        <f>TEXT(J46,"mm/aa")</f>
        <v>04/24</v>
      </c>
    </row>
    <row r="47" spans="1:11" x14ac:dyDescent="0.25">
      <c r="A47">
        <v>15</v>
      </c>
      <c r="B47" s="1" t="s">
        <v>35</v>
      </c>
      <c r="C47" s="1" t="s">
        <v>16</v>
      </c>
      <c r="D47">
        <v>3</v>
      </c>
      <c r="E47" s="15">
        <v>340.89</v>
      </c>
      <c r="F47">
        <v>60</v>
      </c>
      <c r="G47" s="1" t="s">
        <v>36</v>
      </c>
      <c r="H47" s="1" t="s">
        <v>27</v>
      </c>
      <c r="I47" s="1" t="s">
        <v>14</v>
      </c>
      <c r="J47" s="2">
        <v>45404</v>
      </c>
      <c r="K47" s="1" t="str">
        <f>TEXT(J47,"mm/aa")</f>
        <v>04/24</v>
      </c>
    </row>
    <row r="48" spans="1:11" x14ac:dyDescent="0.25">
      <c r="A48">
        <v>43</v>
      </c>
      <c r="B48" s="1" t="s">
        <v>38</v>
      </c>
      <c r="C48" s="1" t="s">
        <v>11</v>
      </c>
      <c r="D48">
        <v>7</v>
      </c>
      <c r="E48" s="15">
        <v>488.31</v>
      </c>
      <c r="F48">
        <v>51</v>
      </c>
      <c r="G48" s="1" t="s">
        <v>20</v>
      </c>
      <c r="H48" s="1" t="s">
        <v>37</v>
      </c>
      <c r="I48" s="1" t="s">
        <v>14</v>
      </c>
      <c r="J48" s="2">
        <v>45405</v>
      </c>
      <c r="K48" s="1" t="str">
        <f>TEXT(J48,"mm/aa")</f>
        <v>04/24</v>
      </c>
    </row>
    <row r="49" spans="1:11" x14ac:dyDescent="0.25">
      <c r="A49">
        <v>236</v>
      </c>
      <c r="B49" s="1" t="s">
        <v>19</v>
      </c>
      <c r="C49" s="1" t="s">
        <v>11</v>
      </c>
      <c r="D49">
        <v>3</v>
      </c>
      <c r="E49" s="15">
        <v>343.71</v>
      </c>
      <c r="F49">
        <v>53</v>
      </c>
      <c r="G49" s="1" t="s">
        <v>17</v>
      </c>
      <c r="H49" s="1" t="s">
        <v>24</v>
      </c>
      <c r="I49" s="1" t="s">
        <v>14</v>
      </c>
      <c r="J49" s="2">
        <v>45405</v>
      </c>
      <c r="K49" s="1" t="str">
        <f>TEXT(J49,"mm/aa")</f>
        <v>04/24</v>
      </c>
    </row>
    <row r="50" spans="1:11" x14ac:dyDescent="0.25">
      <c r="A50">
        <v>470</v>
      </c>
      <c r="B50" s="1" t="s">
        <v>29</v>
      </c>
      <c r="C50" s="1" t="s">
        <v>31</v>
      </c>
      <c r="D50">
        <v>1</v>
      </c>
      <c r="E50" s="15">
        <v>132.04</v>
      </c>
      <c r="F50">
        <v>31</v>
      </c>
      <c r="G50" s="1" t="s">
        <v>17</v>
      </c>
      <c r="H50" s="1" t="s">
        <v>32</v>
      </c>
      <c r="I50" s="1" t="s">
        <v>14</v>
      </c>
      <c r="J50" s="2">
        <v>45406</v>
      </c>
      <c r="K50" s="1" t="str">
        <f>TEXT(J50,"mm/aa")</f>
        <v>04/24</v>
      </c>
    </row>
    <row r="51" spans="1:11" x14ac:dyDescent="0.25">
      <c r="A51">
        <v>294</v>
      </c>
      <c r="B51" s="1" t="s">
        <v>19</v>
      </c>
      <c r="C51" s="1" t="s">
        <v>23</v>
      </c>
      <c r="D51">
        <v>3</v>
      </c>
      <c r="E51" s="15">
        <v>416.35</v>
      </c>
      <c r="F51">
        <v>50</v>
      </c>
      <c r="G51" s="1" t="s">
        <v>17</v>
      </c>
      <c r="H51" s="1" t="s">
        <v>32</v>
      </c>
      <c r="I51" s="1" t="s">
        <v>14</v>
      </c>
      <c r="J51" s="2">
        <v>45407</v>
      </c>
      <c r="K51" s="1" t="str">
        <f>TEXT(J51,"mm/aa")</f>
        <v>04/24</v>
      </c>
    </row>
    <row r="52" spans="1:11" x14ac:dyDescent="0.25">
      <c r="A52">
        <v>344</v>
      </c>
      <c r="B52" s="1" t="s">
        <v>10</v>
      </c>
      <c r="C52" s="1" t="s">
        <v>23</v>
      </c>
      <c r="D52">
        <v>5</v>
      </c>
      <c r="E52" s="15">
        <v>147.57</v>
      </c>
      <c r="F52">
        <v>19</v>
      </c>
      <c r="G52" s="1" t="s">
        <v>12</v>
      </c>
      <c r="H52" s="1" t="s">
        <v>34</v>
      </c>
      <c r="I52" s="1" t="s">
        <v>14</v>
      </c>
      <c r="J52" s="2">
        <v>45408</v>
      </c>
      <c r="K52" s="1" t="str">
        <f>TEXT(J52,"mm/aa")</f>
        <v>04/24</v>
      </c>
    </row>
    <row r="53" spans="1:11" x14ac:dyDescent="0.25">
      <c r="A53">
        <v>397</v>
      </c>
      <c r="B53" s="1" t="s">
        <v>15</v>
      </c>
      <c r="C53" s="1" t="s">
        <v>31</v>
      </c>
      <c r="D53">
        <v>9</v>
      </c>
      <c r="E53" s="15">
        <v>283.45999999999998</v>
      </c>
      <c r="F53">
        <v>44</v>
      </c>
      <c r="G53" s="1" t="s">
        <v>28</v>
      </c>
      <c r="H53" s="1" t="s">
        <v>27</v>
      </c>
      <c r="I53" s="1" t="s">
        <v>14</v>
      </c>
      <c r="J53" s="2">
        <v>45408</v>
      </c>
      <c r="K53" s="1" t="str">
        <f>TEXT(J53,"mm/aa")</f>
        <v>04/24</v>
      </c>
    </row>
    <row r="54" spans="1:11" x14ac:dyDescent="0.25">
      <c r="A54">
        <v>472</v>
      </c>
      <c r="B54" s="1" t="s">
        <v>33</v>
      </c>
      <c r="C54" s="1" t="s">
        <v>31</v>
      </c>
      <c r="D54">
        <v>2</v>
      </c>
      <c r="E54" s="15">
        <v>95.48</v>
      </c>
      <c r="F54">
        <v>25</v>
      </c>
      <c r="G54" s="1" t="s">
        <v>26</v>
      </c>
      <c r="H54" s="1" t="s">
        <v>13</v>
      </c>
      <c r="I54" s="1" t="s">
        <v>14</v>
      </c>
      <c r="J54" s="2">
        <v>45408</v>
      </c>
      <c r="K54" s="1" t="str">
        <f>TEXT(J54,"mm/aa")</f>
        <v>04/24</v>
      </c>
    </row>
    <row r="55" spans="1:11" x14ac:dyDescent="0.25">
      <c r="A55">
        <v>2</v>
      </c>
      <c r="B55" s="1" t="s">
        <v>15</v>
      </c>
      <c r="C55" s="1" t="s">
        <v>16</v>
      </c>
      <c r="D55">
        <v>8</v>
      </c>
      <c r="E55" s="15">
        <v>201</v>
      </c>
      <c r="F55">
        <v>45</v>
      </c>
      <c r="G55" s="1" t="s">
        <v>17</v>
      </c>
      <c r="H55" s="1" t="s">
        <v>18</v>
      </c>
      <c r="I55" s="1" t="s">
        <v>14</v>
      </c>
      <c r="J55" s="2">
        <v>45409</v>
      </c>
      <c r="K55" s="1" t="str">
        <f>TEXT(J55,"mm/aa")</f>
        <v>04/24</v>
      </c>
    </row>
    <row r="56" spans="1:11" x14ac:dyDescent="0.25">
      <c r="A56">
        <v>44</v>
      </c>
      <c r="B56" s="1" t="s">
        <v>15</v>
      </c>
      <c r="C56" s="1" t="s">
        <v>31</v>
      </c>
      <c r="D56">
        <v>2</v>
      </c>
      <c r="E56" s="15">
        <v>77.540000000000006</v>
      </c>
      <c r="F56">
        <v>23</v>
      </c>
      <c r="G56" s="1" t="s">
        <v>28</v>
      </c>
      <c r="H56" s="1" t="s">
        <v>18</v>
      </c>
      <c r="I56" s="1" t="s">
        <v>14</v>
      </c>
      <c r="J56" s="2">
        <v>45409</v>
      </c>
      <c r="K56" s="1" t="str">
        <f>TEXT(J56,"mm/aa")</f>
        <v>04/24</v>
      </c>
    </row>
    <row r="57" spans="1:11" x14ac:dyDescent="0.25">
      <c r="A57">
        <v>358</v>
      </c>
      <c r="B57" s="1" t="s">
        <v>39</v>
      </c>
      <c r="C57" s="1" t="s">
        <v>16</v>
      </c>
      <c r="D57">
        <v>7</v>
      </c>
      <c r="E57" s="15">
        <v>431.85</v>
      </c>
      <c r="F57">
        <v>60</v>
      </c>
      <c r="G57" s="1" t="s">
        <v>26</v>
      </c>
      <c r="H57" s="1" t="s">
        <v>34</v>
      </c>
      <c r="I57" s="1" t="s">
        <v>14</v>
      </c>
      <c r="J57" s="2">
        <v>45409</v>
      </c>
      <c r="K57" s="1" t="str">
        <f>TEXT(J57,"mm/aa")</f>
        <v>04/24</v>
      </c>
    </row>
    <row r="58" spans="1:11" x14ac:dyDescent="0.25">
      <c r="A58">
        <v>78</v>
      </c>
      <c r="B58" s="1" t="s">
        <v>10</v>
      </c>
      <c r="C58" s="1" t="s">
        <v>31</v>
      </c>
      <c r="D58">
        <v>9</v>
      </c>
      <c r="E58" s="15">
        <v>127.12</v>
      </c>
      <c r="F58">
        <v>41</v>
      </c>
      <c r="G58" s="1" t="s">
        <v>12</v>
      </c>
      <c r="H58" s="1" t="s">
        <v>24</v>
      </c>
      <c r="I58" s="1" t="s">
        <v>14</v>
      </c>
      <c r="J58" s="2">
        <v>45410</v>
      </c>
      <c r="K58" s="1" t="str">
        <f>TEXT(J58,"mm/aa")</f>
        <v>04/24</v>
      </c>
    </row>
    <row r="59" spans="1:11" x14ac:dyDescent="0.25">
      <c r="A59">
        <v>239</v>
      </c>
      <c r="B59" s="1" t="s">
        <v>33</v>
      </c>
      <c r="C59" s="1" t="s">
        <v>31</v>
      </c>
      <c r="D59">
        <v>7</v>
      </c>
      <c r="E59" s="15">
        <v>189.76</v>
      </c>
      <c r="F59">
        <v>32</v>
      </c>
      <c r="G59" s="1" t="s">
        <v>26</v>
      </c>
      <c r="H59" s="1" t="s">
        <v>21</v>
      </c>
      <c r="I59" s="1" t="s">
        <v>14</v>
      </c>
      <c r="J59" s="2">
        <v>45410</v>
      </c>
      <c r="K59" s="1" t="str">
        <f>TEXT(J59,"mm/aa")</f>
        <v>04/24</v>
      </c>
    </row>
    <row r="60" spans="1:11" x14ac:dyDescent="0.25">
      <c r="A60">
        <v>317</v>
      </c>
      <c r="B60" s="1" t="s">
        <v>29</v>
      </c>
      <c r="C60" s="1" t="s">
        <v>23</v>
      </c>
      <c r="D60">
        <v>7</v>
      </c>
      <c r="E60" s="15">
        <v>453.31</v>
      </c>
      <c r="F60">
        <v>46</v>
      </c>
      <c r="G60" s="1" t="s">
        <v>26</v>
      </c>
      <c r="H60" s="1" t="s">
        <v>27</v>
      </c>
      <c r="I60" s="1" t="s">
        <v>14</v>
      </c>
      <c r="J60" s="2">
        <v>45410</v>
      </c>
      <c r="K60" s="1" t="str">
        <f>TEXT(J60,"mm/aa")</f>
        <v>04/24</v>
      </c>
    </row>
    <row r="61" spans="1:11" x14ac:dyDescent="0.25">
      <c r="A61">
        <v>478</v>
      </c>
      <c r="B61" s="1" t="s">
        <v>29</v>
      </c>
      <c r="C61" s="1" t="s">
        <v>11</v>
      </c>
      <c r="D61">
        <v>10</v>
      </c>
      <c r="E61" s="15">
        <v>406.8</v>
      </c>
      <c r="F61">
        <v>58</v>
      </c>
      <c r="G61" s="1" t="s">
        <v>26</v>
      </c>
      <c r="H61" s="1" t="s">
        <v>27</v>
      </c>
      <c r="I61" s="1" t="s">
        <v>14</v>
      </c>
      <c r="J61" s="2">
        <v>45410</v>
      </c>
      <c r="K61" s="1" t="str">
        <f>TEXT(J61,"mm/aa")</f>
        <v>04/24</v>
      </c>
    </row>
    <row r="62" spans="1:11" x14ac:dyDescent="0.25">
      <c r="A62">
        <v>209</v>
      </c>
      <c r="B62" s="1" t="s">
        <v>25</v>
      </c>
      <c r="C62" s="1" t="s">
        <v>31</v>
      </c>
      <c r="D62">
        <v>4</v>
      </c>
      <c r="E62" s="15">
        <v>207.72</v>
      </c>
      <c r="F62">
        <v>34</v>
      </c>
      <c r="G62" s="1" t="s">
        <v>26</v>
      </c>
      <c r="H62" s="1" t="s">
        <v>18</v>
      </c>
      <c r="I62" s="1" t="s">
        <v>14</v>
      </c>
      <c r="J62" s="2">
        <v>45412</v>
      </c>
      <c r="K62" s="1" t="str">
        <f>TEXT(J62,"mm/aa")</f>
        <v>04/24</v>
      </c>
    </row>
    <row r="63" spans="1:11" x14ac:dyDescent="0.25">
      <c r="A63">
        <v>178</v>
      </c>
      <c r="B63" s="1" t="s">
        <v>10</v>
      </c>
      <c r="C63" s="1" t="s">
        <v>16</v>
      </c>
      <c r="D63">
        <v>5</v>
      </c>
      <c r="E63" s="15">
        <v>472.72</v>
      </c>
      <c r="F63">
        <v>36</v>
      </c>
      <c r="G63" s="1" t="s">
        <v>12</v>
      </c>
      <c r="H63" s="1" t="s">
        <v>37</v>
      </c>
      <c r="I63" s="1" t="s">
        <v>14</v>
      </c>
      <c r="J63" s="2">
        <v>45414</v>
      </c>
      <c r="K63" s="1" t="str">
        <f>TEXT(J63,"mm/aa")</f>
        <v>05/24</v>
      </c>
    </row>
    <row r="64" spans="1:11" x14ac:dyDescent="0.25">
      <c r="A64">
        <v>231</v>
      </c>
      <c r="B64" s="1" t="s">
        <v>33</v>
      </c>
      <c r="C64" s="1" t="s">
        <v>11</v>
      </c>
      <c r="D64">
        <v>10</v>
      </c>
      <c r="E64" s="15">
        <v>110.02</v>
      </c>
      <c r="F64">
        <v>39</v>
      </c>
      <c r="G64" s="1" t="s">
        <v>36</v>
      </c>
      <c r="H64" s="1" t="s">
        <v>37</v>
      </c>
      <c r="I64" s="1" t="s">
        <v>14</v>
      </c>
      <c r="J64" s="2">
        <v>45414</v>
      </c>
      <c r="K64" s="1" t="str">
        <f>TEXT(J64,"mm/aa")</f>
        <v>05/24</v>
      </c>
    </row>
    <row r="65" spans="1:11" x14ac:dyDescent="0.25">
      <c r="A65">
        <v>10</v>
      </c>
      <c r="B65" s="1" t="s">
        <v>10</v>
      </c>
      <c r="C65" s="1" t="s">
        <v>16</v>
      </c>
      <c r="D65">
        <v>9</v>
      </c>
      <c r="E65" s="15">
        <v>317.10000000000002</v>
      </c>
      <c r="F65">
        <v>32</v>
      </c>
      <c r="G65" s="1" t="s">
        <v>30</v>
      </c>
      <c r="H65" s="1" t="s">
        <v>21</v>
      </c>
      <c r="I65" s="1" t="s">
        <v>14</v>
      </c>
      <c r="J65" s="2">
        <v>45415</v>
      </c>
      <c r="K65" s="1" t="str">
        <f>TEXT(J65,"mm/aa")</f>
        <v>05/24</v>
      </c>
    </row>
    <row r="66" spans="1:11" x14ac:dyDescent="0.25">
      <c r="A66">
        <v>155</v>
      </c>
      <c r="B66" s="1" t="s">
        <v>38</v>
      </c>
      <c r="C66" s="1" t="s">
        <v>11</v>
      </c>
      <c r="D66">
        <v>1</v>
      </c>
      <c r="E66" s="15">
        <v>67.099999999999994</v>
      </c>
      <c r="F66">
        <v>53</v>
      </c>
      <c r="G66" s="1" t="s">
        <v>17</v>
      </c>
      <c r="H66" s="1" t="s">
        <v>24</v>
      </c>
      <c r="I66" s="1" t="s">
        <v>14</v>
      </c>
      <c r="J66" s="2">
        <v>45415</v>
      </c>
      <c r="K66" s="1" t="str">
        <f>TEXT(J66,"mm/aa")</f>
        <v>05/24</v>
      </c>
    </row>
    <row r="67" spans="1:11" x14ac:dyDescent="0.25">
      <c r="A67">
        <v>342</v>
      </c>
      <c r="B67" s="1" t="s">
        <v>35</v>
      </c>
      <c r="C67" s="1" t="s">
        <v>11</v>
      </c>
      <c r="D67">
        <v>1</v>
      </c>
      <c r="E67" s="15">
        <v>233.38</v>
      </c>
      <c r="F67">
        <v>35</v>
      </c>
      <c r="G67" s="1" t="s">
        <v>36</v>
      </c>
      <c r="H67" s="1" t="s">
        <v>37</v>
      </c>
      <c r="I67" s="1" t="s">
        <v>14</v>
      </c>
      <c r="J67" s="2">
        <v>45415</v>
      </c>
      <c r="K67" s="1" t="str">
        <f>TEXT(J67,"mm/aa")</f>
        <v>05/24</v>
      </c>
    </row>
    <row r="68" spans="1:11" x14ac:dyDescent="0.25">
      <c r="A68">
        <v>9</v>
      </c>
      <c r="B68" s="1" t="s">
        <v>19</v>
      </c>
      <c r="C68" s="1" t="s">
        <v>11</v>
      </c>
      <c r="D68">
        <v>10</v>
      </c>
      <c r="E68" s="15">
        <v>201.89</v>
      </c>
      <c r="F68">
        <v>24</v>
      </c>
      <c r="G68" s="14" t="s">
        <v>20</v>
      </c>
      <c r="H68" s="1" t="s">
        <v>24</v>
      </c>
      <c r="I68" s="1" t="s">
        <v>14</v>
      </c>
      <c r="J68" s="2">
        <v>45416</v>
      </c>
      <c r="K68" s="1" t="str">
        <f>TEXT(J68,"mm/aa")</f>
        <v>05/24</v>
      </c>
    </row>
    <row r="69" spans="1:11" x14ac:dyDescent="0.25">
      <c r="A69">
        <v>133</v>
      </c>
      <c r="B69" s="1" t="s">
        <v>25</v>
      </c>
      <c r="C69" s="1" t="s">
        <v>11</v>
      </c>
      <c r="D69">
        <v>3</v>
      </c>
      <c r="E69" s="15">
        <v>493.28</v>
      </c>
      <c r="F69">
        <v>45</v>
      </c>
      <c r="G69" s="1" t="s">
        <v>28</v>
      </c>
      <c r="H69" s="1" t="s">
        <v>34</v>
      </c>
      <c r="I69" s="1" t="s">
        <v>14</v>
      </c>
      <c r="J69" s="2">
        <v>45416</v>
      </c>
      <c r="K69" s="1" t="str">
        <f>TEXT(J69,"mm/aa")</f>
        <v>05/24</v>
      </c>
    </row>
    <row r="70" spans="1:11" x14ac:dyDescent="0.25">
      <c r="A70">
        <v>75</v>
      </c>
      <c r="B70" s="1" t="s">
        <v>33</v>
      </c>
      <c r="C70" s="1" t="s">
        <v>11</v>
      </c>
      <c r="D70">
        <v>3</v>
      </c>
      <c r="E70" s="15">
        <v>394.83</v>
      </c>
      <c r="F70">
        <v>49</v>
      </c>
      <c r="G70" s="1" t="s">
        <v>28</v>
      </c>
      <c r="H70" s="1" t="s">
        <v>18</v>
      </c>
      <c r="I70" s="1" t="s">
        <v>14</v>
      </c>
      <c r="J70" s="2">
        <v>45417</v>
      </c>
      <c r="K70" s="1" t="str">
        <f>TEXT(J70,"mm/aa")</f>
        <v>05/24</v>
      </c>
    </row>
    <row r="71" spans="1:11" x14ac:dyDescent="0.25">
      <c r="A71">
        <v>146</v>
      </c>
      <c r="B71" s="1" t="s">
        <v>35</v>
      </c>
      <c r="C71" s="1" t="s">
        <v>31</v>
      </c>
      <c r="D71">
        <v>5</v>
      </c>
      <c r="E71" s="15">
        <v>375.65</v>
      </c>
      <c r="F71">
        <v>40</v>
      </c>
      <c r="G71" s="1" t="s">
        <v>26</v>
      </c>
      <c r="H71" s="1" t="s">
        <v>34</v>
      </c>
      <c r="I71" s="1" t="s">
        <v>14</v>
      </c>
      <c r="J71" s="2">
        <v>45417</v>
      </c>
      <c r="K71" s="1" t="str">
        <f>TEXT(J71,"mm/aa")</f>
        <v>05/24</v>
      </c>
    </row>
    <row r="72" spans="1:11" x14ac:dyDescent="0.25">
      <c r="A72">
        <v>467</v>
      </c>
      <c r="B72" s="1" t="s">
        <v>10</v>
      </c>
      <c r="C72" s="1" t="s">
        <v>31</v>
      </c>
      <c r="D72">
        <v>9</v>
      </c>
      <c r="E72" s="15">
        <v>287.49</v>
      </c>
      <c r="F72">
        <v>40</v>
      </c>
      <c r="G72" s="1" t="s">
        <v>26</v>
      </c>
      <c r="H72" s="1" t="s">
        <v>32</v>
      </c>
      <c r="I72" s="1" t="s">
        <v>14</v>
      </c>
      <c r="J72" s="2">
        <v>45417</v>
      </c>
      <c r="K72" s="1" t="str">
        <f>TEXT(J72,"mm/aa")</f>
        <v>05/24</v>
      </c>
    </row>
    <row r="73" spans="1:11" x14ac:dyDescent="0.25">
      <c r="A73">
        <v>104</v>
      </c>
      <c r="B73" s="1" t="s">
        <v>25</v>
      </c>
      <c r="C73" s="1" t="s">
        <v>16</v>
      </c>
      <c r="D73">
        <v>9</v>
      </c>
      <c r="E73" s="15">
        <v>107.83</v>
      </c>
      <c r="F73">
        <v>30</v>
      </c>
      <c r="G73" s="1" t="s">
        <v>12</v>
      </c>
      <c r="H73" s="1" t="s">
        <v>34</v>
      </c>
      <c r="I73" s="1" t="s">
        <v>14</v>
      </c>
      <c r="J73" s="2">
        <v>45418</v>
      </c>
      <c r="K73" s="1" t="str">
        <f>TEXT(J73,"mm/aa")</f>
        <v>05/24</v>
      </c>
    </row>
    <row r="74" spans="1:11" x14ac:dyDescent="0.25">
      <c r="A74">
        <v>108</v>
      </c>
      <c r="B74" s="1" t="s">
        <v>22</v>
      </c>
      <c r="C74" s="1" t="s">
        <v>11</v>
      </c>
      <c r="D74">
        <v>7</v>
      </c>
      <c r="E74" s="15">
        <v>442.19</v>
      </c>
      <c r="F74">
        <v>47</v>
      </c>
      <c r="G74" s="1" t="s">
        <v>17</v>
      </c>
      <c r="H74" s="1" t="s">
        <v>37</v>
      </c>
      <c r="I74" s="1" t="s">
        <v>14</v>
      </c>
      <c r="J74" s="2">
        <v>45418</v>
      </c>
      <c r="K74" s="1" t="str">
        <f>TEXT(J74,"mm/aa")</f>
        <v>05/24</v>
      </c>
    </row>
    <row r="75" spans="1:11" x14ac:dyDescent="0.25">
      <c r="A75">
        <v>461</v>
      </c>
      <c r="B75" s="1" t="s">
        <v>19</v>
      </c>
      <c r="C75" s="1" t="s">
        <v>11</v>
      </c>
      <c r="D75">
        <v>8</v>
      </c>
      <c r="E75" s="15">
        <v>101.91</v>
      </c>
      <c r="F75">
        <v>31</v>
      </c>
      <c r="G75" s="1" t="s">
        <v>20</v>
      </c>
      <c r="H75" s="1" t="s">
        <v>27</v>
      </c>
      <c r="I75" s="1" t="s">
        <v>14</v>
      </c>
      <c r="J75" s="2">
        <v>45419</v>
      </c>
      <c r="K75" s="1" t="str">
        <f>TEXT(J75,"mm/aa")</f>
        <v>05/24</v>
      </c>
    </row>
    <row r="76" spans="1:11" x14ac:dyDescent="0.25">
      <c r="A76">
        <v>106</v>
      </c>
      <c r="B76" s="1" t="s">
        <v>35</v>
      </c>
      <c r="C76" s="1" t="s">
        <v>23</v>
      </c>
      <c r="D76">
        <v>10</v>
      </c>
      <c r="E76" s="15">
        <v>218.05</v>
      </c>
      <c r="F76">
        <v>52</v>
      </c>
      <c r="G76" s="1" t="s">
        <v>36</v>
      </c>
      <c r="H76" s="1" t="s">
        <v>27</v>
      </c>
      <c r="I76" s="1" t="s">
        <v>14</v>
      </c>
      <c r="J76" s="2">
        <v>45420</v>
      </c>
      <c r="K76" s="1" t="str">
        <f>TEXT(J76,"mm/aa")</f>
        <v>05/24</v>
      </c>
    </row>
    <row r="77" spans="1:11" x14ac:dyDescent="0.25">
      <c r="A77">
        <v>221</v>
      </c>
      <c r="B77" s="1" t="s">
        <v>10</v>
      </c>
      <c r="C77" s="1" t="s">
        <v>11</v>
      </c>
      <c r="D77">
        <v>10</v>
      </c>
      <c r="E77" s="15">
        <v>69.069999999999993</v>
      </c>
      <c r="F77">
        <v>50</v>
      </c>
      <c r="G77" s="1" t="s">
        <v>17</v>
      </c>
      <c r="H77" s="1" t="s">
        <v>37</v>
      </c>
      <c r="I77" s="1" t="s">
        <v>14</v>
      </c>
      <c r="J77" s="2">
        <v>45421</v>
      </c>
      <c r="K77" s="1" t="str">
        <f>TEXT(J77,"mm/aa")</f>
        <v>05/24</v>
      </c>
    </row>
    <row r="78" spans="1:11" x14ac:dyDescent="0.25">
      <c r="A78">
        <v>175</v>
      </c>
      <c r="B78" s="1" t="s">
        <v>33</v>
      </c>
      <c r="C78" s="1" t="s">
        <v>31</v>
      </c>
      <c r="D78">
        <v>2</v>
      </c>
      <c r="E78" s="15">
        <v>424.49</v>
      </c>
      <c r="F78">
        <v>19</v>
      </c>
      <c r="G78" s="1" t="s">
        <v>28</v>
      </c>
      <c r="H78" s="1" t="s">
        <v>24</v>
      </c>
      <c r="I78" s="1" t="s">
        <v>14</v>
      </c>
      <c r="J78" s="2">
        <v>45422</v>
      </c>
      <c r="K78" s="1" t="str">
        <f>TEXT(J78,"mm/aa")</f>
        <v>05/24</v>
      </c>
    </row>
    <row r="79" spans="1:11" x14ac:dyDescent="0.25">
      <c r="A79">
        <v>185</v>
      </c>
      <c r="B79" s="1" t="s">
        <v>29</v>
      </c>
      <c r="C79" s="1" t="s">
        <v>16</v>
      </c>
      <c r="D79">
        <v>4</v>
      </c>
      <c r="E79" s="15">
        <v>34.799999999999997</v>
      </c>
      <c r="F79">
        <v>54</v>
      </c>
      <c r="G79" s="1" t="s">
        <v>17</v>
      </c>
      <c r="H79" s="1" t="s">
        <v>13</v>
      </c>
      <c r="I79" s="1" t="s">
        <v>14</v>
      </c>
      <c r="J79" s="2">
        <v>45422</v>
      </c>
      <c r="K79" s="1" t="str">
        <f>TEXT(J79,"mm/aa")</f>
        <v>05/24</v>
      </c>
    </row>
    <row r="80" spans="1:11" x14ac:dyDescent="0.25">
      <c r="A80">
        <v>476</v>
      </c>
      <c r="B80" s="1" t="s">
        <v>29</v>
      </c>
      <c r="C80" s="1" t="s">
        <v>11</v>
      </c>
      <c r="D80">
        <v>5</v>
      </c>
      <c r="E80" s="15">
        <v>256.44</v>
      </c>
      <c r="F80">
        <v>24</v>
      </c>
      <c r="G80" s="1" t="s">
        <v>30</v>
      </c>
      <c r="H80" s="1" t="s">
        <v>32</v>
      </c>
      <c r="I80" s="1" t="s">
        <v>14</v>
      </c>
      <c r="J80" s="2">
        <v>45422</v>
      </c>
      <c r="K80" s="1" t="str">
        <f>TEXT(J80,"mm/aa")</f>
        <v>05/24</v>
      </c>
    </row>
    <row r="81" spans="1:11" x14ac:dyDescent="0.25">
      <c r="A81">
        <v>260</v>
      </c>
      <c r="B81" s="1" t="s">
        <v>19</v>
      </c>
      <c r="C81" s="1" t="s">
        <v>16</v>
      </c>
      <c r="D81">
        <v>6</v>
      </c>
      <c r="E81" s="15">
        <v>471.96</v>
      </c>
      <c r="F81">
        <v>32</v>
      </c>
      <c r="G81" s="1" t="s">
        <v>26</v>
      </c>
      <c r="H81" s="1" t="s">
        <v>27</v>
      </c>
      <c r="I81" s="1" t="s">
        <v>14</v>
      </c>
      <c r="J81" s="2">
        <v>45425</v>
      </c>
      <c r="K81" s="1" t="str">
        <f>TEXT(J81,"mm/aa")</f>
        <v>05/24</v>
      </c>
    </row>
    <row r="82" spans="1:11" x14ac:dyDescent="0.25">
      <c r="A82">
        <v>272</v>
      </c>
      <c r="B82" s="1" t="s">
        <v>29</v>
      </c>
      <c r="C82" s="1" t="s">
        <v>31</v>
      </c>
      <c r="D82">
        <v>6</v>
      </c>
      <c r="E82" s="15">
        <v>311.54000000000002</v>
      </c>
      <c r="F82">
        <v>30</v>
      </c>
      <c r="G82" s="1" t="s">
        <v>36</v>
      </c>
      <c r="H82" s="1" t="s">
        <v>27</v>
      </c>
      <c r="I82" s="1" t="s">
        <v>14</v>
      </c>
      <c r="J82" s="2">
        <v>45426</v>
      </c>
      <c r="K82" s="1" t="str">
        <f>TEXT(J82,"mm/aa")</f>
        <v>05/24</v>
      </c>
    </row>
    <row r="83" spans="1:11" x14ac:dyDescent="0.25">
      <c r="A83">
        <v>36</v>
      </c>
      <c r="B83" s="1" t="s">
        <v>38</v>
      </c>
      <c r="C83" s="1" t="s">
        <v>11</v>
      </c>
      <c r="D83">
        <v>6</v>
      </c>
      <c r="E83" s="15">
        <v>278.36</v>
      </c>
      <c r="F83">
        <v>32</v>
      </c>
      <c r="G83" s="1" t="s">
        <v>17</v>
      </c>
      <c r="H83" s="1" t="s">
        <v>18</v>
      </c>
      <c r="I83" s="1" t="s">
        <v>14</v>
      </c>
      <c r="J83" s="2">
        <v>45427</v>
      </c>
      <c r="K83" s="1" t="str">
        <f>TEXT(J83,"mm/aa")</f>
        <v>05/24</v>
      </c>
    </row>
    <row r="84" spans="1:11" x14ac:dyDescent="0.25">
      <c r="A84">
        <v>246</v>
      </c>
      <c r="B84" s="1" t="s">
        <v>35</v>
      </c>
      <c r="C84" s="1" t="s">
        <v>23</v>
      </c>
      <c r="D84">
        <v>3</v>
      </c>
      <c r="E84" s="15">
        <v>72.010000000000005</v>
      </c>
      <c r="F84">
        <v>46</v>
      </c>
      <c r="G84" s="1" t="s">
        <v>17</v>
      </c>
      <c r="H84" s="1" t="s">
        <v>32</v>
      </c>
      <c r="I84" s="1" t="s">
        <v>14</v>
      </c>
      <c r="J84" s="2">
        <v>45428</v>
      </c>
      <c r="K84" s="1" t="str">
        <f>TEXT(J84,"mm/aa")</f>
        <v>05/24</v>
      </c>
    </row>
    <row r="85" spans="1:11" x14ac:dyDescent="0.25">
      <c r="A85">
        <v>98</v>
      </c>
      <c r="B85" s="1" t="s">
        <v>25</v>
      </c>
      <c r="C85" s="1" t="s">
        <v>11</v>
      </c>
      <c r="D85">
        <v>2</v>
      </c>
      <c r="E85" s="15">
        <v>465.33</v>
      </c>
      <c r="F85">
        <v>41</v>
      </c>
      <c r="G85" s="1" t="s">
        <v>20</v>
      </c>
      <c r="H85" s="1" t="s">
        <v>34</v>
      </c>
      <c r="I85" s="1" t="s">
        <v>14</v>
      </c>
      <c r="J85" s="2">
        <v>45431</v>
      </c>
      <c r="K85" s="1" t="str">
        <f>TEXT(J85,"mm/aa")</f>
        <v>05/24</v>
      </c>
    </row>
    <row r="86" spans="1:11" x14ac:dyDescent="0.25">
      <c r="A86">
        <v>169</v>
      </c>
      <c r="B86" s="1" t="s">
        <v>22</v>
      </c>
      <c r="C86" s="1" t="s">
        <v>11</v>
      </c>
      <c r="D86">
        <v>2</v>
      </c>
      <c r="E86" s="15">
        <v>462.23</v>
      </c>
      <c r="F86">
        <v>18</v>
      </c>
      <c r="G86" s="1" t="s">
        <v>20</v>
      </c>
      <c r="H86" s="1" t="s">
        <v>24</v>
      </c>
      <c r="I86" s="1" t="s">
        <v>14</v>
      </c>
      <c r="J86" s="2">
        <v>45431</v>
      </c>
      <c r="K86" s="1" t="str">
        <f>TEXT(J86,"mm/aa")</f>
        <v>05/24</v>
      </c>
    </row>
    <row r="87" spans="1:11" x14ac:dyDescent="0.25">
      <c r="A87">
        <v>402</v>
      </c>
      <c r="B87" s="1" t="s">
        <v>25</v>
      </c>
      <c r="C87" s="1" t="s">
        <v>16</v>
      </c>
      <c r="D87">
        <v>8</v>
      </c>
      <c r="E87" s="15">
        <v>156.6</v>
      </c>
      <c r="F87">
        <v>49</v>
      </c>
      <c r="G87" s="1" t="s">
        <v>12</v>
      </c>
      <c r="H87" s="1" t="s">
        <v>34</v>
      </c>
      <c r="I87" s="1" t="s">
        <v>14</v>
      </c>
      <c r="J87" s="2">
        <v>45431</v>
      </c>
      <c r="K87" s="1" t="str">
        <f>TEXT(J87,"mm/aa")</f>
        <v>05/24</v>
      </c>
    </row>
    <row r="88" spans="1:11" x14ac:dyDescent="0.25">
      <c r="A88">
        <v>55</v>
      </c>
      <c r="B88" s="1" t="s">
        <v>25</v>
      </c>
      <c r="C88" s="1" t="s">
        <v>16</v>
      </c>
      <c r="D88">
        <v>8</v>
      </c>
      <c r="E88" s="15">
        <v>218.07</v>
      </c>
      <c r="F88">
        <v>36</v>
      </c>
      <c r="G88" s="1" t="s">
        <v>20</v>
      </c>
      <c r="H88" s="1" t="s">
        <v>24</v>
      </c>
      <c r="I88" s="1" t="s">
        <v>14</v>
      </c>
      <c r="J88" s="2">
        <v>45433</v>
      </c>
      <c r="K88" s="1" t="str">
        <f>TEXT(J88,"mm/aa")</f>
        <v>05/24</v>
      </c>
    </row>
    <row r="89" spans="1:11" x14ac:dyDescent="0.25">
      <c r="A89">
        <v>244</v>
      </c>
      <c r="B89" s="1" t="s">
        <v>25</v>
      </c>
      <c r="C89" s="1" t="s">
        <v>31</v>
      </c>
      <c r="D89">
        <v>2</v>
      </c>
      <c r="E89" s="15">
        <v>219.22</v>
      </c>
      <c r="F89">
        <v>41</v>
      </c>
      <c r="G89" s="1" t="s">
        <v>36</v>
      </c>
      <c r="H89" s="1" t="s">
        <v>27</v>
      </c>
      <c r="I89" s="1" t="s">
        <v>14</v>
      </c>
      <c r="J89" s="2">
        <v>45433</v>
      </c>
      <c r="K89" s="1" t="str">
        <f>TEXT(J89,"mm/aa")</f>
        <v>05/24</v>
      </c>
    </row>
    <row r="90" spans="1:11" x14ac:dyDescent="0.25">
      <c r="A90">
        <v>330</v>
      </c>
      <c r="B90" s="1" t="s">
        <v>38</v>
      </c>
      <c r="C90" s="1" t="s">
        <v>23</v>
      </c>
      <c r="D90">
        <v>7</v>
      </c>
      <c r="E90" s="15">
        <v>484.28</v>
      </c>
      <c r="F90">
        <v>35</v>
      </c>
      <c r="G90" s="1" t="s">
        <v>30</v>
      </c>
      <c r="H90" s="1" t="s">
        <v>13</v>
      </c>
      <c r="I90" s="1" t="s">
        <v>14</v>
      </c>
      <c r="J90" s="2">
        <v>45433</v>
      </c>
      <c r="K90" s="1" t="str">
        <f>TEXT(J90,"mm/aa")</f>
        <v>05/24</v>
      </c>
    </row>
    <row r="91" spans="1:11" x14ac:dyDescent="0.25">
      <c r="A91">
        <v>427</v>
      </c>
      <c r="B91" s="1" t="s">
        <v>22</v>
      </c>
      <c r="C91" s="1" t="s">
        <v>31</v>
      </c>
      <c r="D91">
        <v>9</v>
      </c>
      <c r="E91" s="15">
        <v>85.33</v>
      </c>
      <c r="F91">
        <v>60</v>
      </c>
      <c r="G91" s="1" t="s">
        <v>28</v>
      </c>
      <c r="H91" s="1" t="s">
        <v>27</v>
      </c>
      <c r="I91" s="1" t="s">
        <v>14</v>
      </c>
      <c r="J91" s="2">
        <v>45434</v>
      </c>
      <c r="K91" s="1" t="str">
        <f>TEXT(J91,"mm/aa")</f>
        <v>05/24</v>
      </c>
    </row>
    <row r="92" spans="1:11" x14ac:dyDescent="0.25">
      <c r="A92">
        <v>181</v>
      </c>
      <c r="B92" s="1" t="s">
        <v>15</v>
      </c>
      <c r="C92" s="1" t="s">
        <v>23</v>
      </c>
      <c r="D92">
        <v>10</v>
      </c>
      <c r="E92" s="15">
        <v>451.52</v>
      </c>
      <c r="F92">
        <v>18</v>
      </c>
      <c r="G92" s="1" t="s">
        <v>30</v>
      </c>
      <c r="H92" s="1" t="s">
        <v>21</v>
      </c>
      <c r="I92" s="1" t="s">
        <v>14</v>
      </c>
      <c r="J92" s="2">
        <v>45435</v>
      </c>
      <c r="K92" s="1" t="str">
        <f>TEXT(J92,"mm/aa")</f>
        <v>05/24</v>
      </c>
    </row>
    <row r="93" spans="1:11" x14ac:dyDescent="0.25">
      <c r="A93">
        <v>13</v>
      </c>
      <c r="B93" s="1" t="s">
        <v>10</v>
      </c>
      <c r="C93" s="1" t="s">
        <v>16</v>
      </c>
      <c r="D93">
        <v>6</v>
      </c>
      <c r="E93" s="15">
        <v>190.54</v>
      </c>
      <c r="F93">
        <v>41</v>
      </c>
      <c r="G93" s="1" t="s">
        <v>28</v>
      </c>
      <c r="H93" s="1" t="s">
        <v>32</v>
      </c>
      <c r="I93" s="1" t="s">
        <v>14</v>
      </c>
      <c r="J93" s="2">
        <v>45437</v>
      </c>
      <c r="K93" s="1" t="str">
        <f>TEXT(J93,"mm/aa")</f>
        <v>05/24</v>
      </c>
    </row>
    <row r="94" spans="1:11" x14ac:dyDescent="0.25">
      <c r="A94">
        <v>258</v>
      </c>
      <c r="B94" s="1" t="s">
        <v>29</v>
      </c>
      <c r="C94" s="1" t="s">
        <v>23</v>
      </c>
      <c r="D94">
        <v>9</v>
      </c>
      <c r="E94" s="15">
        <v>197.45</v>
      </c>
      <c r="F94">
        <v>42</v>
      </c>
      <c r="G94" s="1" t="s">
        <v>17</v>
      </c>
      <c r="H94" s="1" t="s">
        <v>37</v>
      </c>
      <c r="I94" s="1" t="s">
        <v>14</v>
      </c>
      <c r="J94" s="2">
        <v>45437</v>
      </c>
      <c r="K94" s="1" t="str">
        <f>TEXT(J94,"mm/aa")</f>
        <v>05/24</v>
      </c>
    </row>
    <row r="95" spans="1:11" x14ac:dyDescent="0.25">
      <c r="A95">
        <v>494</v>
      </c>
      <c r="B95" s="1" t="s">
        <v>25</v>
      </c>
      <c r="C95" s="1" t="s">
        <v>23</v>
      </c>
      <c r="D95">
        <v>3</v>
      </c>
      <c r="E95" s="15">
        <v>111.65</v>
      </c>
      <c r="F95">
        <v>54</v>
      </c>
      <c r="G95" s="1" t="s">
        <v>12</v>
      </c>
      <c r="H95" s="1" t="s">
        <v>32</v>
      </c>
      <c r="I95" s="1" t="s">
        <v>14</v>
      </c>
      <c r="J95" s="2">
        <v>45438</v>
      </c>
      <c r="K95" s="1" t="str">
        <f>TEXT(J95,"mm/aa")</f>
        <v>05/24</v>
      </c>
    </row>
    <row r="96" spans="1:11" x14ac:dyDescent="0.25">
      <c r="A96">
        <v>295</v>
      </c>
      <c r="B96" s="1" t="s">
        <v>15</v>
      </c>
      <c r="C96" s="1" t="s">
        <v>11</v>
      </c>
      <c r="D96">
        <v>1</v>
      </c>
      <c r="E96" s="15">
        <v>459.18</v>
      </c>
      <c r="F96">
        <v>53</v>
      </c>
      <c r="G96" s="1" t="s">
        <v>28</v>
      </c>
      <c r="H96" s="1" t="s">
        <v>27</v>
      </c>
      <c r="I96" s="1" t="s">
        <v>14</v>
      </c>
      <c r="J96" s="2">
        <v>45439</v>
      </c>
      <c r="K96" s="1" t="str">
        <f>TEXT(J96,"mm/aa")</f>
        <v>05/24</v>
      </c>
    </row>
    <row r="97" spans="1:11" x14ac:dyDescent="0.25">
      <c r="A97">
        <v>381</v>
      </c>
      <c r="B97" s="1" t="s">
        <v>38</v>
      </c>
      <c r="C97" s="1" t="s">
        <v>16</v>
      </c>
      <c r="D97">
        <v>1</v>
      </c>
      <c r="E97" s="15">
        <v>225.12</v>
      </c>
      <c r="F97">
        <v>19</v>
      </c>
      <c r="G97" s="1" t="s">
        <v>30</v>
      </c>
      <c r="H97" s="1" t="s">
        <v>32</v>
      </c>
      <c r="I97" s="1" t="s">
        <v>14</v>
      </c>
      <c r="J97" s="2">
        <v>45440</v>
      </c>
      <c r="K97" s="1" t="str">
        <f>TEXT(J97,"mm/aa")</f>
        <v>05/24</v>
      </c>
    </row>
    <row r="98" spans="1:11" x14ac:dyDescent="0.25">
      <c r="A98">
        <v>65</v>
      </c>
      <c r="B98" s="1" t="s">
        <v>29</v>
      </c>
      <c r="C98" s="1" t="s">
        <v>31</v>
      </c>
      <c r="D98">
        <v>5</v>
      </c>
      <c r="E98" s="15">
        <v>219.83</v>
      </c>
      <c r="F98">
        <v>23</v>
      </c>
      <c r="G98" s="1" t="s">
        <v>30</v>
      </c>
      <c r="H98" s="1" t="s">
        <v>34</v>
      </c>
      <c r="I98" s="1" t="s">
        <v>14</v>
      </c>
      <c r="J98" s="2">
        <v>45443</v>
      </c>
      <c r="K98" s="1" t="str">
        <f>TEXT(J98,"mm/aa")</f>
        <v>05/24</v>
      </c>
    </row>
    <row r="99" spans="1:11" x14ac:dyDescent="0.25">
      <c r="A99">
        <v>305</v>
      </c>
      <c r="B99" s="1" t="s">
        <v>25</v>
      </c>
      <c r="C99" s="1" t="s">
        <v>16</v>
      </c>
      <c r="D99">
        <v>8</v>
      </c>
      <c r="E99" s="15">
        <v>470.2</v>
      </c>
      <c r="F99">
        <v>30</v>
      </c>
      <c r="G99" s="1" t="s">
        <v>17</v>
      </c>
      <c r="H99" s="1" t="s">
        <v>27</v>
      </c>
      <c r="I99" s="1" t="s">
        <v>14</v>
      </c>
      <c r="J99" s="2">
        <v>45444</v>
      </c>
      <c r="K99" s="1" t="str">
        <f>TEXT(J99,"mm/aa")</f>
        <v>06/24</v>
      </c>
    </row>
    <row r="100" spans="1:11" x14ac:dyDescent="0.25">
      <c r="A100">
        <v>83</v>
      </c>
      <c r="B100" s="1" t="s">
        <v>19</v>
      </c>
      <c r="C100" s="1" t="s">
        <v>23</v>
      </c>
      <c r="D100">
        <v>5</v>
      </c>
      <c r="E100" s="15">
        <v>487.05</v>
      </c>
      <c r="F100">
        <v>34</v>
      </c>
      <c r="G100" s="1" t="s">
        <v>12</v>
      </c>
      <c r="H100" s="1" t="s">
        <v>34</v>
      </c>
      <c r="I100" s="1" t="s">
        <v>14</v>
      </c>
      <c r="J100" s="2">
        <v>45445</v>
      </c>
      <c r="K100" s="1" t="str">
        <f>TEXT(J100,"mm/aa")</f>
        <v>06/24</v>
      </c>
    </row>
    <row r="101" spans="1:11" x14ac:dyDescent="0.25">
      <c r="A101">
        <v>480</v>
      </c>
      <c r="B101" s="1" t="s">
        <v>29</v>
      </c>
      <c r="C101" s="1" t="s">
        <v>16</v>
      </c>
      <c r="D101">
        <v>3</v>
      </c>
      <c r="E101" s="15">
        <v>285.08999999999997</v>
      </c>
      <c r="F101">
        <v>51</v>
      </c>
      <c r="G101" s="1" t="s">
        <v>17</v>
      </c>
      <c r="H101" s="1" t="s">
        <v>13</v>
      </c>
      <c r="I101" s="1" t="s">
        <v>14</v>
      </c>
      <c r="J101" s="2">
        <v>45445</v>
      </c>
      <c r="K101" s="1" t="str">
        <f>TEXT(J101,"mm/aa")</f>
        <v>06/24</v>
      </c>
    </row>
    <row r="102" spans="1:11" x14ac:dyDescent="0.25">
      <c r="A102">
        <v>74</v>
      </c>
      <c r="B102" s="1" t="s">
        <v>25</v>
      </c>
      <c r="C102" s="1" t="s">
        <v>16</v>
      </c>
      <c r="D102">
        <v>7</v>
      </c>
      <c r="E102" s="15">
        <v>126.95</v>
      </c>
      <c r="F102">
        <v>58</v>
      </c>
      <c r="G102" s="1" t="s">
        <v>28</v>
      </c>
      <c r="H102" s="1" t="s">
        <v>13</v>
      </c>
      <c r="I102" s="1" t="s">
        <v>14</v>
      </c>
      <c r="J102" s="2">
        <v>45447</v>
      </c>
      <c r="K102" s="1" t="str">
        <f>TEXT(J102,"mm/aa")</f>
        <v>06/24</v>
      </c>
    </row>
    <row r="103" spans="1:11" x14ac:dyDescent="0.25">
      <c r="A103">
        <v>303</v>
      </c>
      <c r="B103" s="1" t="s">
        <v>29</v>
      </c>
      <c r="C103" s="1" t="s">
        <v>31</v>
      </c>
      <c r="D103">
        <v>7</v>
      </c>
      <c r="E103" s="15">
        <v>493.21</v>
      </c>
      <c r="F103">
        <v>49</v>
      </c>
      <c r="G103" s="1" t="s">
        <v>28</v>
      </c>
      <c r="H103" s="1" t="s">
        <v>37</v>
      </c>
      <c r="I103" s="1" t="s">
        <v>14</v>
      </c>
      <c r="J103" s="2">
        <v>45447</v>
      </c>
      <c r="K103" s="1" t="str">
        <f>TEXT(J103,"mm/aa")</f>
        <v>06/24</v>
      </c>
    </row>
    <row r="104" spans="1:11" x14ac:dyDescent="0.25">
      <c r="A104">
        <v>491</v>
      </c>
      <c r="B104" s="1" t="s">
        <v>10</v>
      </c>
      <c r="C104" s="1" t="s">
        <v>11</v>
      </c>
      <c r="D104">
        <v>5</v>
      </c>
      <c r="E104" s="15">
        <v>459.44</v>
      </c>
      <c r="F104">
        <v>33</v>
      </c>
      <c r="G104" s="1" t="s">
        <v>28</v>
      </c>
      <c r="H104" s="1" t="s">
        <v>34</v>
      </c>
      <c r="I104" s="1" t="s">
        <v>14</v>
      </c>
      <c r="J104" s="2">
        <v>45447</v>
      </c>
      <c r="K104" s="1" t="str">
        <f>TEXT(J104,"mm/aa")</f>
        <v>06/24</v>
      </c>
    </row>
    <row r="105" spans="1:11" x14ac:dyDescent="0.25">
      <c r="A105">
        <v>57</v>
      </c>
      <c r="B105" s="1" t="s">
        <v>10</v>
      </c>
      <c r="C105" s="1" t="s">
        <v>11</v>
      </c>
      <c r="D105">
        <v>7</v>
      </c>
      <c r="E105" s="15">
        <v>288.39999999999998</v>
      </c>
      <c r="F105">
        <v>20</v>
      </c>
      <c r="G105" s="1" t="s">
        <v>30</v>
      </c>
      <c r="H105" s="1" t="s">
        <v>34</v>
      </c>
      <c r="I105" s="1" t="s">
        <v>14</v>
      </c>
      <c r="J105" s="2">
        <v>45450</v>
      </c>
      <c r="K105" s="1" t="str">
        <f>TEXT(J105,"mm/aa")</f>
        <v>06/24</v>
      </c>
    </row>
    <row r="106" spans="1:11" x14ac:dyDescent="0.25">
      <c r="A106">
        <v>117</v>
      </c>
      <c r="B106" s="1" t="s">
        <v>19</v>
      </c>
      <c r="C106" s="1" t="s">
        <v>16</v>
      </c>
      <c r="D106">
        <v>6</v>
      </c>
      <c r="E106" s="15">
        <v>459.96</v>
      </c>
      <c r="F106">
        <v>40</v>
      </c>
      <c r="G106" s="1" t="s">
        <v>30</v>
      </c>
      <c r="H106" s="1" t="s">
        <v>18</v>
      </c>
      <c r="I106" s="1" t="s">
        <v>14</v>
      </c>
      <c r="J106" s="2">
        <v>45450</v>
      </c>
      <c r="K106" s="1" t="str">
        <f>TEXT(J106,"mm/aa")</f>
        <v>06/24</v>
      </c>
    </row>
    <row r="107" spans="1:11" x14ac:dyDescent="0.25">
      <c r="A107">
        <v>187</v>
      </c>
      <c r="B107" s="1" t="s">
        <v>22</v>
      </c>
      <c r="C107" s="1" t="s">
        <v>23</v>
      </c>
      <c r="D107">
        <v>10</v>
      </c>
      <c r="E107" s="15">
        <v>187.49</v>
      </c>
      <c r="F107">
        <v>23</v>
      </c>
      <c r="G107" s="1" t="s">
        <v>30</v>
      </c>
      <c r="H107" s="1" t="s">
        <v>37</v>
      </c>
      <c r="I107" s="1" t="s">
        <v>14</v>
      </c>
      <c r="J107" s="2">
        <v>45450</v>
      </c>
      <c r="K107" s="1" t="str">
        <f>TEXT(J107,"mm/aa")</f>
        <v>06/24</v>
      </c>
    </row>
    <row r="108" spans="1:11" x14ac:dyDescent="0.25">
      <c r="A108">
        <v>115</v>
      </c>
      <c r="B108" s="1" t="s">
        <v>15</v>
      </c>
      <c r="C108" s="1" t="s">
        <v>23</v>
      </c>
      <c r="D108">
        <v>1</v>
      </c>
      <c r="E108" s="15">
        <v>219.53</v>
      </c>
      <c r="F108">
        <v>30</v>
      </c>
      <c r="G108" s="1" t="s">
        <v>30</v>
      </c>
      <c r="H108" s="1" t="s">
        <v>27</v>
      </c>
      <c r="I108" s="1" t="s">
        <v>14</v>
      </c>
      <c r="J108" s="2">
        <v>45452</v>
      </c>
      <c r="K108" s="1" t="str">
        <f>TEXT(J108,"mm/aa")</f>
        <v>06/24</v>
      </c>
    </row>
    <row r="109" spans="1:11" x14ac:dyDescent="0.25">
      <c r="A109">
        <v>216</v>
      </c>
      <c r="B109" s="1" t="s">
        <v>19</v>
      </c>
      <c r="C109" s="1" t="s">
        <v>11</v>
      </c>
      <c r="D109">
        <v>3</v>
      </c>
      <c r="E109" s="15">
        <v>238.89</v>
      </c>
      <c r="F109">
        <v>50</v>
      </c>
      <c r="G109" s="1" t="s">
        <v>30</v>
      </c>
      <c r="H109" s="1" t="s">
        <v>13</v>
      </c>
      <c r="I109" s="1" t="s">
        <v>14</v>
      </c>
      <c r="J109" s="2">
        <v>45452</v>
      </c>
      <c r="K109" s="1" t="str">
        <f>TEXT(J109,"mm/aa")</f>
        <v>06/24</v>
      </c>
    </row>
    <row r="110" spans="1:11" x14ac:dyDescent="0.25">
      <c r="A110">
        <v>138</v>
      </c>
      <c r="B110" s="1" t="s">
        <v>29</v>
      </c>
      <c r="C110" s="1" t="s">
        <v>11</v>
      </c>
      <c r="D110">
        <v>10</v>
      </c>
      <c r="E110" s="15">
        <v>90.77</v>
      </c>
      <c r="F110">
        <v>39</v>
      </c>
      <c r="G110" s="1" t="s">
        <v>26</v>
      </c>
      <c r="H110" s="1" t="s">
        <v>13</v>
      </c>
      <c r="I110" s="1" t="s">
        <v>14</v>
      </c>
      <c r="J110" s="2">
        <v>45453</v>
      </c>
      <c r="K110" s="1" t="str">
        <f>TEXT(J110,"mm/aa")</f>
        <v>06/24</v>
      </c>
    </row>
    <row r="111" spans="1:11" x14ac:dyDescent="0.25">
      <c r="A111">
        <v>259</v>
      </c>
      <c r="B111" s="1" t="s">
        <v>33</v>
      </c>
      <c r="C111" s="1" t="s">
        <v>23</v>
      </c>
      <c r="D111">
        <v>3</v>
      </c>
      <c r="E111" s="15">
        <v>497.22</v>
      </c>
      <c r="F111">
        <v>43</v>
      </c>
      <c r="G111" s="1" t="s">
        <v>17</v>
      </c>
      <c r="H111" s="1" t="s">
        <v>34</v>
      </c>
      <c r="I111" s="1" t="s">
        <v>14</v>
      </c>
      <c r="J111" s="2">
        <v>45454</v>
      </c>
      <c r="K111" s="1" t="str">
        <f>TEXT(J111,"mm/aa")</f>
        <v>06/24</v>
      </c>
    </row>
    <row r="112" spans="1:11" x14ac:dyDescent="0.25">
      <c r="A112">
        <v>455</v>
      </c>
      <c r="B112" s="1" t="s">
        <v>33</v>
      </c>
      <c r="C112" s="1" t="s">
        <v>16</v>
      </c>
      <c r="D112">
        <v>4</v>
      </c>
      <c r="E112" s="15">
        <v>429.57</v>
      </c>
      <c r="F112">
        <v>59</v>
      </c>
      <c r="G112" s="1" t="s">
        <v>28</v>
      </c>
      <c r="H112" s="1" t="s">
        <v>37</v>
      </c>
      <c r="I112" s="1" t="s">
        <v>14</v>
      </c>
      <c r="J112" s="2">
        <v>45454</v>
      </c>
      <c r="K112" s="1" t="str">
        <f>TEXT(J112,"mm/aa")</f>
        <v>06/24</v>
      </c>
    </row>
    <row r="113" spans="1:11" x14ac:dyDescent="0.25">
      <c r="A113">
        <v>326</v>
      </c>
      <c r="B113" s="1" t="s">
        <v>22</v>
      </c>
      <c r="C113" s="1" t="s">
        <v>11</v>
      </c>
      <c r="D113">
        <v>5</v>
      </c>
      <c r="E113" s="15">
        <v>362.78</v>
      </c>
      <c r="F113">
        <v>34</v>
      </c>
      <c r="G113" s="1" t="s">
        <v>30</v>
      </c>
      <c r="H113" s="1" t="s">
        <v>21</v>
      </c>
      <c r="I113" s="1" t="s">
        <v>14</v>
      </c>
      <c r="J113" s="2">
        <v>45455</v>
      </c>
      <c r="K113" s="1" t="str">
        <f>TEXT(J113,"mm/aa")</f>
        <v>06/24</v>
      </c>
    </row>
    <row r="114" spans="1:11" x14ac:dyDescent="0.25">
      <c r="A114">
        <v>147</v>
      </c>
      <c r="B114" s="1" t="s">
        <v>10</v>
      </c>
      <c r="C114" s="1" t="s">
        <v>16</v>
      </c>
      <c r="D114">
        <v>1</v>
      </c>
      <c r="E114" s="15">
        <v>422.41</v>
      </c>
      <c r="F114">
        <v>58</v>
      </c>
      <c r="G114" s="1" t="s">
        <v>12</v>
      </c>
      <c r="H114" s="1" t="s">
        <v>32</v>
      </c>
      <c r="I114" s="1" t="s">
        <v>14</v>
      </c>
      <c r="J114" s="2">
        <v>45456</v>
      </c>
      <c r="K114" s="1" t="str">
        <f>TEXT(J114,"mm/aa")</f>
        <v>06/24</v>
      </c>
    </row>
    <row r="115" spans="1:11" x14ac:dyDescent="0.25">
      <c r="A115">
        <v>227</v>
      </c>
      <c r="B115" s="1" t="s">
        <v>10</v>
      </c>
      <c r="C115" s="1" t="s">
        <v>31</v>
      </c>
      <c r="D115">
        <v>3</v>
      </c>
      <c r="E115" s="15">
        <v>413.05</v>
      </c>
      <c r="F115">
        <v>20</v>
      </c>
      <c r="G115" s="1" t="s">
        <v>12</v>
      </c>
      <c r="H115" s="1" t="s">
        <v>27</v>
      </c>
      <c r="I115" s="1" t="s">
        <v>14</v>
      </c>
      <c r="J115" s="2">
        <v>45456</v>
      </c>
      <c r="K115" s="1" t="str">
        <f>TEXT(J115,"mm/aa")</f>
        <v>06/24</v>
      </c>
    </row>
    <row r="116" spans="1:11" x14ac:dyDescent="0.25">
      <c r="A116">
        <v>483</v>
      </c>
      <c r="B116" s="1" t="s">
        <v>22</v>
      </c>
      <c r="C116" s="1" t="s">
        <v>16</v>
      </c>
      <c r="D116">
        <v>9</v>
      </c>
      <c r="E116" s="15">
        <v>262.37</v>
      </c>
      <c r="F116">
        <v>60</v>
      </c>
      <c r="G116" s="1" t="s">
        <v>28</v>
      </c>
      <c r="H116" s="1" t="s">
        <v>18</v>
      </c>
      <c r="I116" s="1" t="s">
        <v>14</v>
      </c>
      <c r="J116" s="2">
        <v>45456</v>
      </c>
      <c r="K116" s="1" t="str">
        <f>TEXT(J116,"mm/aa")</f>
        <v>06/24</v>
      </c>
    </row>
    <row r="117" spans="1:11" x14ac:dyDescent="0.25">
      <c r="A117">
        <v>180</v>
      </c>
      <c r="B117" s="1" t="s">
        <v>35</v>
      </c>
      <c r="C117" s="1" t="s">
        <v>11</v>
      </c>
      <c r="D117">
        <v>7</v>
      </c>
      <c r="E117" s="15">
        <v>271.33999999999997</v>
      </c>
      <c r="F117">
        <v>32</v>
      </c>
      <c r="G117" s="1" t="s">
        <v>17</v>
      </c>
      <c r="H117" s="1" t="s">
        <v>18</v>
      </c>
      <c r="I117" s="1" t="s">
        <v>14</v>
      </c>
      <c r="J117" s="2">
        <v>45459</v>
      </c>
      <c r="K117" s="1" t="str">
        <f>TEXT(J117,"mm/aa")</f>
        <v>06/24</v>
      </c>
    </row>
    <row r="118" spans="1:11" x14ac:dyDescent="0.25">
      <c r="A118">
        <v>441</v>
      </c>
      <c r="B118" s="1" t="s">
        <v>10</v>
      </c>
      <c r="C118" s="1" t="s">
        <v>11</v>
      </c>
      <c r="D118">
        <v>9</v>
      </c>
      <c r="E118" s="15">
        <v>249.03</v>
      </c>
      <c r="F118">
        <v>31</v>
      </c>
      <c r="G118" s="1" t="s">
        <v>36</v>
      </c>
      <c r="H118" s="1" t="s">
        <v>21</v>
      </c>
      <c r="I118" s="1" t="s">
        <v>14</v>
      </c>
      <c r="J118" s="2">
        <v>45459</v>
      </c>
      <c r="K118" s="1" t="str">
        <f>TEXT(J118,"mm/aa")</f>
        <v>06/24</v>
      </c>
    </row>
    <row r="119" spans="1:11" x14ac:dyDescent="0.25">
      <c r="A119">
        <v>1</v>
      </c>
      <c r="B119" s="1" t="s">
        <v>10</v>
      </c>
      <c r="C119" s="1" t="s">
        <v>11</v>
      </c>
      <c r="D119">
        <v>3</v>
      </c>
      <c r="E119" s="15">
        <v>137.57</v>
      </c>
      <c r="F119">
        <v>31</v>
      </c>
      <c r="G119" s="1" t="s">
        <v>12</v>
      </c>
      <c r="H119" s="1" t="s">
        <v>13</v>
      </c>
      <c r="I119" s="1" t="s">
        <v>14</v>
      </c>
      <c r="J119" s="2">
        <v>45460</v>
      </c>
      <c r="K119" s="1" t="str">
        <f>TEXT(J119,"mm/aa")</f>
        <v>06/24</v>
      </c>
    </row>
    <row r="120" spans="1:11" x14ac:dyDescent="0.25">
      <c r="A120">
        <v>245</v>
      </c>
      <c r="B120" s="1" t="s">
        <v>22</v>
      </c>
      <c r="C120" s="1" t="s">
        <v>11</v>
      </c>
      <c r="D120">
        <v>9</v>
      </c>
      <c r="E120" s="15">
        <v>366.14</v>
      </c>
      <c r="F120">
        <v>57</v>
      </c>
      <c r="G120" s="1" t="s">
        <v>36</v>
      </c>
      <c r="H120" s="1" t="s">
        <v>34</v>
      </c>
      <c r="I120" s="1" t="s">
        <v>14</v>
      </c>
      <c r="J120" s="2">
        <v>45460</v>
      </c>
      <c r="K120" s="1" t="str">
        <f>TEXT(J120,"mm/aa")</f>
        <v>06/24</v>
      </c>
    </row>
    <row r="121" spans="1:11" x14ac:dyDescent="0.25">
      <c r="A121">
        <v>53</v>
      </c>
      <c r="B121" s="1" t="s">
        <v>10</v>
      </c>
      <c r="C121" s="1" t="s">
        <v>11</v>
      </c>
      <c r="D121">
        <v>4</v>
      </c>
      <c r="E121" s="15">
        <v>185.97</v>
      </c>
      <c r="F121">
        <v>47</v>
      </c>
      <c r="G121" s="1" t="s">
        <v>30</v>
      </c>
      <c r="H121" s="1" t="s">
        <v>24</v>
      </c>
      <c r="I121" s="1" t="s">
        <v>14</v>
      </c>
      <c r="J121" s="2">
        <v>45461</v>
      </c>
      <c r="K121" s="1" t="str">
        <f>TEXT(J121,"mm/aa")</f>
        <v>06/24</v>
      </c>
    </row>
    <row r="122" spans="1:11" x14ac:dyDescent="0.25">
      <c r="A122">
        <v>301</v>
      </c>
      <c r="B122" s="1" t="s">
        <v>15</v>
      </c>
      <c r="C122" s="1" t="s">
        <v>31</v>
      </c>
      <c r="D122">
        <v>4</v>
      </c>
      <c r="E122" s="15">
        <v>279.14999999999998</v>
      </c>
      <c r="F122">
        <v>33</v>
      </c>
      <c r="G122" s="1" t="s">
        <v>12</v>
      </c>
      <c r="H122" s="1" t="s">
        <v>13</v>
      </c>
      <c r="I122" s="1" t="s">
        <v>14</v>
      </c>
      <c r="J122" s="2">
        <v>45461</v>
      </c>
      <c r="K122" s="1" t="str">
        <f>TEXT(J122,"mm/aa")</f>
        <v>06/24</v>
      </c>
    </row>
    <row r="123" spans="1:11" x14ac:dyDescent="0.25">
      <c r="A123">
        <v>26</v>
      </c>
      <c r="B123" s="1" t="s">
        <v>35</v>
      </c>
      <c r="C123" s="1" t="s">
        <v>31</v>
      </c>
      <c r="D123">
        <v>3</v>
      </c>
      <c r="E123" s="15">
        <v>490.88</v>
      </c>
      <c r="F123">
        <v>31</v>
      </c>
      <c r="G123" s="1" t="s">
        <v>28</v>
      </c>
      <c r="H123" s="1" t="s">
        <v>18</v>
      </c>
      <c r="I123" s="1" t="s">
        <v>14</v>
      </c>
      <c r="J123" s="2">
        <v>45462</v>
      </c>
      <c r="K123" s="1" t="str">
        <f>TEXT(J123,"mm/aa")</f>
        <v>06/24</v>
      </c>
    </row>
    <row r="124" spans="1:11" x14ac:dyDescent="0.25">
      <c r="A124">
        <v>193</v>
      </c>
      <c r="B124" s="1" t="s">
        <v>22</v>
      </c>
      <c r="C124" s="1" t="s">
        <v>23</v>
      </c>
      <c r="D124">
        <v>5</v>
      </c>
      <c r="E124" s="15">
        <v>45.9</v>
      </c>
      <c r="F124">
        <v>34</v>
      </c>
      <c r="G124" s="1" t="s">
        <v>36</v>
      </c>
      <c r="H124" s="1" t="s">
        <v>21</v>
      </c>
      <c r="I124" s="1" t="s">
        <v>14</v>
      </c>
      <c r="J124" s="2">
        <v>45462</v>
      </c>
      <c r="K124" s="1" t="str">
        <f>TEXT(J124,"mm/aa")</f>
        <v>06/24</v>
      </c>
    </row>
    <row r="125" spans="1:11" x14ac:dyDescent="0.25">
      <c r="A125">
        <v>300</v>
      </c>
      <c r="B125" s="1" t="s">
        <v>22</v>
      </c>
      <c r="C125" s="1" t="s">
        <v>31</v>
      </c>
      <c r="D125">
        <v>9</v>
      </c>
      <c r="E125" s="15">
        <v>96.34</v>
      </c>
      <c r="F125">
        <v>36</v>
      </c>
      <c r="G125" s="1" t="s">
        <v>28</v>
      </c>
      <c r="H125" s="1" t="s">
        <v>21</v>
      </c>
      <c r="I125" s="1" t="s">
        <v>14</v>
      </c>
      <c r="J125" s="2">
        <v>45463</v>
      </c>
      <c r="K125" s="1" t="str">
        <f>TEXT(J125,"mm/aa")</f>
        <v>06/24</v>
      </c>
    </row>
    <row r="126" spans="1:11" x14ac:dyDescent="0.25">
      <c r="A126">
        <v>363</v>
      </c>
      <c r="B126" s="1" t="s">
        <v>29</v>
      </c>
      <c r="C126" s="1" t="s">
        <v>11</v>
      </c>
      <c r="D126">
        <v>7</v>
      </c>
      <c r="E126" s="15">
        <v>222.21</v>
      </c>
      <c r="F126">
        <v>22</v>
      </c>
      <c r="G126" s="1" t="s">
        <v>26</v>
      </c>
      <c r="H126" s="1" t="s">
        <v>24</v>
      </c>
      <c r="I126" s="1" t="s">
        <v>14</v>
      </c>
      <c r="J126" s="2">
        <v>45463</v>
      </c>
      <c r="K126" s="1" t="str">
        <f>TEXT(J126,"mm/aa")</f>
        <v>06/24</v>
      </c>
    </row>
    <row r="127" spans="1:11" x14ac:dyDescent="0.25">
      <c r="A127">
        <v>454</v>
      </c>
      <c r="B127" s="1" t="s">
        <v>19</v>
      </c>
      <c r="C127" s="1" t="s">
        <v>31</v>
      </c>
      <c r="D127">
        <v>4</v>
      </c>
      <c r="E127" s="15">
        <v>223.84</v>
      </c>
      <c r="F127">
        <v>36</v>
      </c>
      <c r="G127" s="1" t="s">
        <v>26</v>
      </c>
      <c r="H127" s="1" t="s">
        <v>34</v>
      </c>
      <c r="I127" s="1" t="s">
        <v>14</v>
      </c>
      <c r="J127" s="2">
        <v>45464</v>
      </c>
      <c r="K127" s="1" t="str">
        <f>TEXT(J127,"mm/aa")</f>
        <v>06/24</v>
      </c>
    </row>
    <row r="128" spans="1:11" x14ac:dyDescent="0.25">
      <c r="A128">
        <v>440</v>
      </c>
      <c r="B128" s="1" t="s">
        <v>25</v>
      </c>
      <c r="C128" s="1" t="s">
        <v>16</v>
      </c>
      <c r="D128">
        <v>4</v>
      </c>
      <c r="E128" s="15">
        <v>345.45</v>
      </c>
      <c r="F128">
        <v>47</v>
      </c>
      <c r="G128" s="1" t="s">
        <v>26</v>
      </c>
      <c r="H128" s="1" t="s">
        <v>24</v>
      </c>
      <c r="I128" s="1" t="s">
        <v>14</v>
      </c>
      <c r="J128" s="2">
        <v>45465</v>
      </c>
      <c r="K128" s="1" t="str">
        <f>TEXT(J128,"mm/aa")</f>
        <v>06/24</v>
      </c>
    </row>
    <row r="129" spans="1:11" x14ac:dyDescent="0.25">
      <c r="A129">
        <v>148</v>
      </c>
      <c r="B129" s="1" t="s">
        <v>35</v>
      </c>
      <c r="C129" s="1" t="s">
        <v>11</v>
      </c>
      <c r="D129">
        <v>3</v>
      </c>
      <c r="E129" s="15">
        <v>148.02000000000001</v>
      </c>
      <c r="F129">
        <v>60</v>
      </c>
      <c r="G129" s="1" t="s">
        <v>12</v>
      </c>
      <c r="H129" s="1" t="s">
        <v>24</v>
      </c>
      <c r="I129" s="1" t="s">
        <v>14</v>
      </c>
      <c r="J129" s="2">
        <v>45466</v>
      </c>
      <c r="K129" s="1" t="str">
        <f>TEXT(J129,"mm/aa")</f>
        <v>06/24</v>
      </c>
    </row>
    <row r="130" spans="1:11" x14ac:dyDescent="0.25">
      <c r="A130">
        <v>140</v>
      </c>
      <c r="B130" s="1" t="s">
        <v>22</v>
      </c>
      <c r="C130" s="1" t="s">
        <v>31</v>
      </c>
      <c r="D130">
        <v>8</v>
      </c>
      <c r="E130" s="15">
        <v>166.62</v>
      </c>
      <c r="F130">
        <v>20</v>
      </c>
      <c r="G130" s="1" t="s">
        <v>36</v>
      </c>
      <c r="H130" s="1" t="s">
        <v>21</v>
      </c>
      <c r="I130" s="1" t="s">
        <v>14</v>
      </c>
      <c r="J130" s="2">
        <v>45467</v>
      </c>
      <c r="K130" s="1" t="str">
        <f>TEXT(J130,"mm/aa")</f>
        <v>06/24</v>
      </c>
    </row>
    <row r="131" spans="1:11" x14ac:dyDescent="0.25">
      <c r="A131">
        <v>37</v>
      </c>
      <c r="B131" s="1" t="s">
        <v>10</v>
      </c>
      <c r="C131" s="1" t="s">
        <v>16</v>
      </c>
      <c r="D131">
        <v>7</v>
      </c>
      <c r="E131" s="15">
        <v>437.81</v>
      </c>
      <c r="F131">
        <v>26</v>
      </c>
      <c r="G131" s="1" t="s">
        <v>12</v>
      </c>
      <c r="H131" s="1" t="s">
        <v>34</v>
      </c>
      <c r="I131" s="1" t="s">
        <v>14</v>
      </c>
      <c r="J131" s="2">
        <v>45468</v>
      </c>
      <c r="K131" s="1" t="str">
        <f>TEXT(J131,"mm/aa")</f>
        <v>06/24</v>
      </c>
    </row>
    <row r="132" spans="1:11" x14ac:dyDescent="0.25">
      <c r="A132">
        <v>319</v>
      </c>
      <c r="B132" s="1" t="s">
        <v>38</v>
      </c>
      <c r="C132" s="1" t="s">
        <v>11</v>
      </c>
      <c r="D132">
        <v>8</v>
      </c>
      <c r="E132" s="15">
        <v>162.09</v>
      </c>
      <c r="F132">
        <v>23</v>
      </c>
      <c r="G132" s="1" t="s">
        <v>20</v>
      </c>
      <c r="H132" s="1" t="s">
        <v>13</v>
      </c>
      <c r="I132" s="1" t="s">
        <v>14</v>
      </c>
      <c r="J132" s="2">
        <v>45468</v>
      </c>
      <c r="K132" s="1" t="str">
        <f>TEXT(J132,"mm/aa")</f>
        <v>06/24</v>
      </c>
    </row>
    <row r="133" spans="1:11" x14ac:dyDescent="0.25">
      <c r="A133">
        <v>411</v>
      </c>
      <c r="B133" s="1" t="s">
        <v>35</v>
      </c>
      <c r="C133" s="1" t="s">
        <v>16</v>
      </c>
      <c r="D133">
        <v>7</v>
      </c>
      <c r="E133" s="15">
        <v>326.07</v>
      </c>
      <c r="F133">
        <v>26</v>
      </c>
      <c r="G133" s="1" t="s">
        <v>20</v>
      </c>
      <c r="H133" s="1" t="s">
        <v>24</v>
      </c>
      <c r="I133" s="1" t="s">
        <v>14</v>
      </c>
      <c r="J133" s="2">
        <v>45468</v>
      </c>
      <c r="K133" s="1" t="str">
        <f>TEXT(J133,"mm/aa")</f>
        <v>06/24</v>
      </c>
    </row>
    <row r="134" spans="1:11" x14ac:dyDescent="0.25">
      <c r="A134">
        <v>131</v>
      </c>
      <c r="B134" s="1" t="s">
        <v>33</v>
      </c>
      <c r="C134" s="1" t="s">
        <v>31</v>
      </c>
      <c r="D134">
        <v>6</v>
      </c>
      <c r="E134" s="15">
        <v>376.66</v>
      </c>
      <c r="F134">
        <v>60</v>
      </c>
      <c r="G134" s="1" t="s">
        <v>17</v>
      </c>
      <c r="H134" s="1" t="s">
        <v>13</v>
      </c>
      <c r="I134" s="1" t="s">
        <v>14</v>
      </c>
      <c r="J134" s="2">
        <v>45469</v>
      </c>
      <c r="K134" s="1" t="str">
        <f>TEXT(J134,"mm/aa")</f>
        <v>06/24</v>
      </c>
    </row>
    <row r="135" spans="1:11" x14ac:dyDescent="0.25">
      <c r="A135">
        <v>71</v>
      </c>
      <c r="B135" s="1" t="s">
        <v>39</v>
      </c>
      <c r="C135" s="1" t="s">
        <v>11</v>
      </c>
      <c r="D135">
        <v>5</v>
      </c>
      <c r="E135" s="15">
        <v>39.340000000000003</v>
      </c>
      <c r="F135">
        <v>18</v>
      </c>
      <c r="G135" s="1" t="s">
        <v>12</v>
      </c>
      <c r="H135" s="1" t="s">
        <v>13</v>
      </c>
      <c r="I135" s="1" t="s">
        <v>14</v>
      </c>
      <c r="J135" s="2">
        <v>45471</v>
      </c>
      <c r="K135" s="1" t="str">
        <f>TEXT(J135,"mm/aa")</f>
        <v>06/24</v>
      </c>
    </row>
    <row r="136" spans="1:11" x14ac:dyDescent="0.25">
      <c r="A136">
        <v>426</v>
      </c>
      <c r="B136" s="1" t="s">
        <v>25</v>
      </c>
      <c r="C136" s="1" t="s">
        <v>16</v>
      </c>
      <c r="D136">
        <v>4</v>
      </c>
      <c r="E136" s="15">
        <v>413.84</v>
      </c>
      <c r="F136">
        <v>54</v>
      </c>
      <c r="G136" s="1" t="s">
        <v>12</v>
      </c>
      <c r="H136" s="1" t="s">
        <v>27</v>
      </c>
      <c r="I136" s="1" t="s">
        <v>14</v>
      </c>
      <c r="J136" s="2">
        <v>45471</v>
      </c>
      <c r="K136" s="1" t="str">
        <f>TEXT(J136,"mm/aa")</f>
        <v>06/24</v>
      </c>
    </row>
    <row r="137" spans="1:11" x14ac:dyDescent="0.25">
      <c r="A137">
        <v>428</v>
      </c>
      <c r="B137" s="1" t="s">
        <v>35</v>
      </c>
      <c r="C137" s="1" t="s">
        <v>23</v>
      </c>
      <c r="D137">
        <v>4</v>
      </c>
      <c r="E137" s="15">
        <v>485.03</v>
      </c>
      <c r="F137">
        <v>20</v>
      </c>
      <c r="G137" s="1" t="s">
        <v>36</v>
      </c>
      <c r="H137" s="1" t="s">
        <v>24</v>
      </c>
      <c r="I137" s="1" t="s">
        <v>14</v>
      </c>
      <c r="J137" s="2">
        <v>45471</v>
      </c>
      <c r="K137" s="1" t="str">
        <f>TEXT(J137,"mm/aa")</f>
        <v>06/24</v>
      </c>
    </row>
    <row r="138" spans="1:11" x14ac:dyDescent="0.25">
      <c r="A138">
        <v>425</v>
      </c>
      <c r="B138" s="1" t="s">
        <v>38</v>
      </c>
      <c r="C138" s="1" t="s">
        <v>31</v>
      </c>
      <c r="D138">
        <v>8</v>
      </c>
      <c r="E138" s="15">
        <v>390.88</v>
      </c>
      <c r="F138">
        <v>36</v>
      </c>
      <c r="G138" s="1" t="s">
        <v>17</v>
      </c>
      <c r="H138" s="1" t="s">
        <v>32</v>
      </c>
      <c r="I138" s="1" t="s">
        <v>14</v>
      </c>
      <c r="J138" s="2">
        <v>45473</v>
      </c>
      <c r="K138" s="1" t="str">
        <f>TEXT(J138,"mm/aa")</f>
        <v>06/24</v>
      </c>
    </row>
    <row r="139" spans="1:11" x14ac:dyDescent="0.25">
      <c r="A139">
        <v>189</v>
      </c>
      <c r="B139" s="1" t="s">
        <v>39</v>
      </c>
      <c r="C139" s="1" t="s">
        <v>31</v>
      </c>
      <c r="D139">
        <v>10</v>
      </c>
      <c r="E139" s="15">
        <v>75.91</v>
      </c>
      <c r="F139">
        <v>34</v>
      </c>
      <c r="G139" s="1" t="s">
        <v>12</v>
      </c>
      <c r="H139" s="1" t="s">
        <v>32</v>
      </c>
      <c r="I139" s="1" t="s">
        <v>14</v>
      </c>
      <c r="J139" s="2">
        <v>45475</v>
      </c>
      <c r="K139" s="1" t="str">
        <f>TEXT(J139,"mm/aa")</f>
        <v>07/24</v>
      </c>
    </row>
    <row r="140" spans="1:11" x14ac:dyDescent="0.25">
      <c r="A140">
        <v>276</v>
      </c>
      <c r="B140" s="1" t="s">
        <v>10</v>
      </c>
      <c r="C140" s="1" t="s">
        <v>16</v>
      </c>
      <c r="D140">
        <v>2</v>
      </c>
      <c r="E140" s="15">
        <v>113.02</v>
      </c>
      <c r="F140">
        <v>45</v>
      </c>
      <c r="G140" s="1" t="s">
        <v>12</v>
      </c>
      <c r="H140" s="1" t="s">
        <v>27</v>
      </c>
      <c r="I140" s="1" t="s">
        <v>14</v>
      </c>
      <c r="J140" s="2">
        <v>45477</v>
      </c>
      <c r="K140" s="1" t="str">
        <f>TEXT(J140,"mm/aa")</f>
        <v>07/24</v>
      </c>
    </row>
    <row r="141" spans="1:11" x14ac:dyDescent="0.25">
      <c r="A141">
        <v>287</v>
      </c>
      <c r="B141" s="1" t="s">
        <v>35</v>
      </c>
      <c r="C141" s="1" t="s">
        <v>23</v>
      </c>
      <c r="D141">
        <v>2</v>
      </c>
      <c r="E141" s="15">
        <v>64.86</v>
      </c>
      <c r="F141">
        <v>50</v>
      </c>
      <c r="G141" s="1" t="s">
        <v>12</v>
      </c>
      <c r="H141" s="1" t="s">
        <v>18</v>
      </c>
      <c r="I141" s="1" t="s">
        <v>14</v>
      </c>
      <c r="J141" s="2">
        <v>45478</v>
      </c>
      <c r="K141" s="1" t="str">
        <f>TEXT(J141,"mm/aa")</f>
        <v>07/24</v>
      </c>
    </row>
    <row r="142" spans="1:11" x14ac:dyDescent="0.25">
      <c r="A142">
        <v>403</v>
      </c>
      <c r="B142" s="1" t="s">
        <v>25</v>
      </c>
      <c r="C142" s="1" t="s">
        <v>23</v>
      </c>
      <c r="D142">
        <v>3</v>
      </c>
      <c r="E142" s="15">
        <v>40.880000000000003</v>
      </c>
      <c r="F142">
        <v>37</v>
      </c>
      <c r="G142" s="1" t="s">
        <v>17</v>
      </c>
      <c r="H142" s="1" t="s">
        <v>13</v>
      </c>
      <c r="I142" s="1" t="s">
        <v>14</v>
      </c>
      <c r="J142" s="2">
        <v>45478</v>
      </c>
      <c r="K142" s="1" t="str">
        <f>TEXT(J142,"mm/aa")</f>
        <v>07/24</v>
      </c>
    </row>
    <row r="143" spans="1:11" x14ac:dyDescent="0.25">
      <c r="A143">
        <v>119</v>
      </c>
      <c r="B143" s="1" t="s">
        <v>39</v>
      </c>
      <c r="C143" s="1" t="s">
        <v>23</v>
      </c>
      <c r="D143">
        <v>4</v>
      </c>
      <c r="E143" s="15">
        <v>329.65</v>
      </c>
      <c r="F143">
        <v>23</v>
      </c>
      <c r="G143" s="1" t="s">
        <v>26</v>
      </c>
      <c r="H143" s="1" t="s">
        <v>32</v>
      </c>
      <c r="I143" s="1" t="s">
        <v>14</v>
      </c>
      <c r="J143" s="2">
        <v>45479</v>
      </c>
      <c r="K143" s="1" t="str">
        <f>TEXT(J143,"mm/aa")</f>
        <v>07/24</v>
      </c>
    </row>
    <row r="144" spans="1:11" x14ac:dyDescent="0.25">
      <c r="A144">
        <v>191</v>
      </c>
      <c r="B144" s="1" t="s">
        <v>29</v>
      </c>
      <c r="C144" s="1" t="s">
        <v>16</v>
      </c>
      <c r="D144">
        <v>4</v>
      </c>
      <c r="E144" s="15">
        <v>158.05000000000001</v>
      </c>
      <c r="F144">
        <v>19</v>
      </c>
      <c r="G144" s="1" t="s">
        <v>17</v>
      </c>
      <c r="H144" s="1" t="s">
        <v>13</v>
      </c>
      <c r="I144" s="1" t="s">
        <v>14</v>
      </c>
      <c r="J144" s="2">
        <v>45479</v>
      </c>
      <c r="K144" s="1" t="str">
        <f>TEXT(J144,"mm/aa")</f>
        <v>07/24</v>
      </c>
    </row>
    <row r="145" spans="1:11" x14ac:dyDescent="0.25">
      <c r="A145">
        <v>228</v>
      </c>
      <c r="B145" s="1" t="s">
        <v>29</v>
      </c>
      <c r="C145" s="1" t="s">
        <v>16</v>
      </c>
      <c r="D145">
        <v>6</v>
      </c>
      <c r="E145" s="15">
        <v>453.49</v>
      </c>
      <c r="F145">
        <v>51</v>
      </c>
      <c r="G145" s="1" t="s">
        <v>28</v>
      </c>
      <c r="H145" s="1" t="s">
        <v>37</v>
      </c>
      <c r="I145" s="1" t="s">
        <v>14</v>
      </c>
      <c r="J145" s="2">
        <v>45479</v>
      </c>
      <c r="K145" s="1" t="str">
        <f>TEXT(J145,"mm/aa")</f>
        <v>07/24</v>
      </c>
    </row>
    <row r="146" spans="1:11" x14ac:dyDescent="0.25">
      <c r="A146">
        <v>419</v>
      </c>
      <c r="B146" s="1" t="s">
        <v>10</v>
      </c>
      <c r="C146" s="1" t="s">
        <v>23</v>
      </c>
      <c r="D146">
        <v>7</v>
      </c>
      <c r="E146" s="15">
        <v>169.56</v>
      </c>
      <c r="F146">
        <v>53</v>
      </c>
      <c r="G146" s="1" t="s">
        <v>12</v>
      </c>
      <c r="H146" s="1" t="s">
        <v>24</v>
      </c>
      <c r="I146" s="1" t="s">
        <v>14</v>
      </c>
      <c r="J146" s="2">
        <v>45480</v>
      </c>
      <c r="K146" s="1" t="str">
        <f>TEXT(J146,"mm/aa")</f>
        <v>07/24</v>
      </c>
    </row>
    <row r="147" spans="1:11" x14ac:dyDescent="0.25">
      <c r="A147">
        <v>192</v>
      </c>
      <c r="B147" s="1" t="s">
        <v>15</v>
      </c>
      <c r="C147" s="1" t="s">
        <v>11</v>
      </c>
      <c r="D147">
        <v>10</v>
      </c>
      <c r="E147" s="15">
        <v>420.26</v>
      </c>
      <c r="F147">
        <v>36</v>
      </c>
      <c r="G147" s="1" t="s">
        <v>26</v>
      </c>
      <c r="H147" s="1" t="s">
        <v>32</v>
      </c>
      <c r="I147" s="1" t="s">
        <v>14</v>
      </c>
      <c r="J147" s="2">
        <v>45481</v>
      </c>
      <c r="K147" s="1" t="str">
        <f>TEXT(J147,"mm/aa")</f>
        <v>07/24</v>
      </c>
    </row>
    <row r="148" spans="1:11" x14ac:dyDescent="0.25">
      <c r="A148">
        <v>226</v>
      </c>
      <c r="B148" s="1" t="s">
        <v>29</v>
      </c>
      <c r="C148" s="1" t="s">
        <v>23</v>
      </c>
      <c r="D148">
        <v>8</v>
      </c>
      <c r="E148" s="15">
        <v>224.9</v>
      </c>
      <c r="F148">
        <v>50</v>
      </c>
      <c r="G148" s="1" t="s">
        <v>30</v>
      </c>
      <c r="H148" s="1" t="s">
        <v>27</v>
      </c>
      <c r="I148" s="1" t="s">
        <v>14</v>
      </c>
      <c r="J148" s="2">
        <v>45481</v>
      </c>
      <c r="K148" s="1" t="str">
        <f>TEXT(J148,"mm/aa")</f>
        <v>07/24</v>
      </c>
    </row>
    <row r="149" spans="1:11" x14ac:dyDescent="0.25">
      <c r="A149">
        <v>62</v>
      </c>
      <c r="B149" s="1" t="s">
        <v>10</v>
      </c>
      <c r="C149" s="1" t="s">
        <v>16</v>
      </c>
      <c r="D149">
        <v>4</v>
      </c>
      <c r="E149" s="15">
        <v>289.7</v>
      </c>
      <c r="F149">
        <v>60</v>
      </c>
      <c r="G149" s="1" t="s">
        <v>20</v>
      </c>
      <c r="H149" s="1" t="s">
        <v>24</v>
      </c>
      <c r="I149" s="1" t="s">
        <v>14</v>
      </c>
      <c r="J149" s="2">
        <v>45482</v>
      </c>
      <c r="K149" s="1" t="str">
        <f>TEXT(J149,"mm/aa")</f>
        <v>07/24</v>
      </c>
    </row>
    <row r="150" spans="1:11" x14ac:dyDescent="0.25">
      <c r="A150">
        <v>101</v>
      </c>
      <c r="B150" s="1" t="s">
        <v>15</v>
      </c>
      <c r="C150" s="1" t="s">
        <v>16</v>
      </c>
      <c r="D150">
        <v>5</v>
      </c>
      <c r="E150" s="15">
        <v>231.46</v>
      </c>
      <c r="F150">
        <v>43</v>
      </c>
      <c r="G150" s="1" t="s">
        <v>28</v>
      </c>
      <c r="H150" s="1" t="s">
        <v>18</v>
      </c>
      <c r="I150" s="1" t="s">
        <v>14</v>
      </c>
      <c r="J150" s="2">
        <v>45482</v>
      </c>
      <c r="K150" s="1" t="str">
        <f>TEXT(J150,"mm/aa")</f>
        <v>07/24</v>
      </c>
    </row>
    <row r="151" spans="1:11" x14ac:dyDescent="0.25">
      <c r="A151">
        <v>499</v>
      </c>
      <c r="B151" s="1" t="s">
        <v>25</v>
      </c>
      <c r="C151" s="1" t="s">
        <v>23</v>
      </c>
      <c r="D151">
        <v>7</v>
      </c>
      <c r="E151" s="15">
        <v>158.47</v>
      </c>
      <c r="F151">
        <v>56</v>
      </c>
      <c r="G151" s="1" t="s">
        <v>36</v>
      </c>
      <c r="H151" s="1" t="s">
        <v>18</v>
      </c>
      <c r="I151" s="1" t="s">
        <v>14</v>
      </c>
      <c r="J151" s="2">
        <v>45482</v>
      </c>
      <c r="K151" s="1" t="str">
        <f>TEXT(J151,"mm/aa")</f>
        <v>07/24</v>
      </c>
    </row>
    <row r="152" spans="1:11" x14ac:dyDescent="0.25">
      <c r="A152">
        <v>249</v>
      </c>
      <c r="B152" s="1" t="s">
        <v>29</v>
      </c>
      <c r="C152" s="1" t="s">
        <v>16</v>
      </c>
      <c r="D152">
        <v>3</v>
      </c>
      <c r="E152" s="15">
        <v>189.52</v>
      </c>
      <c r="F152">
        <v>52</v>
      </c>
      <c r="G152" s="1" t="s">
        <v>36</v>
      </c>
      <c r="H152" s="1" t="s">
        <v>27</v>
      </c>
      <c r="I152" s="1" t="s">
        <v>14</v>
      </c>
      <c r="J152" s="2">
        <v>45484</v>
      </c>
      <c r="K152" s="1" t="str">
        <f>TEXT(J152,"mm/aa")</f>
        <v>07/24</v>
      </c>
    </row>
    <row r="153" spans="1:11" x14ac:dyDescent="0.25">
      <c r="A153">
        <v>291</v>
      </c>
      <c r="B153" s="1" t="s">
        <v>39</v>
      </c>
      <c r="C153" s="1" t="s">
        <v>23</v>
      </c>
      <c r="D153">
        <v>9</v>
      </c>
      <c r="E153" s="15">
        <v>207.68</v>
      </c>
      <c r="F153">
        <v>41</v>
      </c>
      <c r="G153" s="1" t="s">
        <v>26</v>
      </c>
      <c r="H153" s="1" t="s">
        <v>37</v>
      </c>
      <c r="I153" s="1" t="s">
        <v>14</v>
      </c>
      <c r="J153" s="2">
        <v>45485</v>
      </c>
      <c r="K153" s="1" t="str">
        <f>TEXT(J153,"mm/aa")</f>
        <v>07/24</v>
      </c>
    </row>
    <row r="154" spans="1:11" x14ac:dyDescent="0.25">
      <c r="A154">
        <v>484</v>
      </c>
      <c r="B154" s="1" t="s">
        <v>39</v>
      </c>
      <c r="C154" s="1" t="s">
        <v>16</v>
      </c>
      <c r="D154">
        <v>6</v>
      </c>
      <c r="E154" s="15">
        <v>360.52</v>
      </c>
      <c r="F154">
        <v>22</v>
      </c>
      <c r="G154" s="1" t="s">
        <v>30</v>
      </c>
      <c r="H154" s="1" t="s">
        <v>18</v>
      </c>
      <c r="I154" s="1" t="s">
        <v>14</v>
      </c>
      <c r="J154" s="2">
        <v>45487</v>
      </c>
      <c r="K154" s="1" t="str">
        <f>TEXT(J154,"mm/aa")</f>
        <v>07/24</v>
      </c>
    </row>
    <row r="155" spans="1:11" x14ac:dyDescent="0.25">
      <c r="A155">
        <v>107</v>
      </c>
      <c r="B155" s="1" t="s">
        <v>25</v>
      </c>
      <c r="C155" s="1" t="s">
        <v>23</v>
      </c>
      <c r="D155">
        <v>5</v>
      </c>
      <c r="E155" s="15">
        <v>311.47000000000003</v>
      </c>
      <c r="F155">
        <v>51</v>
      </c>
      <c r="G155" s="1" t="s">
        <v>30</v>
      </c>
      <c r="H155" s="1" t="s">
        <v>37</v>
      </c>
      <c r="I155" s="1" t="s">
        <v>14</v>
      </c>
      <c r="J155" s="2">
        <v>45488</v>
      </c>
      <c r="K155" s="1" t="str">
        <f>TEXT(J155,"mm/aa")</f>
        <v>07/24</v>
      </c>
    </row>
    <row r="156" spans="1:11" x14ac:dyDescent="0.25">
      <c r="A156">
        <v>183</v>
      </c>
      <c r="B156" s="1" t="s">
        <v>19</v>
      </c>
      <c r="C156" s="1" t="s">
        <v>31</v>
      </c>
      <c r="D156">
        <v>5</v>
      </c>
      <c r="E156" s="15">
        <v>318.75</v>
      </c>
      <c r="F156">
        <v>18</v>
      </c>
      <c r="G156" s="1" t="s">
        <v>30</v>
      </c>
      <c r="H156" s="1" t="s">
        <v>24</v>
      </c>
      <c r="I156" s="1" t="s">
        <v>14</v>
      </c>
      <c r="J156" s="2">
        <v>45490</v>
      </c>
      <c r="K156" s="1" t="str">
        <f>TEXT(J156,"mm/aa")</f>
        <v>07/24</v>
      </c>
    </row>
    <row r="157" spans="1:11" x14ac:dyDescent="0.25">
      <c r="A157">
        <v>355</v>
      </c>
      <c r="B157" s="1" t="s">
        <v>35</v>
      </c>
      <c r="C157" s="1" t="s">
        <v>11</v>
      </c>
      <c r="D157">
        <v>3</v>
      </c>
      <c r="E157" s="15">
        <v>158.32</v>
      </c>
      <c r="F157">
        <v>52</v>
      </c>
      <c r="G157" s="1" t="s">
        <v>30</v>
      </c>
      <c r="H157" s="1" t="s">
        <v>32</v>
      </c>
      <c r="I157" s="1" t="s">
        <v>14</v>
      </c>
      <c r="J157" s="2">
        <v>45490</v>
      </c>
      <c r="K157" s="1" t="str">
        <f>TEXT(J157,"mm/aa")</f>
        <v>07/24</v>
      </c>
    </row>
    <row r="158" spans="1:11" x14ac:dyDescent="0.25">
      <c r="A158">
        <v>58</v>
      </c>
      <c r="B158" s="1" t="s">
        <v>15</v>
      </c>
      <c r="C158" s="1" t="s">
        <v>23</v>
      </c>
      <c r="D158">
        <v>10</v>
      </c>
      <c r="E158" s="15">
        <v>397.57</v>
      </c>
      <c r="F158">
        <v>50</v>
      </c>
      <c r="G158" s="1" t="s">
        <v>12</v>
      </c>
      <c r="H158" s="1" t="s">
        <v>21</v>
      </c>
      <c r="I158" s="1" t="s">
        <v>14</v>
      </c>
      <c r="J158" s="2">
        <v>45491</v>
      </c>
      <c r="K158" s="1" t="str">
        <f>TEXT(J158,"mm/aa")</f>
        <v>07/24</v>
      </c>
    </row>
    <row r="159" spans="1:11" x14ac:dyDescent="0.25">
      <c r="A159">
        <v>482</v>
      </c>
      <c r="B159" s="1" t="s">
        <v>33</v>
      </c>
      <c r="C159" s="1" t="s">
        <v>23</v>
      </c>
      <c r="D159">
        <v>7</v>
      </c>
      <c r="E159" s="15">
        <v>332.15</v>
      </c>
      <c r="F159">
        <v>30</v>
      </c>
      <c r="G159" s="1" t="s">
        <v>17</v>
      </c>
      <c r="H159" s="1" t="s">
        <v>34</v>
      </c>
      <c r="I159" s="1" t="s">
        <v>14</v>
      </c>
      <c r="J159" s="2">
        <v>45491</v>
      </c>
      <c r="K159" s="1" t="str">
        <f>TEXT(J159,"mm/aa")</f>
        <v>07/24</v>
      </c>
    </row>
    <row r="160" spans="1:11" x14ac:dyDescent="0.25">
      <c r="A160">
        <v>211</v>
      </c>
      <c r="B160" s="1" t="s">
        <v>19</v>
      </c>
      <c r="C160" s="1" t="s">
        <v>11</v>
      </c>
      <c r="D160">
        <v>9</v>
      </c>
      <c r="E160" s="15">
        <v>302.11</v>
      </c>
      <c r="F160">
        <v>25</v>
      </c>
      <c r="G160" s="1" t="s">
        <v>20</v>
      </c>
      <c r="H160" s="1" t="s">
        <v>18</v>
      </c>
      <c r="I160" s="1" t="s">
        <v>14</v>
      </c>
      <c r="J160" s="2">
        <v>45492</v>
      </c>
      <c r="K160" s="1" t="str">
        <f>TEXT(J160,"mm/aa")</f>
        <v>07/24</v>
      </c>
    </row>
    <row r="161" spans="1:11" x14ac:dyDescent="0.25">
      <c r="A161">
        <v>84</v>
      </c>
      <c r="B161" s="1" t="s">
        <v>35</v>
      </c>
      <c r="C161" s="1" t="s">
        <v>16</v>
      </c>
      <c r="D161">
        <v>2</v>
      </c>
      <c r="E161" s="15">
        <v>151.52000000000001</v>
      </c>
      <c r="F161">
        <v>21</v>
      </c>
      <c r="G161" s="1" t="s">
        <v>28</v>
      </c>
      <c r="H161" s="1" t="s">
        <v>18</v>
      </c>
      <c r="I161" s="1" t="s">
        <v>14</v>
      </c>
      <c r="J161" s="2">
        <v>45494</v>
      </c>
      <c r="K161" s="1" t="str">
        <f>TEXT(J161,"mm/aa")</f>
        <v>07/24</v>
      </c>
    </row>
    <row r="162" spans="1:11" x14ac:dyDescent="0.25">
      <c r="A162">
        <v>56</v>
      </c>
      <c r="B162" s="1" t="s">
        <v>10</v>
      </c>
      <c r="C162" s="1" t="s">
        <v>11</v>
      </c>
      <c r="D162">
        <v>2</v>
      </c>
      <c r="E162" s="15">
        <v>427.2</v>
      </c>
      <c r="F162">
        <v>42</v>
      </c>
      <c r="G162" s="1" t="s">
        <v>17</v>
      </c>
      <c r="H162" s="1" t="s">
        <v>21</v>
      </c>
      <c r="I162" s="1" t="s">
        <v>14</v>
      </c>
      <c r="J162" s="2">
        <v>45495</v>
      </c>
      <c r="K162" s="1" t="str">
        <f>TEXT(J162,"mm/aa")</f>
        <v>07/24</v>
      </c>
    </row>
    <row r="163" spans="1:11" x14ac:dyDescent="0.25">
      <c r="A163">
        <v>7</v>
      </c>
      <c r="B163" s="1" t="s">
        <v>29</v>
      </c>
      <c r="C163" s="1" t="s">
        <v>11</v>
      </c>
      <c r="D163">
        <v>4</v>
      </c>
      <c r="E163" s="15">
        <v>13.03</v>
      </c>
      <c r="F163">
        <v>58</v>
      </c>
      <c r="G163" s="1" t="s">
        <v>30</v>
      </c>
      <c r="H163" s="1" t="s">
        <v>13</v>
      </c>
      <c r="I163" s="1" t="s">
        <v>14</v>
      </c>
      <c r="J163" s="2">
        <v>45496</v>
      </c>
      <c r="K163" s="1" t="str">
        <f>TEXT(J163,"mm/aa")</f>
        <v>07/24</v>
      </c>
    </row>
    <row r="164" spans="1:11" x14ac:dyDescent="0.25">
      <c r="A164">
        <v>395</v>
      </c>
      <c r="B164" s="1" t="s">
        <v>33</v>
      </c>
      <c r="C164" s="1" t="s">
        <v>23</v>
      </c>
      <c r="D164">
        <v>8</v>
      </c>
      <c r="E164" s="15">
        <v>471.13</v>
      </c>
      <c r="F164">
        <v>31</v>
      </c>
      <c r="G164" s="1" t="s">
        <v>28</v>
      </c>
      <c r="H164" s="1" t="s">
        <v>18</v>
      </c>
      <c r="I164" s="1" t="s">
        <v>14</v>
      </c>
      <c r="J164" s="2">
        <v>45496</v>
      </c>
      <c r="K164" s="1" t="str">
        <f>TEXT(J164,"mm/aa")</f>
        <v>07/24</v>
      </c>
    </row>
    <row r="165" spans="1:11" x14ac:dyDescent="0.25">
      <c r="A165">
        <v>64</v>
      </c>
      <c r="B165" s="1" t="s">
        <v>38</v>
      </c>
      <c r="C165" s="1" t="s">
        <v>31</v>
      </c>
      <c r="D165">
        <v>8</v>
      </c>
      <c r="E165" s="15">
        <v>58.45</v>
      </c>
      <c r="F165">
        <v>49</v>
      </c>
      <c r="G165" s="1" t="s">
        <v>17</v>
      </c>
      <c r="H165" s="1" t="s">
        <v>27</v>
      </c>
      <c r="I165" s="1" t="s">
        <v>14</v>
      </c>
      <c r="J165" s="2">
        <v>45497</v>
      </c>
      <c r="K165" s="1" t="str">
        <f>TEXT(J165,"mm/aa")</f>
        <v>07/24</v>
      </c>
    </row>
    <row r="166" spans="1:11" x14ac:dyDescent="0.25">
      <c r="A166">
        <v>281</v>
      </c>
      <c r="B166" s="1" t="s">
        <v>15</v>
      </c>
      <c r="C166" s="1" t="s">
        <v>23</v>
      </c>
      <c r="D166">
        <v>5</v>
      </c>
      <c r="E166" s="15">
        <v>154.58000000000001</v>
      </c>
      <c r="F166">
        <v>22</v>
      </c>
      <c r="G166" s="1" t="s">
        <v>26</v>
      </c>
      <c r="H166" s="1" t="s">
        <v>24</v>
      </c>
      <c r="I166" s="1" t="s">
        <v>14</v>
      </c>
      <c r="J166" s="2">
        <v>45499</v>
      </c>
      <c r="K166" s="1" t="str">
        <f>TEXT(J166,"mm/aa")</f>
        <v>07/24</v>
      </c>
    </row>
    <row r="167" spans="1:11" x14ac:dyDescent="0.25">
      <c r="A167">
        <v>437</v>
      </c>
      <c r="B167" s="1" t="s">
        <v>39</v>
      </c>
      <c r="C167" s="1" t="s">
        <v>11</v>
      </c>
      <c r="D167">
        <v>3</v>
      </c>
      <c r="E167" s="15">
        <v>172.51</v>
      </c>
      <c r="F167">
        <v>18</v>
      </c>
      <c r="G167" s="1" t="s">
        <v>20</v>
      </c>
      <c r="H167" s="1" t="s">
        <v>27</v>
      </c>
      <c r="I167" s="1" t="s">
        <v>14</v>
      </c>
      <c r="J167" s="2">
        <v>45499</v>
      </c>
      <c r="K167" s="1" t="str">
        <f>TEXT(J167,"mm/aa")</f>
        <v>07/24</v>
      </c>
    </row>
    <row r="168" spans="1:11" x14ac:dyDescent="0.25">
      <c r="A168">
        <v>174</v>
      </c>
      <c r="B168" s="1" t="s">
        <v>25</v>
      </c>
      <c r="C168" s="1" t="s">
        <v>11</v>
      </c>
      <c r="D168">
        <v>10</v>
      </c>
      <c r="E168" s="15">
        <v>213.14</v>
      </c>
      <c r="F168">
        <v>21</v>
      </c>
      <c r="G168" s="1" t="s">
        <v>28</v>
      </c>
      <c r="H168" s="1" t="s">
        <v>27</v>
      </c>
      <c r="I168" s="1" t="s">
        <v>14</v>
      </c>
      <c r="J168" s="2">
        <v>45500</v>
      </c>
      <c r="K168" s="1" t="str">
        <f>TEXT(J168,"mm/aa")</f>
        <v>07/24</v>
      </c>
    </row>
    <row r="169" spans="1:11" x14ac:dyDescent="0.25">
      <c r="A169">
        <v>456</v>
      </c>
      <c r="B169" s="1" t="s">
        <v>35</v>
      </c>
      <c r="C169" s="1" t="s">
        <v>16</v>
      </c>
      <c r="D169">
        <v>3</v>
      </c>
      <c r="E169" s="15">
        <v>134.57</v>
      </c>
      <c r="F169">
        <v>22</v>
      </c>
      <c r="G169" s="1" t="s">
        <v>36</v>
      </c>
      <c r="H169" s="1" t="s">
        <v>24</v>
      </c>
      <c r="I169" s="1" t="s">
        <v>14</v>
      </c>
      <c r="J169" s="2">
        <v>45501</v>
      </c>
      <c r="K169" s="1" t="str">
        <f>TEXT(J169,"mm/aa")</f>
        <v>07/24</v>
      </c>
    </row>
    <row r="170" spans="1:11" x14ac:dyDescent="0.25">
      <c r="A170">
        <v>152</v>
      </c>
      <c r="B170" s="1" t="s">
        <v>22</v>
      </c>
      <c r="C170" s="1" t="s">
        <v>11</v>
      </c>
      <c r="D170">
        <v>9</v>
      </c>
      <c r="E170" s="15">
        <v>212.19</v>
      </c>
      <c r="F170">
        <v>30</v>
      </c>
      <c r="G170" s="1" t="s">
        <v>26</v>
      </c>
      <c r="H170" s="1" t="s">
        <v>24</v>
      </c>
      <c r="I170" s="1" t="s">
        <v>14</v>
      </c>
      <c r="J170" s="2">
        <v>45503</v>
      </c>
      <c r="K170" s="1" t="str">
        <f>TEXT(J170,"mm/aa")</f>
        <v>07/24</v>
      </c>
    </row>
    <row r="171" spans="1:11" x14ac:dyDescent="0.25">
      <c r="A171">
        <v>435</v>
      </c>
      <c r="B171" s="1" t="s">
        <v>22</v>
      </c>
      <c r="C171" s="1" t="s">
        <v>16</v>
      </c>
      <c r="D171">
        <v>2</v>
      </c>
      <c r="E171" s="15">
        <v>388.14</v>
      </c>
      <c r="F171">
        <v>20</v>
      </c>
      <c r="G171" s="1" t="s">
        <v>36</v>
      </c>
      <c r="H171" s="1" t="s">
        <v>13</v>
      </c>
      <c r="I171" s="1" t="s">
        <v>14</v>
      </c>
      <c r="J171" s="2">
        <v>45503</v>
      </c>
      <c r="K171" s="1" t="str">
        <f>TEXT(J171,"mm/aa")</f>
        <v>07/24</v>
      </c>
    </row>
    <row r="172" spans="1:11" x14ac:dyDescent="0.25">
      <c r="A172">
        <v>72</v>
      </c>
      <c r="B172" s="1" t="s">
        <v>25</v>
      </c>
      <c r="C172" s="1" t="s">
        <v>11</v>
      </c>
      <c r="D172">
        <v>7</v>
      </c>
      <c r="E172" s="15">
        <v>399.9</v>
      </c>
      <c r="F172">
        <v>41</v>
      </c>
      <c r="G172" s="1" t="s">
        <v>20</v>
      </c>
      <c r="H172" s="1" t="s">
        <v>13</v>
      </c>
      <c r="I172" s="1" t="s">
        <v>14</v>
      </c>
      <c r="J172" s="2">
        <v>45504</v>
      </c>
      <c r="K172" s="1" t="str">
        <f>TEXT(J172,"mm/aa")</f>
        <v>07/24</v>
      </c>
    </row>
    <row r="173" spans="1:11" x14ac:dyDescent="0.25">
      <c r="A173">
        <v>217</v>
      </c>
      <c r="B173" s="1" t="s">
        <v>38</v>
      </c>
      <c r="C173" s="1" t="s">
        <v>23</v>
      </c>
      <c r="D173">
        <v>2</v>
      </c>
      <c r="E173" s="15">
        <v>265.77</v>
      </c>
      <c r="F173">
        <v>27</v>
      </c>
      <c r="G173" s="1" t="s">
        <v>36</v>
      </c>
      <c r="H173" s="1" t="s">
        <v>24</v>
      </c>
      <c r="I173" s="1" t="s">
        <v>14</v>
      </c>
      <c r="J173" s="2">
        <v>45504</v>
      </c>
      <c r="K173" s="1" t="str">
        <f>TEXT(J173,"mm/aa")</f>
        <v>07/24</v>
      </c>
    </row>
    <row r="174" spans="1:11" x14ac:dyDescent="0.25">
      <c r="A174">
        <v>331</v>
      </c>
      <c r="B174" s="1" t="s">
        <v>33</v>
      </c>
      <c r="C174" s="1" t="s">
        <v>23</v>
      </c>
      <c r="D174">
        <v>8</v>
      </c>
      <c r="E174" s="15">
        <v>427.33</v>
      </c>
      <c r="F174">
        <v>41</v>
      </c>
      <c r="G174" s="1" t="s">
        <v>20</v>
      </c>
      <c r="H174" s="1" t="s">
        <v>27</v>
      </c>
      <c r="I174" s="1" t="s">
        <v>14</v>
      </c>
      <c r="J174" s="2">
        <v>45504</v>
      </c>
      <c r="K174" s="1" t="str">
        <f>TEXT(J174,"mm/aa")</f>
        <v>07/24</v>
      </c>
    </row>
    <row r="175" spans="1:11" x14ac:dyDescent="0.25">
      <c r="A175">
        <v>369</v>
      </c>
      <c r="B175" s="1" t="s">
        <v>19</v>
      </c>
      <c r="C175" s="1" t="s">
        <v>23</v>
      </c>
      <c r="D175">
        <v>6</v>
      </c>
      <c r="E175" s="15">
        <v>289.17</v>
      </c>
      <c r="F175">
        <v>35</v>
      </c>
      <c r="G175" s="1" t="s">
        <v>12</v>
      </c>
      <c r="H175" s="1" t="s">
        <v>32</v>
      </c>
      <c r="I175" s="1" t="s">
        <v>14</v>
      </c>
      <c r="J175" s="2">
        <v>45504</v>
      </c>
      <c r="K175" s="1" t="str">
        <f>TEXT(J175,"mm/aa")</f>
        <v>07/24</v>
      </c>
    </row>
    <row r="176" spans="1:11" x14ac:dyDescent="0.25">
      <c r="A176">
        <v>347</v>
      </c>
      <c r="B176" s="1" t="s">
        <v>22</v>
      </c>
      <c r="C176" s="1" t="s">
        <v>31</v>
      </c>
      <c r="D176">
        <v>8</v>
      </c>
      <c r="E176" s="15">
        <v>490.08</v>
      </c>
      <c r="F176">
        <v>46</v>
      </c>
      <c r="G176" s="1" t="s">
        <v>20</v>
      </c>
      <c r="H176" s="1" t="s">
        <v>21</v>
      </c>
      <c r="I176" s="1" t="s">
        <v>14</v>
      </c>
      <c r="J176" s="2">
        <v>45506</v>
      </c>
      <c r="K176" s="1" t="str">
        <f>TEXT(J176,"mm/aa")</f>
        <v>08/24</v>
      </c>
    </row>
    <row r="177" spans="1:11" x14ac:dyDescent="0.25">
      <c r="A177">
        <v>247</v>
      </c>
      <c r="B177" s="1" t="s">
        <v>15</v>
      </c>
      <c r="C177" s="1" t="s">
        <v>23</v>
      </c>
      <c r="D177">
        <v>2</v>
      </c>
      <c r="E177" s="15">
        <v>360.89</v>
      </c>
      <c r="F177">
        <v>28</v>
      </c>
      <c r="G177" s="1" t="s">
        <v>17</v>
      </c>
      <c r="H177" s="1" t="s">
        <v>34</v>
      </c>
      <c r="I177" s="1" t="s">
        <v>14</v>
      </c>
      <c r="J177" s="2">
        <v>45507</v>
      </c>
      <c r="K177" s="1" t="str">
        <f>TEXT(J177,"mm/aa")</f>
        <v>08/24</v>
      </c>
    </row>
    <row r="178" spans="1:11" x14ac:dyDescent="0.25">
      <c r="A178">
        <v>490</v>
      </c>
      <c r="B178" s="1" t="s">
        <v>29</v>
      </c>
      <c r="C178" s="1" t="s">
        <v>31</v>
      </c>
      <c r="D178">
        <v>4</v>
      </c>
      <c r="E178" s="15">
        <v>172.76</v>
      </c>
      <c r="F178">
        <v>52</v>
      </c>
      <c r="G178" s="1" t="s">
        <v>30</v>
      </c>
      <c r="H178" s="1" t="s">
        <v>21</v>
      </c>
      <c r="I178" s="1" t="s">
        <v>14</v>
      </c>
      <c r="J178" s="2">
        <v>45507</v>
      </c>
      <c r="K178" s="1" t="str">
        <f>TEXT(J178,"mm/aa")</f>
        <v>08/24</v>
      </c>
    </row>
    <row r="179" spans="1:11" x14ac:dyDescent="0.25">
      <c r="A179">
        <v>309</v>
      </c>
      <c r="B179" s="1" t="s">
        <v>22</v>
      </c>
      <c r="C179" s="1" t="s">
        <v>11</v>
      </c>
      <c r="D179">
        <v>9</v>
      </c>
      <c r="E179" s="15">
        <v>298.19</v>
      </c>
      <c r="F179">
        <v>26</v>
      </c>
      <c r="G179" s="1" t="s">
        <v>26</v>
      </c>
      <c r="H179" s="1" t="s">
        <v>32</v>
      </c>
      <c r="I179" s="1" t="s">
        <v>14</v>
      </c>
      <c r="J179" s="2">
        <v>45508</v>
      </c>
      <c r="K179" s="1" t="str">
        <f>TEXT(J179,"mm/aa")</f>
        <v>08/24</v>
      </c>
    </row>
    <row r="180" spans="1:11" x14ac:dyDescent="0.25">
      <c r="A180">
        <v>357</v>
      </c>
      <c r="B180" s="1" t="s">
        <v>19</v>
      </c>
      <c r="C180" s="1" t="s">
        <v>31</v>
      </c>
      <c r="D180">
        <v>6</v>
      </c>
      <c r="E180" s="15">
        <v>232.28</v>
      </c>
      <c r="F180">
        <v>24</v>
      </c>
      <c r="G180" s="1" t="s">
        <v>28</v>
      </c>
      <c r="H180" s="1" t="s">
        <v>37</v>
      </c>
      <c r="I180" s="1" t="s">
        <v>14</v>
      </c>
      <c r="J180" s="2">
        <v>45508</v>
      </c>
      <c r="K180" s="1" t="str">
        <f>TEXT(J180,"mm/aa")</f>
        <v>08/24</v>
      </c>
    </row>
    <row r="181" spans="1:11" x14ac:dyDescent="0.25">
      <c r="A181">
        <v>398</v>
      </c>
      <c r="B181" s="1" t="s">
        <v>10</v>
      </c>
      <c r="C181" s="1" t="s">
        <v>31</v>
      </c>
      <c r="D181">
        <v>10</v>
      </c>
      <c r="E181" s="15">
        <v>85.12</v>
      </c>
      <c r="F181">
        <v>39</v>
      </c>
      <c r="G181" s="1" t="s">
        <v>28</v>
      </c>
      <c r="H181" s="1" t="s">
        <v>37</v>
      </c>
      <c r="I181" s="1" t="s">
        <v>14</v>
      </c>
      <c r="J181" s="2">
        <v>45508</v>
      </c>
      <c r="K181" s="1" t="str">
        <f>TEXT(J181,"mm/aa")</f>
        <v>08/24</v>
      </c>
    </row>
    <row r="182" spans="1:11" x14ac:dyDescent="0.25">
      <c r="A182">
        <v>333</v>
      </c>
      <c r="B182" s="1" t="s">
        <v>22</v>
      </c>
      <c r="C182" s="1" t="s">
        <v>23</v>
      </c>
      <c r="D182">
        <v>10</v>
      </c>
      <c r="E182" s="15">
        <v>373.64</v>
      </c>
      <c r="F182">
        <v>20</v>
      </c>
      <c r="G182" s="1" t="s">
        <v>36</v>
      </c>
      <c r="H182" s="1" t="s">
        <v>13</v>
      </c>
      <c r="I182" s="1" t="s">
        <v>14</v>
      </c>
      <c r="J182" s="2">
        <v>45510</v>
      </c>
      <c r="K182" s="1" t="str">
        <f>TEXT(J182,"mm/aa")</f>
        <v>08/24</v>
      </c>
    </row>
    <row r="183" spans="1:11" x14ac:dyDescent="0.25">
      <c r="A183">
        <v>341</v>
      </c>
      <c r="B183" s="1" t="s">
        <v>33</v>
      </c>
      <c r="C183" s="1" t="s">
        <v>16</v>
      </c>
      <c r="D183">
        <v>2</v>
      </c>
      <c r="E183" s="15">
        <v>240.68</v>
      </c>
      <c r="F183">
        <v>20</v>
      </c>
      <c r="G183" s="1" t="s">
        <v>17</v>
      </c>
      <c r="H183" s="1" t="s">
        <v>13</v>
      </c>
      <c r="I183" s="1" t="s">
        <v>14</v>
      </c>
      <c r="J183" s="2">
        <v>45511</v>
      </c>
      <c r="K183" s="1" t="str">
        <f>TEXT(J183,"mm/aa")</f>
        <v>08/24</v>
      </c>
    </row>
    <row r="184" spans="1:11" x14ac:dyDescent="0.25">
      <c r="A184">
        <v>475</v>
      </c>
      <c r="B184" s="1" t="s">
        <v>15</v>
      </c>
      <c r="C184" s="1" t="s">
        <v>11</v>
      </c>
      <c r="D184">
        <v>4</v>
      </c>
      <c r="E184" s="15">
        <v>404.9</v>
      </c>
      <c r="F184">
        <v>53</v>
      </c>
      <c r="G184" s="1" t="s">
        <v>28</v>
      </c>
      <c r="H184" s="1" t="s">
        <v>37</v>
      </c>
      <c r="I184" s="1" t="s">
        <v>14</v>
      </c>
      <c r="J184" s="2">
        <v>45511</v>
      </c>
      <c r="K184" s="1" t="str">
        <f>TEXT(J184,"mm/aa")</f>
        <v>08/24</v>
      </c>
    </row>
    <row r="185" spans="1:11" x14ac:dyDescent="0.25">
      <c r="A185">
        <v>387</v>
      </c>
      <c r="B185" s="1" t="s">
        <v>33</v>
      </c>
      <c r="C185" s="1" t="s">
        <v>11</v>
      </c>
      <c r="D185">
        <v>2</v>
      </c>
      <c r="E185" s="15">
        <v>411.15</v>
      </c>
      <c r="F185">
        <v>43</v>
      </c>
      <c r="G185" s="1" t="s">
        <v>26</v>
      </c>
      <c r="H185" s="1" t="s">
        <v>37</v>
      </c>
      <c r="I185" s="1" t="s">
        <v>14</v>
      </c>
      <c r="J185" s="2">
        <v>45512</v>
      </c>
      <c r="K185" s="1" t="str">
        <f>TEXT(J185,"mm/aa")</f>
        <v>08/24</v>
      </c>
    </row>
    <row r="186" spans="1:11" x14ac:dyDescent="0.25">
      <c r="A186">
        <v>91</v>
      </c>
      <c r="B186" s="1" t="s">
        <v>39</v>
      </c>
      <c r="C186" s="1" t="s">
        <v>31</v>
      </c>
      <c r="D186">
        <v>2</v>
      </c>
      <c r="E186" s="15">
        <v>499.86</v>
      </c>
      <c r="F186">
        <v>26</v>
      </c>
      <c r="G186" s="1" t="s">
        <v>17</v>
      </c>
      <c r="H186" s="1" t="s">
        <v>34</v>
      </c>
      <c r="I186" s="1" t="s">
        <v>14</v>
      </c>
      <c r="J186" s="2">
        <v>45513</v>
      </c>
      <c r="K186" s="1" t="str">
        <f>TEXT(J186,"mm/aa")</f>
        <v>08/24</v>
      </c>
    </row>
    <row r="187" spans="1:11" x14ac:dyDescent="0.25">
      <c r="A187">
        <v>306</v>
      </c>
      <c r="B187" s="1" t="s">
        <v>25</v>
      </c>
      <c r="C187" s="1" t="s">
        <v>31</v>
      </c>
      <c r="D187">
        <v>3</v>
      </c>
      <c r="E187" s="15">
        <v>259.51</v>
      </c>
      <c r="F187">
        <v>24</v>
      </c>
      <c r="G187" s="1" t="s">
        <v>12</v>
      </c>
      <c r="H187" s="1" t="s">
        <v>24</v>
      </c>
      <c r="I187" s="1" t="s">
        <v>14</v>
      </c>
      <c r="J187" s="2">
        <v>45513</v>
      </c>
      <c r="K187" s="1" t="str">
        <f>TEXT(J187,"mm/aa")</f>
        <v>08/24</v>
      </c>
    </row>
    <row r="188" spans="1:11" x14ac:dyDescent="0.25">
      <c r="A188">
        <v>81</v>
      </c>
      <c r="B188" s="1" t="s">
        <v>15</v>
      </c>
      <c r="C188" s="1" t="s">
        <v>16</v>
      </c>
      <c r="D188">
        <v>4</v>
      </c>
      <c r="E188" s="15">
        <v>462.93</v>
      </c>
      <c r="F188">
        <v>47</v>
      </c>
      <c r="G188" s="1" t="s">
        <v>26</v>
      </c>
      <c r="H188" s="1" t="s">
        <v>37</v>
      </c>
      <c r="I188" s="1" t="s">
        <v>14</v>
      </c>
      <c r="J188" s="2">
        <v>45514</v>
      </c>
      <c r="K188" s="1" t="str">
        <f>TEXT(J188,"mm/aa")</f>
        <v>08/24</v>
      </c>
    </row>
    <row r="189" spans="1:11" x14ac:dyDescent="0.25">
      <c r="A189">
        <v>172</v>
      </c>
      <c r="B189" s="1" t="s">
        <v>25</v>
      </c>
      <c r="C189" s="1" t="s">
        <v>11</v>
      </c>
      <c r="D189">
        <v>9</v>
      </c>
      <c r="E189" s="15">
        <v>148.49</v>
      </c>
      <c r="F189">
        <v>43</v>
      </c>
      <c r="G189" s="1" t="s">
        <v>12</v>
      </c>
      <c r="H189" s="1" t="s">
        <v>13</v>
      </c>
      <c r="I189" s="1" t="s">
        <v>14</v>
      </c>
      <c r="J189" s="2">
        <v>45514</v>
      </c>
      <c r="K189" s="1" t="str">
        <f>TEXT(J189,"mm/aa")</f>
        <v>08/24</v>
      </c>
    </row>
    <row r="190" spans="1:11" x14ac:dyDescent="0.25">
      <c r="A190">
        <v>410</v>
      </c>
      <c r="B190" s="1" t="s">
        <v>10</v>
      </c>
      <c r="C190" s="1" t="s">
        <v>11</v>
      </c>
      <c r="D190">
        <v>9</v>
      </c>
      <c r="E190" s="15">
        <v>457.18</v>
      </c>
      <c r="F190">
        <v>32</v>
      </c>
      <c r="G190" s="1" t="s">
        <v>12</v>
      </c>
      <c r="H190" s="1" t="s">
        <v>13</v>
      </c>
      <c r="I190" s="1" t="s">
        <v>14</v>
      </c>
      <c r="J190" s="2">
        <v>45516</v>
      </c>
      <c r="K190" s="1" t="str">
        <f>TEXT(J190,"mm/aa")</f>
        <v>08/24</v>
      </c>
    </row>
    <row r="191" spans="1:11" x14ac:dyDescent="0.25">
      <c r="A191">
        <v>337</v>
      </c>
      <c r="B191" s="1" t="s">
        <v>15</v>
      </c>
      <c r="C191" s="1" t="s">
        <v>11</v>
      </c>
      <c r="D191">
        <v>7</v>
      </c>
      <c r="E191" s="15">
        <v>102.82</v>
      </c>
      <c r="F191">
        <v>19</v>
      </c>
      <c r="G191" s="1" t="s">
        <v>36</v>
      </c>
      <c r="H191" s="1" t="s">
        <v>37</v>
      </c>
      <c r="I191" s="1" t="s">
        <v>14</v>
      </c>
      <c r="J191" s="2">
        <v>45517</v>
      </c>
      <c r="K191" s="1" t="str">
        <f>TEXT(J191,"mm/aa")</f>
        <v>08/24</v>
      </c>
    </row>
    <row r="192" spans="1:11" x14ac:dyDescent="0.25">
      <c r="A192">
        <v>394</v>
      </c>
      <c r="B192" s="1" t="s">
        <v>38</v>
      </c>
      <c r="C192" s="1" t="s">
        <v>31</v>
      </c>
      <c r="D192">
        <v>8</v>
      </c>
      <c r="E192" s="15">
        <v>67.22</v>
      </c>
      <c r="F192">
        <v>24</v>
      </c>
      <c r="G192" s="1" t="s">
        <v>26</v>
      </c>
      <c r="H192" s="1" t="s">
        <v>32</v>
      </c>
      <c r="I192" s="1" t="s">
        <v>14</v>
      </c>
      <c r="J192" s="2">
        <v>45517</v>
      </c>
      <c r="K192" s="1" t="str">
        <f>TEXT(J192,"mm/aa")</f>
        <v>08/24</v>
      </c>
    </row>
    <row r="193" spans="1:11" x14ac:dyDescent="0.25">
      <c r="A193">
        <v>279</v>
      </c>
      <c r="B193" s="1" t="s">
        <v>19</v>
      </c>
      <c r="C193" s="1" t="s">
        <v>11</v>
      </c>
      <c r="D193">
        <v>7</v>
      </c>
      <c r="E193" s="15">
        <v>249.86</v>
      </c>
      <c r="F193">
        <v>48</v>
      </c>
      <c r="G193" s="1" t="s">
        <v>20</v>
      </c>
      <c r="H193" s="1" t="s">
        <v>37</v>
      </c>
      <c r="I193" s="1" t="s">
        <v>14</v>
      </c>
      <c r="J193" s="2">
        <v>45518</v>
      </c>
      <c r="K193" s="1" t="str">
        <f>TEXT(J193,"mm/aa")</f>
        <v>08/24</v>
      </c>
    </row>
    <row r="194" spans="1:11" x14ac:dyDescent="0.25">
      <c r="A194">
        <v>254</v>
      </c>
      <c r="B194" s="1" t="s">
        <v>15</v>
      </c>
      <c r="C194" s="1" t="s">
        <v>31</v>
      </c>
      <c r="D194">
        <v>9</v>
      </c>
      <c r="E194" s="15">
        <v>139.30000000000001</v>
      </c>
      <c r="F194">
        <v>54</v>
      </c>
      <c r="G194" s="1" t="s">
        <v>36</v>
      </c>
      <c r="H194" s="1" t="s">
        <v>27</v>
      </c>
      <c r="I194" s="1" t="s">
        <v>14</v>
      </c>
      <c r="J194" s="2">
        <v>45521</v>
      </c>
      <c r="K194" s="1" t="str">
        <f>TEXT(J194,"mm/aa")</f>
        <v>08/24</v>
      </c>
    </row>
    <row r="195" spans="1:11" x14ac:dyDescent="0.25">
      <c r="A195">
        <v>34</v>
      </c>
      <c r="B195" s="1" t="s">
        <v>33</v>
      </c>
      <c r="C195" s="1" t="s">
        <v>31</v>
      </c>
      <c r="D195">
        <v>10</v>
      </c>
      <c r="E195" s="15">
        <v>435.22</v>
      </c>
      <c r="F195">
        <v>42</v>
      </c>
      <c r="G195" s="1" t="s">
        <v>20</v>
      </c>
      <c r="H195" s="1" t="s">
        <v>18</v>
      </c>
      <c r="I195" s="1" t="s">
        <v>14</v>
      </c>
      <c r="J195" s="2">
        <v>45523</v>
      </c>
      <c r="K195" s="1" t="str">
        <f>TEXT(J195,"mm/aa")</f>
        <v>08/24</v>
      </c>
    </row>
    <row r="196" spans="1:11" x14ac:dyDescent="0.25">
      <c r="A196">
        <v>213</v>
      </c>
      <c r="B196" s="1" t="s">
        <v>33</v>
      </c>
      <c r="C196" s="1" t="s">
        <v>31</v>
      </c>
      <c r="D196">
        <v>1</v>
      </c>
      <c r="E196" s="15">
        <v>229.87</v>
      </c>
      <c r="F196">
        <v>37</v>
      </c>
      <c r="G196" s="1" t="s">
        <v>20</v>
      </c>
      <c r="H196" s="1" t="s">
        <v>18</v>
      </c>
      <c r="I196" s="1" t="s">
        <v>14</v>
      </c>
      <c r="J196" s="2">
        <v>45523</v>
      </c>
      <c r="K196" s="1" t="str">
        <f>TEXT(J196,"mm/aa")</f>
        <v>08/24</v>
      </c>
    </row>
    <row r="197" spans="1:11" x14ac:dyDescent="0.25">
      <c r="A197">
        <v>233</v>
      </c>
      <c r="B197" s="1" t="s">
        <v>35</v>
      </c>
      <c r="C197" s="1" t="s">
        <v>16</v>
      </c>
      <c r="D197">
        <v>1</v>
      </c>
      <c r="E197" s="15">
        <v>255.73</v>
      </c>
      <c r="F197">
        <v>48</v>
      </c>
      <c r="G197" s="1" t="s">
        <v>36</v>
      </c>
      <c r="H197" s="1" t="s">
        <v>24</v>
      </c>
      <c r="I197" s="1" t="s">
        <v>14</v>
      </c>
      <c r="J197" s="2">
        <v>45523</v>
      </c>
      <c r="K197" s="1" t="str">
        <f>TEXT(J197,"mm/aa")</f>
        <v>08/24</v>
      </c>
    </row>
    <row r="198" spans="1:11" x14ac:dyDescent="0.25">
      <c r="A198">
        <v>412</v>
      </c>
      <c r="B198" s="1" t="s">
        <v>25</v>
      </c>
      <c r="C198" s="1" t="s">
        <v>16</v>
      </c>
      <c r="D198">
        <v>6</v>
      </c>
      <c r="E198" s="15">
        <v>86.31</v>
      </c>
      <c r="F198">
        <v>56</v>
      </c>
      <c r="G198" s="1" t="s">
        <v>28</v>
      </c>
      <c r="H198" s="1" t="s">
        <v>24</v>
      </c>
      <c r="I198" s="1" t="s">
        <v>14</v>
      </c>
      <c r="J198" s="2">
        <v>45523</v>
      </c>
      <c r="K198" s="1" t="str">
        <f>TEXT(J198,"mm/aa")</f>
        <v>08/24</v>
      </c>
    </row>
    <row r="199" spans="1:11" x14ac:dyDescent="0.25">
      <c r="A199">
        <v>452</v>
      </c>
      <c r="B199" s="1" t="s">
        <v>19</v>
      </c>
      <c r="C199" s="1" t="s">
        <v>31</v>
      </c>
      <c r="D199">
        <v>3</v>
      </c>
      <c r="E199" s="15">
        <v>64.17</v>
      </c>
      <c r="F199">
        <v>46</v>
      </c>
      <c r="G199" s="1" t="s">
        <v>26</v>
      </c>
      <c r="H199" s="1" t="s">
        <v>24</v>
      </c>
      <c r="I199" s="1" t="s">
        <v>14</v>
      </c>
      <c r="J199" s="2">
        <v>45526</v>
      </c>
      <c r="K199" s="1" t="str">
        <f>TEXT(J199,"mm/aa")</f>
        <v>08/24</v>
      </c>
    </row>
    <row r="200" spans="1:11" x14ac:dyDescent="0.25">
      <c r="A200">
        <v>289</v>
      </c>
      <c r="B200" s="1" t="s">
        <v>10</v>
      </c>
      <c r="C200" s="1" t="s">
        <v>11</v>
      </c>
      <c r="D200">
        <v>5</v>
      </c>
      <c r="E200" s="15">
        <v>255.24</v>
      </c>
      <c r="F200">
        <v>22</v>
      </c>
      <c r="G200" s="1" t="s">
        <v>12</v>
      </c>
      <c r="H200" s="1" t="s">
        <v>32</v>
      </c>
      <c r="I200" s="1" t="s">
        <v>14</v>
      </c>
      <c r="J200" s="2">
        <v>45527</v>
      </c>
      <c r="K200" s="1" t="str">
        <f>TEXT(J200,"mm/aa")</f>
        <v>08/24</v>
      </c>
    </row>
    <row r="201" spans="1:11" x14ac:dyDescent="0.25">
      <c r="A201">
        <v>396</v>
      </c>
      <c r="B201" s="1" t="s">
        <v>38</v>
      </c>
      <c r="C201" s="1" t="s">
        <v>11</v>
      </c>
      <c r="D201">
        <v>8</v>
      </c>
      <c r="E201" s="15">
        <v>26.38</v>
      </c>
      <c r="F201">
        <v>23</v>
      </c>
      <c r="G201" s="1" t="s">
        <v>20</v>
      </c>
      <c r="H201" s="1" t="s">
        <v>34</v>
      </c>
      <c r="I201" s="1" t="s">
        <v>14</v>
      </c>
      <c r="J201" s="2">
        <v>45527</v>
      </c>
      <c r="K201" s="1" t="str">
        <f>TEXT(J201,"mm/aa")</f>
        <v>08/24</v>
      </c>
    </row>
    <row r="202" spans="1:11" x14ac:dyDescent="0.25">
      <c r="A202">
        <v>121</v>
      </c>
      <c r="B202" s="1" t="s">
        <v>10</v>
      </c>
      <c r="C202" s="1" t="s">
        <v>16</v>
      </c>
      <c r="D202">
        <v>2</v>
      </c>
      <c r="E202" s="15">
        <v>454.76</v>
      </c>
      <c r="F202">
        <v>47</v>
      </c>
      <c r="G202" s="1" t="s">
        <v>20</v>
      </c>
      <c r="H202" s="1" t="s">
        <v>18</v>
      </c>
      <c r="I202" s="1" t="s">
        <v>14</v>
      </c>
      <c r="J202" s="2">
        <v>45528</v>
      </c>
      <c r="K202" s="1" t="str">
        <f>TEXT(J202,"mm/aa")</f>
        <v>08/24</v>
      </c>
    </row>
    <row r="203" spans="1:11" x14ac:dyDescent="0.25">
      <c r="A203">
        <v>153</v>
      </c>
      <c r="B203" s="1" t="s">
        <v>38</v>
      </c>
      <c r="C203" s="1" t="s">
        <v>16</v>
      </c>
      <c r="D203">
        <v>10</v>
      </c>
      <c r="E203" s="15">
        <v>168.91</v>
      </c>
      <c r="F203">
        <v>37</v>
      </c>
      <c r="G203" s="1" t="s">
        <v>20</v>
      </c>
      <c r="H203" s="1" t="s">
        <v>37</v>
      </c>
      <c r="I203" s="1" t="s">
        <v>14</v>
      </c>
      <c r="J203" s="2">
        <v>45529</v>
      </c>
      <c r="K203" s="1" t="str">
        <f>TEXT(J203,"mm/aa")</f>
        <v>08/24</v>
      </c>
    </row>
    <row r="204" spans="1:11" x14ac:dyDescent="0.25">
      <c r="A204">
        <v>179</v>
      </c>
      <c r="B204" s="1" t="s">
        <v>35</v>
      </c>
      <c r="C204" s="1" t="s">
        <v>16</v>
      </c>
      <c r="D204">
        <v>7</v>
      </c>
      <c r="E204" s="15">
        <v>429.96</v>
      </c>
      <c r="F204">
        <v>26</v>
      </c>
      <c r="G204" s="1" t="s">
        <v>12</v>
      </c>
      <c r="H204" s="1" t="s">
        <v>37</v>
      </c>
      <c r="I204" s="1" t="s">
        <v>14</v>
      </c>
      <c r="J204" s="2">
        <v>45529</v>
      </c>
      <c r="K204" s="1" t="str">
        <f>TEXT(J204,"mm/aa")</f>
        <v>08/24</v>
      </c>
    </row>
    <row r="205" spans="1:11" x14ac:dyDescent="0.25">
      <c r="A205">
        <v>436</v>
      </c>
      <c r="B205" s="1" t="s">
        <v>35</v>
      </c>
      <c r="C205" s="1" t="s">
        <v>23</v>
      </c>
      <c r="D205">
        <v>1</v>
      </c>
      <c r="E205" s="15">
        <v>493.52</v>
      </c>
      <c r="F205">
        <v>30</v>
      </c>
      <c r="G205" s="1" t="s">
        <v>20</v>
      </c>
      <c r="H205" s="1" t="s">
        <v>32</v>
      </c>
      <c r="I205" s="1" t="s">
        <v>14</v>
      </c>
      <c r="J205" s="2">
        <v>45530</v>
      </c>
      <c r="K205" s="1" t="str">
        <f>TEXT(J205,"mm/aa")</f>
        <v>08/24</v>
      </c>
    </row>
    <row r="206" spans="1:11" x14ac:dyDescent="0.25">
      <c r="A206">
        <v>112</v>
      </c>
      <c r="B206" s="1" t="s">
        <v>29</v>
      </c>
      <c r="C206" s="1" t="s">
        <v>31</v>
      </c>
      <c r="D206">
        <v>10</v>
      </c>
      <c r="E206" s="15">
        <v>429.4</v>
      </c>
      <c r="F206">
        <v>23</v>
      </c>
      <c r="G206" s="1" t="s">
        <v>30</v>
      </c>
      <c r="H206" s="1" t="s">
        <v>27</v>
      </c>
      <c r="I206" s="1" t="s">
        <v>14</v>
      </c>
      <c r="J206" s="2">
        <v>45532</v>
      </c>
      <c r="K206" s="1" t="str">
        <f>TEXT(J206,"mm/aa")</f>
        <v>08/24</v>
      </c>
    </row>
    <row r="207" spans="1:11" x14ac:dyDescent="0.25">
      <c r="A207">
        <v>162</v>
      </c>
      <c r="B207" s="1" t="s">
        <v>33</v>
      </c>
      <c r="C207" s="1" t="s">
        <v>11</v>
      </c>
      <c r="D207">
        <v>8</v>
      </c>
      <c r="E207" s="15">
        <v>393.65</v>
      </c>
      <c r="F207">
        <v>23</v>
      </c>
      <c r="G207" s="1" t="s">
        <v>26</v>
      </c>
      <c r="H207" s="1" t="s">
        <v>21</v>
      </c>
      <c r="I207" s="1" t="s">
        <v>14</v>
      </c>
      <c r="J207" s="2">
        <v>45532</v>
      </c>
      <c r="K207" s="1" t="str">
        <f>TEXT(J207,"mm/aa")</f>
        <v>08/24</v>
      </c>
    </row>
    <row r="208" spans="1:11" x14ac:dyDescent="0.25">
      <c r="A208">
        <v>220</v>
      </c>
      <c r="B208" s="1" t="s">
        <v>35</v>
      </c>
      <c r="C208" s="1" t="s">
        <v>23</v>
      </c>
      <c r="D208">
        <v>1</v>
      </c>
      <c r="E208" s="15">
        <v>268.35000000000002</v>
      </c>
      <c r="F208">
        <v>49</v>
      </c>
      <c r="G208" s="1" t="s">
        <v>17</v>
      </c>
      <c r="H208" s="1" t="s">
        <v>34</v>
      </c>
      <c r="I208" s="1" t="s">
        <v>14</v>
      </c>
      <c r="J208" s="2">
        <v>45532</v>
      </c>
      <c r="K208" s="1" t="str">
        <f>TEXT(J208,"mm/aa")</f>
        <v>08/24</v>
      </c>
    </row>
    <row r="209" spans="1:11" x14ac:dyDescent="0.25">
      <c r="A209">
        <v>60</v>
      </c>
      <c r="B209" s="1" t="s">
        <v>39</v>
      </c>
      <c r="C209" s="1" t="s">
        <v>16</v>
      </c>
      <c r="D209">
        <v>9</v>
      </c>
      <c r="E209" s="15">
        <v>451.85</v>
      </c>
      <c r="F209">
        <v>28</v>
      </c>
      <c r="G209" s="1" t="s">
        <v>28</v>
      </c>
      <c r="H209" s="1" t="s">
        <v>21</v>
      </c>
      <c r="I209" s="1" t="s">
        <v>14</v>
      </c>
      <c r="J209" s="2">
        <v>45534</v>
      </c>
      <c r="K209" s="1" t="str">
        <f>TEXT(J209,"mm/aa")</f>
        <v>08/24</v>
      </c>
    </row>
    <row r="210" spans="1:11" x14ac:dyDescent="0.25">
      <c r="A210">
        <v>320</v>
      </c>
      <c r="B210" s="1" t="s">
        <v>25</v>
      </c>
      <c r="C210" s="1" t="s">
        <v>11</v>
      </c>
      <c r="D210">
        <v>1</v>
      </c>
      <c r="E210" s="15">
        <v>24.21</v>
      </c>
      <c r="F210">
        <v>51</v>
      </c>
      <c r="G210" s="1" t="s">
        <v>26</v>
      </c>
      <c r="H210" s="1" t="s">
        <v>34</v>
      </c>
      <c r="I210" s="1" t="s">
        <v>14</v>
      </c>
      <c r="J210" s="2">
        <v>45534</v>
      </c>
      <c r="K210" s="1" t="str">
        <f>TEXT(J210,"mm/aa")</f>
        <v>08/24</v>
      </c>
    </row>
    <row r="211" spans="1:11" x14ac:dyDescent="0.25">
      <c r="A211">
        <v>52</v>
      </c>
      <c r="B211" s="1" t="s">
        <v>38</v>
      </c>
      <c r="C211" s="1" t="s">
        <v>31</v>
      </c>
      <c r="D211">
        <v>4</v>
      </c>
      <c r="E211" s="15">
        <v>100.73</v>
      </c>
      <c r="F211">
        <v>30</v>
      </c>
      <c r="G211" s="1" t="s">
        <v>30</v>
      </c>
      <c r="H211" s="1" t="s">
        <v>21</v>
      </c>
      <c r="I211" s="1" t="s">
        <v>14</v>
      </c>
      <c r="J211" s="2">
        <v>45535</v>
      </c>
      <c r="K211" s="1" t="str">
        <f>TEXT(J211,"mm/aa")</f>
        <v>08/24</v>
      </c>
    </row>
    <row r="212" spans="1:11" x14ac:dyDescent="0.25">
      <c r="A212">
        <v>129</v>
      </c>
      <c r="B212" s="1" t="s">
        <v>29</v>
      </c>
      <c r="C212" s="1" t="s">
        <v>11</v>
      </c>
      <c r="D212">
        <v>10</v>
      </c>
      <c r="E212" s="15">
        <v>136.88999999999999</v>
      </c>
      <c r="F212">
        <v>31</v>
      </c>
      <c r="G212" s="1" t="s">
        <v>20</v>
      </c>
      <c r="H212" s="1" t="s">
        <v>32</v>
      </c>
      <c r="I212" s="1" t="s">
        <v>14</v>
      </c>
      <c r="J212" s="2">
        <v>45535</v>
      </c>
      <c r="K212" s="1" t="str">
        <f>TEXT(J212,"mm/aa")</f>
        <v>08/24</v>
      </c>
    </row>
    <row r="213" spans="1:11" x14ac:dyDescent="0.25">
      <c r="A213">
        <v>186</v>
      </c>
      <c r="B213" s="1" t="s">
        <v>22</v>
      </c>
      <c r="C213" s="1" t="s">
        <v>23</v>
      </c>
      <c r="D213">
        <v>1</v>
      </c>
      <c r="E213" s="15">
        <v>193.69</v>
      </c>
      <c r="F213">
        <v>31</v>
      </c>
      <c r="G213" s="1" t="s">
        <v>36</v>
      </c>
      <c r="H213" s="1" t="s">
        <v>13</v>
      </c>
      <c r="I213" s="1" t="s">
        <v>14</v>
      </c>
      <c r="J213" s="2">
        <v>45535</v>
      </c>
      <c r="K213" s="1" t="str">
        <f>TEXT(J213,"mm/aa")</f>
        <v>08/24</v>
      </c>
    </row>
    <row r="214" spans="1:11" x14ac:dyDescent="0.25">
      <c r="A214">
        <v>384</v>
      </c>
      <c r="B214" s="1" t="s">
        <v>25</v>
      </c>
      <c r="C214" s="1" t="s">
        <v>16</v>
      </c>
      <c r="D214">
        <v>10</v>
      </c>
      <c r="E214" s="15">
        <v>488.89</v>
      </c>
      <c r="F214">
        <v>23</v>
      </c>
      <c r="G214" s="1" t="s">
        <v>17</v>
      </c>
      <c r="H214" s="1" t="s">
        <v>37</v>
      </c>
      <c r="I214" s="1" t="s">
        <v>14</v>
      </c>
      <c r="J214" s="2">
        <v>45535</v>
      </c>
      <c r="K214" s="1" t="str">
        <f>TEXT(J214,"mm/aa")</f>
        <v>08/24</v>
      </c>
    </row>
    <row r="215" spans="1:11" x14ac:dyDescent="0.25">
      <c r="A215">
        <v>50</v>
      </c>
      <c r="B215" s="1" t="s">
        <v>38</v>
      </c>
      <c r="C215" s="1" t="s">
        <v>11</v>
      </c>
      <c r="D215">
        <v>5</v>
      </c>
      <c r="E215" s="15">
        <v>68.42</v>
      </c>
      <c r="F215">
        <v>20</v>
      </c>
      <c r="G215" s="1" t="s">
        <v>30</v>
      </c>
      <c r="H215" s="1" t="s">
        <v>21</v>
      </c>
      <c r="I215" s="1" t="s">
        <v>14</v>
      </c>
      <c r="J215" s="2">
        <v>45536</v>
      </c>
      <c r="K215" s="1" t="str">
        <f>TEXT(J215,"mm/aa")</f>
        <v>09/24</v>
      </c>
    </row>
    <row r="216" spans="1:11" x14ac:dyDescent="0.25">
      <c r="A216">
        <v>142</v>
      </c>
      <c r="B216" s="1" t="s">
        <v>10</v>
      </c>
      <c r="C216" s="1" t="s">
        <v>31</v>
      </c>
      <c r="D216">
        <v>6</v>
      </c>
      <c r="E216" s="15">
        <v>340.19</v>
      </c>
      <c r="F216">
        <v>39</v>
      </c>
      <c r="G216" s="1" t="s">
        <v>30</v>
      </c>
      <c r="H216" s="1" t="s">
        <v>27</v>
      </c>
      <c r="I216" s="1" t="s">
        <v>14</v>
      </c>
      <c r="J216" s="2">
        <v>45536</v>
      </c>
      <c r="K216" s="1" t="str">
        <f>TEXT(J216,"mm/aa")</f>
        <v>09/24</v>
      </c>
    </row>
    <row r="217" spans="1:11" x14ac:dyDescent="0.25">
      <c r="A217">
        <v>235</v>
      </c>
      <c r="B217" s="1" t="s">
        <v>22</v>
      </c>
      <c r="C217" s="1" t="s">
        <v>11</v>
      </c>
      <c r="D217">
        <v>1</v>
      </c>
      <c r="E217" s="15">
        <v>408.92</v>
      </c>
      <c r="F217">
        <v>50</v>
      </c>
      <c r="G217" s="1" t="s">
        <v>26</v>
      </c>
      <c r="H217" s="1" t="s">
        <v>27</v>
      </c>
      <c r="I217" s="1" t="s">
        <v>14</v>
      </c>
      <c r="J217" s="2">
        <v>45536</v>
      </c>
      <c r="K217" s="1" t="str">
        <f>TEXT(J217,"mm/aa")</f>
        <v>09/24</v>
      </c>
    </row>
    <row r="218" spans="1:11" x14ac:dyDescent="0.25">
      <c r="A218">
        <v>325</v>
      </c>
      <c r="B218" s="1" t="s">
        <v>38</v>
      </c>
      <c r="C218" s="1" t="s">
        <v>31</v>
      </c>
      <c r="D218">
        <v>2</v>
      </c>
      <c r="E218" s="15">
        <v>104.33</v>
      </c>
      <c r="F218">
        <v>18</v>
      </c>
      <c r="G218" s="1" t="s">
        <v>12</v>
      </c>
      <c r="H218" s="1" t="s">
        <v>37</v>
      </c>
      <c r="I218" s="1" t="s">
        <v>14</v>
      </c>
      <c r="J218" s="2">
        <v>45538</v>
      </c>
      <c r="K218" s="1" t="str">
        <f>TEXT(J218,"mm/aa")</f>
        <v>09/24</v>
      </c>
    </row>
    <row r="219" spans="1:11" x14ac:dyDescent="0.25">
      <c r="A219">
        <v>453</v>
      </c>
      <c r="B219" s="1" t="s">
        <v>39</v>
      </c>
      <c r="C219" s="1" t="s">
        <v>11</v>
      </c>
      <c r="D219">
        <v>3</v>
      </c>
      <c r="E219" s="15">
        <v>208.72</v>
      </c>
      <c r="F219">
        <v>35</v>
      </c>
      <c r="G219" s="1" t="s">
        <v>26</v>
      </c>
      <c r="H219" s="1" t="s">
        <v>32</v>
      </c>
      <c r="I219" s="1" t="s">
        <v>14</v>
      </c>
      <c r="J219" s="2">
        <v>45538</v>
      </c>
      <c r="K219" s="1" t="str">
        <f>TEXT(J219,"mm/aa")</f>
        <v>09/24</v>
      </c>
    </row>
    <row r="220" spans="1:11" x14ac:dyDescent="0.25">
      <c r="A220">
        <v>274</v>
      </c>
      <c r="B220" s="1" t="s">
        <v>22</v>
      </c>
      <c r="C220" s="1" t="s">
        <v>11</v>
      </c>
      <c r="D220">
        <v>1</v>
      </c>
      <c r="E220" s="15">
        <v>107.2</v>
      </c>
      <c r="F220">
        <v>43</v>
      </c>
      <c r="G220" s="1" t="s">
        <v>26</v>
      </c>
      <c r="H220" s="1" t="s">
        <v>27</v>
      </c>
      <c r="I220" s="1" t="s">
        <v>14</v>
      </c>
      <c r="J220" s="2">
        <v>45539</v>
      </c>
      <c r="K220" s="1" t="str">
        <f>TEXT(J220,"mm/aa")</f>
        <v>09/24</v>
      </c>
    </row>
    <row r="221" spans="1:11" x14ac:dyDescent="0.25">
      <c r="A221">
        <v>446</v>
      </c>
      <c r="B221" s="1" t="s">
        <v>22</v>
      </c>
      <c r="C221" s="1" t="s">
        <v>31</v>
      </c>
      <c r="D221">
        <v>2</v>
      </c>
      <c r="E221" s="15">
        <v>335.93</v>
      </c>
      <c r="F221">
        <v>26</v>
      </c>
      <c r="G221" s="1" t="s">
        <v>12</v>
      </c>
      <c r="H221" s="1" t="s">
        <v>32</v>
      </c>
      <c r="I221" s="1" t="s">
        <v>14</v>
      </c>
      <c r="J221" s="2">
        <v>45540</v>
      </c>
      <c r="K221" s="1" t="str">
        <f>TEXT(J221,"mm/aa")</f>
        <v>09/24</v>
      </c>
    </row>
    <row r="222" spans="1:11" x14ac:dyDescent="0.25">
      <c r="A222">
        <v>110</v>
      </c>
      <c r="B222" s="1" t="s">
        <v>25</v>
      </c>
      <c r="C222" s="1" t="s">
        <v>16</v>
      </c>
      <c r="D222">
        <v>4</v>
      </c>
      <c r="E222" s="15">
        <v>493.04</v>
      </c>
      <c r="F222">
        <v>32</v>
      </c>
      <c r="G222" s="1" t="s">
        <v>26</v>
      </c>
      <c r="H222" s="1" t="s">
        <v>27</v>
      </c>
      <c r="I222" s="1" t="s">
        <v>14</v>
      </c>
      <c r="J222" s="2">
        <v>45541</v>
      </c>
      <c r="K222" s="1" t="str">
        <f>TEXT(J222,"mm/aa")</f>
        <v>09/24</v>
      </c>
    </row>
    <row r="223" spans="1:11" x14ac:dyDescent="0.25">
      <c r="A223">
        <v>343</v>
      </c>
      <c r="B223" s="1" t="s">
        <v>19</v>
      </c>
      <c r="C223" s="1" t="s">
        <v>16</v>
      </c>
      <c r="D223">
        <v>7</v>
      </c>
      <c r="E223" s="15">
        <v>29.8</v>
      </c>
      <c r="F223">
        <v>18</v>
      </c>
      <c r="G223" s="1" t="s">
        <v>28</v>
      </c>
      <c r="H223" s="1" t="s">
        <v>37</v>
      </c>
      <c r="I223" s="1" t="s">
        <v>14</v>
      </c>
      <c r="J223" s="2">
        <v>45541</v>
      </c>
      <c r="K223" s="1" t="str">
        <f>TEXT(J223,"mm/aa")</f>
        <v>09/24</v>
      </c>
    </row>
    <row r="224" spans="1:11" x14ac:dyDescent="0.25">
      <c r="A224">
        <v>371</v>
      </c>
      <c r="B224" s="1" t="s">
        <v>15</v>
      </c>
      <c r="C224" s="1" t="s">
        <v>16</v>
      </c>
      <c r="D224">
        <v>3</v>
      </c>
      <c r="E224" s="15">
        <v>462.14</v>
      </c>
      <c r="F224">
        <v>49</v>
      </c>
      <c r="G224" s="1" t="s">
        <v>36</v>
      </c>
      <c r="H224" s="1" t="s">
        <v>32</v>
      </c>
      <c r="I224" s="1" t="s">
        <v>14</v>
      </c>
      <c r="J224" s="2">
        <v>45541</v>
      </c>
      <c r="K224" s="1" t="str">
        <f>TEXT(J224,"mm/aa")</f>
        <v>09/24</v>
      </c>
    </row>
    <row r="225" spans="1:11" x14ac:dyDescent="0.25">
      <c r="A225">
        <v>263</v>
      </c>
      <c r="B225" s="1" t="s">
        <v>39</v>
      </c>
      <c r="C225" s="1" t="s">
        <v>11</v>
      </c>
      <c r="D225">
        <v>2</v>
      </c>
      <c r="E225" s="15">
        <v>418.74</v>
      </c>
      <c r="F225">
        <v>51</v>
      </c>
      <c r="G225" s="1" t="s">
        <v>36</v>
      </c>
      <c r="H225" s="1" t="s">
        <v>32</v>
      </c>
      <c r="I225" s="1" t="s">
        <v>14</v>
      </c>
      <c r="J225" s="2">
        <v>45542</v>
      </c>
      <c r="K225" s="1" t="str">
        <f>TEXT(J225,"mm/aa")</f>
        <v>09/24</v>
      </c>
    </row>
    <row r="226" spans="1:11" x14ac:dyDescent="0.25">
      <c r="A226">
        <v>69</v>
      </c>
      <c r="B226" s="1" t="s">
        <v>22</v>
      </c>
      <c r="C226" s="1" t="s">
        <v>23</v>
      </c>
      <c r="D226">
        <v>1</v>
      </c>
      <c r="E226" s="15">
        <v>420.15</v>
      </c>
      <c r="F226">
        <v>44</v>
      </c>
      <c r="G226" s="1" t="s">
        <v>20</v>
      </c>
      <c r="H226" s="1" t="s">
        <v>24</v>
      </c>
      <c r="I226" s="1" t="s">
        <v>14</v>
      </c>
      <c r="J226" s="2">
        <v>45545</v>
      </c>
      <c r="K226" s="1" t="str">
        <f>TEXT(J226,"mm/aa")</f>
        <v>09/24</v>
      </c>
    </row>
    <row r="227" spans="1:11" x14ac:dyDescent="0.25">
      <c r="A227">
        <v>208</v>
      </c>
      <c r="B227" s="1" t="s">
        <v>10</v>
      </c>
      <c r="C227" s="1" t="s">
        <v>31</v>
      </c>
      <c r="D227">
        <v>8</v>
      </c>
      <c r="E227" s="15">
        <v>110.16</v>
      </c>
      <c r="F227">
        <v>59</v>
      </c>
      <c r="G227" s="1" t="s">
        <v>28</v>
      </c>
      <c r="H227" s="1" t="s">
        <v>21</v>
      </c>
      <c r="I227" s="1" t="s">
        <v>14</v>
      </c>
      <c r="J227" s="2">
        <v>45545</v>
      </c>
      <c r="K227" s="1" t="str">
        <f>TEXT(J227,"mm/aa")</f>
        <v>09/24</v>
      </c>
    </row>
    <row r="228" spans="1:11" x14ac:dyDescent="0.25">
      <c r="A228">
        <v>431</v>
      </c>
      <c r="B228" s="1" t="s">
        <v>22</v>
      </c>
      <c r="C228" s="1" t="s">
        <v>23</v>
      </c>
      <c r="D228">
        <v>4</v>
      </c>
      <c r="E228" s="15">
        <v>112.35</v>
      </c>
      <c r="F228">
        <v>58</v>
      </c>
      <c r="G228" s="1" t="s">
        <v>20</v>
      </c>
      <c r="H228" s="1" t="s">
        <v>34</v>
      </c>
      <c r="I228" s="1" t="s">
        <v>14</v>
      </c>
      <c r="J228" s="2">
        <v>45546</v>
      </c>
      <c r="K228" s="1" t="str">
        <f>TEXT(J228,"mm/aa")</f>
        <v>09/24</v>
      </c>
    </row>
    <row r="229" spans="1:11" x14ac:dyDescent="0.25">
      <c r="A229">
        <v>130</v>
      </c>
      <c r="B229" s="1" t="s">
        <v>22</v>
      </c>
      <c r="C229" s="1" t="s">
        <v>16</v>
      </c>
      <c r="D229">
        <v>7</v>
      </c>
      <c r="E229" s="15">
        <v>327.54000000000002</v>
      </c>
      <c r="F229">
        <v>50</v>
      </c>
      <c r="G229" s="1" t="s">
        <v>20</v>
      </c>
      <c r="H229" s="1" t="s">
        <v>34</v>
      </c>
      <c r="I229" s="1" t="s">
        <v>14</v>
      </c>
      <c r="J229" s="2">
        <v>45547</v>
      </c>
      <c r="K229" s="1" t="str">
        <f>TEXT(J229,"mm/aa")</f>
        <v>09/24</v>
      </c>
    </row>
    <row r="230" spans="1:11" x14ac:dyDescent="0.25">
      <c r="A230">
        <v>182</v>
      </c>
      <c r="B230" s="1" t="s">
        <v>35</v>
      </c>
      <c r="C230" s="1" t="s">
        <v>16</v>
      </c>
      <c r="D230">
        <v>5</v>
      </c>
      <c r="E230" s="15">
        <v>70.180000000000007</v>
      </c>
      <c r="F230">
        <v>44</v>
      </c>
      <c r="G230" s="1" t="s">
        <v>20</v>
      </c>
      <c r="H230" s="1" t="s">
        <v>21</v>
      </c>
      <c r="I230" s="1" t="s">
        <v>14</v>
      </c>
      <c r="J230" s="2">
        <v>45548</v>
      </c>
      <c r="K230" s="1" t="str">
        <f>TEXT(J230,"mm/aa")</f>
        <v>09/24</v>
      </c>
    </row>
    <row r="231" spans="1:11" x14ac:dyDescent="0.25">
      <c r="A231">
        <v>47</v>
      </c>
      <c r="B231" s="1" t="s">
        <v>38</v>
      </c>
      <c r="C231" s="1" t="s">
        <v>31</v>
      </c>
      <c r="D231">
        <v>7</v>
      </c>
      <c r="E231" s="15">
        <v>402.84</v>
      </c>
      <c r="F231">
        <v>43</v>
      </c>
      <c r="G231" s="1" t="s">
        <v>20</v>
      </c>
      <c r="H231" s="1" t="s">
        <v>27</v>
      </c>
      <c r="I231" s="1" t="s">
        <v>14</v>
      </c>
      <c r="J231" s="2">
        <v>45549</v>
      </c>
      <c r="K231" s="1" t="str">
        <f>TEXT(J231,"mm/aa")</f>
        <v>09/24</v>
      </c>
    </row>
    <row r="232" spans="1:11" x14ac:dyDescent="0.25">
      <c r="A232">
        <v>315</v>
      </c>
      <c r="B232" s="1" t="s">
        <v>10</v>
      </c>
      <c r="C232" s="1" t="s">
        <v>16</v>
      </c>
      <c r="D232">
        <v>6</v>
      </c>
      <c r="E232" s="15">
        <v>123.86</v>
      </c>
      <c r="F232">
        <v>33</v>
      </c>
      <c r="G232" s="1" t="s">
        <v>12</v>
      </c>
      <c r="H232" s="1" t="s">
        <v>32</v>
      </c>
      <c r="I232" s="1" t="s">
        <v>14</v>
      </c>
      <c r="J232" s="2">
        <v>45549</v>
      </c>
      <c r="K232" s="1" t="str">
        <f>TEXT(J232,"mm/aa")</f>
        <v>09/24</v>
      </c>
    </row>
    <row r="233" spans="1:11" x14ac:dyDescent="0.25">
      <c r="A233">
        <v>68</v>
      </c>
      <c r="B233" s="1" t="s">
        <v>25</v>
      </c>
      <c r="C233" s="1" t="s">
        <v>23</v>
      </c>
      <c r="D233">
        <v>8</v>
      </c>
      <c r="E233" s="15">
        <v>45.05</v>
      </c>
      <c r="F233">
        <v>19</v>
      </c>
      <c r="G233" s="1" t="s">
        <v>17</v>
      </c>
      <c r="H233" s="1" t="s">
        <v>27</v>
      </c>
      <c r="I233" s="1" t="s">
        <v>14</v>
      </c>
      <c r="J233" s="2">
        <v>45550</v>
      </c>
      <c r="K233" s="1" t="str">
        <f>TEXT(J233,"mm/aa")</f>
        <v>09/24</v>
      </c>
    </row>
    <row r="234" spans="1:11" x14ac:dyDescent="0.25">
      <c r="A234">
        <v>400</v>
      </c>
      <c r="B234" s="1" t="s">
        <v>29</v>
      </c>
      <c r="C234" s="1" t="s">
        <v>16</v>
      </c>
      <c r="D234">
        <v>8</v>
      </c>
      <c r="E234" s="15">
        <v>215.49</v>
      </c>
      <c r="F234">
        <v>50</v>
      </c>
      <c r="G234" s="1" t="s">
        <v>36</v>
      </c>
      <c r="H234" s="1" t="s">
        <v>37</v>
      </c>
      <c r="I234" s="1" t="s">
        <v>14</v>
      </c>
      <c r="J234" s="2">
        <v>45550</v>
      </c>
      <c r="K234" s="1" t="str">
        <f>TEXT(J234,"mm/aa")</f>
        <v>09/24</v>
      </c>
    </row>
    <row r="235" spans="1:11" x14ac:dyDescent="0.25">
      <c r="A235">
        <v>31</v>
      </c>
      <c r="B235" s="1" t="s">
        <v>22</v>
      </c>
      <c r="C235" s="1" t="s">
        <v>31</v>
      </c>
      <c r="D235">
        <v>5</v>
      </c>
      <c r="E235" s="15">
        <v>419.23</v>
      </c>
      <c r="F235">
        <v>58</v>
      </c>
      <c r="G235" s="1" t="s">
        <v>12</v>
      </c>
      <c r="H235" s="1" t="s">
        <v>34</v>
      </c>
      <c r="I235" s="1" t="s">
        <v>14</v>
      </c>
      <c r="J235" s="2">
        <v>45553</v>
      </c>
      <c r="K235" s="1" t="str">
        <f>TEXT(J235,"mm/aa")</f>
        <v>09/24</v>
      </c>
    </row>
    <row r="236" spans="1:11" x14ac:dyDescent="0.25">
      <c r="A236">
        <v>346</v>
      </c>
      <c r="B236" s="1" t="s">
        <v>35</v>
      </c>
      <c r="C236" s="1" t="s">
        <v>16</v>
      </c>
      <c r="D236">
        <v>10</v>
      </c>
      <c r="E236" s="15">
        <v>378.85</v>
      </c>
      <c r="F236">
        <v>21</v>
      </c>
      <c r="G236" s="1" t="s">
        <v>17</v>
      </c>
      <c r="H236" s="1" t="s">
        <v>13</v>
      </c>
      <c r="I236" s="1" t="s">
        <v>14</v>
      </c>
      <c r="J236" s="2">
        <v>45553</v>
      </c>
      <c r="K236" s="1" t="str">
        <f>TEXT(J236,"mm/aa")</f>
        <v>09/24</v>
      </c>
    </row>
    <row r="237" spans="1:11" x14ac:dyDescent="0.25">
      <c r="A237">
        <v>280</v>
      </c>
      <c r="B237" s="1" t="s">
        <v>22</v>
      </c>
      <c r="C237" s="1" t="s">
        <v>31</v>
      </c>
      <c r="D237">
        <v>4</v>
      </c>
      <c r="E237" s="15">
        <v>264.23</v>
      </c>
      <c r="F237">
        <v>49</v>
      </c>
      <c r="G237" s="1" t="s">
        <v>12</v>
      </c>
      <c r="H237" s="1" t="s">
        <v>32</v>
      </c>
      <c r="I237" s="1" t="s">
        <v>14</v>
      </c>
      <c r="J237" s="2">
        <v>45554</v>
      </c>
      <c r="K237" s="1" t="str">
        <f>TEXT(J237,"mm/aa")</f>
        <v>09/24</v>
      </c>
    </row>
    <row r="238" spans="1:11" x14ac:dyDescent="0.25">
      <c r="A238">
        <v>118</v>
      </c>
      <c r="B238" s="1" t="s">
        <v>33</v>
      </c>
      <c r="C238" s="1" t="s">
        <v>31</v>
      </c>
      <c r="D238">
        <v>7</v>
      </c>
      <c r="E238" s="15">
        <v>481.75</v>
      </c>
      <c r="F238">
        <v>55</v>
      </c>
      <c r="G238" s="1" t="s">
        <v>28</v>
      </c>
      <c r="H238" s="1" t="s">
        <v>18</v>
      </c>
      <c r="I238" s="1" t="s">
        <v>14</v>
      </c>
      <c r="J238" s="2">
        <v>45555</v>
      </c>
      <c r="K238" s="1" t="str">
        <f>TEXT(J238,"mm/aa")</f>
        <v>09/24</v>
      </c>
    </row>
    <row r="239" spans="1:11" x14ac:dyDescent="0.25">
      <c r="A239">
        <v>149</v>
      </c>
      <c r="B239" s="1" t="s">
        <v>15</v>
      </c>
      <c r="C239" s="1" t="s">
        <v>16</v>
      </c>
      <c r="D239">
        <v>10</v>
      </c>
      <c r="E239" s="15">
        <v>378.68</v>
      </c>
      <c r="F239">
        <v>43</v>
      </c>
      <c r="G239" s="1" t="s">
        <v>30</v>
      </c>
      <c r="H239" s="1" t="s">
        <v>34</v>
      </c>
      <c r="I239" s="1" t="s">
        <v>14</v>
      </c>
      <c r="J239" s="2">
        <v>45555</v>
      </c>
      <c r="K239" s="1" t="str">
        <f>TEXT(J239,"mm/aa")</f>
        <v>09/24</v>
      </c>
    </row>
    <row r="240" spans="1:11" x14ac:dyDescent="0.25">
      <c r="A240">
        <v>477</v>
      </c>
      <c r="B240" s="1" t="s">
        <v>25</v>
      </c>
      <c r="C240" s="1" t="s">
        <v>11</v>
      </c>
      <c r="D240">
        <v>2</v>
      </c>
      <c r="E240" s="15">
        <v>47.02</v>
      </c>
      <c r="F240">
        <v>40</v>
      </c>
      <c r="G240" s="1" t="s">
        <v>26</v>
      </c>
      <c r="H240" s="1" t="s">
        <v>27</v>
      </c>
      <c r="I240" s="1" t="s">
        <v>14</v>
      </c>
      <c r="J240" s="2">
        <v>45555</v>
      </c>
      <c r="K240" s="1" t="str">
        <f>TEXT(J240,"mm/aa")</f>
        <v>09/24</v>
      </c>
    </row>
    <row r="241" spans="1:11" x14ac:dyDescent="0.25">
      <c r="A241">
        <v>125</v>
      </c>
      <c r="B241" s="1" t="s">
        <v>38</v>
      </c>
      <c r="C241" s="1" t="s">
        <v>11</v>
      </c>
      <c r="D241">
        <v>9</v>
      </c>
      <c r="E241" s="15">
        <v>323.93</v>
      </c>
      <c r="F241">
        <v>37</v>
      </c>
      <c r="G241" s="1" t="s">
        <v>12</v>
      </c>
      <c r="H241" s="1" t="s">
        <v>34</v>
      </c>
      <c r="I241" s="1" t="s">
        <v>14</v>
      </c>
      <c r="J241" s="2">
        <v>45558</v>
      </c>
      <c r="K241" s="1" t="str">
        <f>TEXT(J241,"mm/aa")</f>
        <v>09/24</v>
      </c>
    </row>
    <row r="242" spans="1:11" x14ac:dyDescent="0.25">
      <c r="A242">
        <v>406</v>
      </c>
      <c r="B242" s="1" t="s">
        <v>29</v>
      </c>
      <c r="C242" s="1" t="s">
        <v>31</v>
      </c>
      <c r="D242">
        <v>10</v>
      </c>
      <c r="E242" s="15">
        <v>399</v>
      </c>
      <c r="F242">
        <v>56</v>
      </c>
      <c r="G242" s="1" t="s">
        <v>26</v>
      </c>
      <c r="H242" s="1" t="s">
        <v>37</v>
      </c>
      <c r="I242" s="1" t="s">
        <v>14</v>
      </c>
      <c r="J242" s="2">
        <v>45558</v>
      </c>
      <c r="K242" s="1" t="str">
        <f>TEXT(J242,"mm/aa")</f>
        <v>09/24</v>
      </c>
    </row>
    <row r="243" spans="1:11" x14ac:dyDescent="0.25">
      <c r="A243">
        <v>195</v>
      </c>
      <c r="B243" s="1" t="s">
        <v>33</v>
      </c>
      <c r="C243" s="1" t="s">
        <v>23</v>
      </c>
      <c r="D243">
        <v>1</v>
      </c>
      <c r="E243" s="15">
        <v>463.4</v>
      </c>
      <c r="F243">
        <v>33</v>
      </c>
      <c r="G243" s="1" t="s">
        <v>28</v>
      </c>
      <c r="H243" s="1" t="s">
        <v>13</v>
      </c>
      <c r="I243" s="1" t="s">
        <v>14</v>
      </c>
      <c r="J243" s="2">
        <v>45561</v>
      </c>
      <c r="K243" s="1" t="str">
        <f>TEXT(J243,"mm/aa")</f>
        <v>09/24</v>
      </c>
    </row>
    <row r="244" spans="1:11" x14ac:dyDescent="0.25">
      <c r="A244">
        <v>349</v>
      </c>
      <c r="B244" s="1" t="s">
        <v>38</v>
      </c>
      <c r="C244" s="1" t="s">
        <v>23</v>
      </c>
      <c r="D244">
        <v>9</v>
      </c>
      <c r="E244" s="15">
        <v>372.1</v>
      </c>
      <c r="F244">
        <v>59</v>
      </c>
      <c r="G244" s="1" t="s">
        <v>36</v>
      </c>
      <c r="H244" s="1" t="s">
        <v>18</v>
      </c>
      <c r="I244" s="1" t="s">
        <v>14</v>
      </c>
      <c r="J244" s="2">
        <v>45562</v>
      </c>
      <c r="K244" s="1" t="str">
        <f>TEXT(J244,"mm/aa")</f>
        <v>09/24</v>
      </c>
    </row>
    <row r="245" spans="1:11" x14ac:dyDescent="0.25">
      <c r="A245">
        <v>29</v>
      </c>
      <c r="B245" s="1" t="s">
        <v>10</v>
      </c>
      <c r="C245" s="1" t="s">
        <v>31</v>
      </c>
      <c r="D245">
        <v>4</v>
      </c>
      <c r="E245" s="15">
        <v>342.14</v>
      </c>
      <c r="F245">
        <v>36</v>
      </c>
      <c r="G245" s="1" t="s">
        <v>36</v>
      </c>
      <c r="H245" s="1" t="s">
        <v>13</v>
      </c>
      <c r="I245" s="1" t="s">
        <v>14</v>
      </c>
      <c r="J245" s="2">
        <v>45564</v>
      </c>
      <c r="K245" s="1" t="str">
        <f>TEXT(J245,"mm/aa")</f>
        <v>09/24</v>
      </c>
    </row>
    <row r="246" spans="1:11" x14ac:dyDescent="0.25">
      <c r="A246">
        <v>218</v>
      </c>
      <c r="B246" s="1" t="s">
        <v>35</v>
      </c>
      <c r="C246" s="1" t="s">
        <v>23</v>
      </c>
      <c r="D246">
        <v>7</v>
      </c>
      <c r="E246" s="15">
        <v>125.08</v>
      </c>
      <c r="F246">
        <v>32</v>
      </c>
      <c r="G246" s="1" t="s">
        <v>20</v>
      </c>
      <c r="H246" s="1" t="s">
        <v>24</v>
      </c>
      <c r="I246" s="1" t="s">
        <v>14</v>
      </c>
      <c r="J246" s="2">
        <v>45564</v>
      </c>
      <c r="K246" s="1" t="str">
        <f>TEXT(J246,"mm/aa")</f>
        <v>09/24</v>
      </c>
    </row>
    <row r="247" spans="1:11" x14ac:dyDescent="0.25">
      <c r="A247">
        <v>97</v>
      </c>
      <c r="B247" s="1" t="s">
        <v>25</v>
      </c>
      <c r="C247" s="1" t="s">
        <v>23</v>
      </c>
      <c r="D247">
        <v>8</v>
      </c>
      <c r="E247" s="15">
        <v>277.33999999999997</v>
      </c>
      <c r="F247">
        <v>48</v>
      </c>
      <c r="G247" s="1" t="s">
        <v>36</v>
      </c>
      <c r="H247" s="1" t="s">
        <v>24</v>
      </c>
      <c r="I247" s="1" t="s">
        <v>14</v>
      </c>
      <c r="J247" s="2">
        <v>45565</v>
      </c>
      <c r="K247" s="1" t="str">
        <f>TEXT(J247,"mm/aa")</f>
        <v>09/24</v>
      </c>
    </row>
    <row r="248" spans="1:11" x14ac:dyDescent="0.25">
      <c r="A248">
        <v>365</v>
      </c>
      <c r="B248" s="1" t="s">
        <v>25</v>
      </c>
      <c r="C248" s="1" t="s">
        <v>11</v>
      </c>
      <c r="D248">
        <v>1</v>
      </c>
      <c r="E248" s="15">
        <v>211.8</v>
      </c>
      <c r="F248">
        <v>52</v>
      </c>
      <c r="G248" s="1" t="s">
        <v>26</v>
      </c>
      <c r="H248" s="1" t="s">
        <v>27</v>
      </c>
      <c r="I248" s="1" t="s">
        <v>14</v>
      </c>
      <c r="J248" s="2">
        <v>45566</v>
      </c>
      <c r="K248" s="1" t="str">
        <f>TEXT(J248,"mm/aa")</f>
        <v>10/24</v>
      </c>
    </row>
    <row r="249" spans="1:11" x14ac:dyDescent="0.25">
      <c r="A249">
        <v>496</v>
      </c>
      <c r="B249" s="1" t="s">
        <v>10</v>
      </c>
      <c r="C249" s="1" t="s">
        <v>31</v>
      </c>
      <c r="D249">
        <v>8</v>
      </c>
      <c r="E249" s="15">
        <v>170.71</v>
      </c>
      <c r="F249">
        <v>51</v>
      </c>
      <c r="G249" s="1" t="s">
        <v>17</v>
      </c>
      <c r="H249" s="1" t="s">
        <v>32</v>
      </c>
      <c r="I249" s="1" t="s">
        <v>14</v>
      </c>
      <c r="J249" s="2">
        <v>45566</v>
      </c>
      <c r="K249" s="1" t="str">
        <f>TEXT(J249,"mm/aa")</f>
        <v>10/24</v>
      </c>
    </row>
    <row r="250" spans="1:11" x14ac:dyDescent="0.25">
      <c r="A250">
        <v>86</v>
      </c>
      <c r="B250" s="1" t="s">
        <v>19</v>
      </c>
      <c r="C250" s="1" t="s">
        <v>23</v>
      </c>
      <c r="D250">
        <v>10</v>
      </c>
      <c r="E250" s="15">
        <v>259.83999999999997</v>
      </c>
      <c r="F250">
        <v>27</v>
      </c>
      <c r="G250" s="1" t="s">
        <v>30</v>
      </c>
      <c r="H250" s="1" t="s">
        <v>34</v>
      </c>
      <c r="I250" s="1" t="s">
        <v>14</v>
      </c>
      <c r="J250" s="2">
        <v>45569</v>
      </c>
      <c r="K250" s="1" t="str">
        <f>TEXT(J250,"mm/aa")</f>
        <v>10/24</v>
      </c>
    </row>
    <row r="251" spans="1:11" x14ac:dyDescent="0.25">
      <c r="A251">
        <v>232</v>
      </c>
      <c r="B251" s="1" t="s">
        <v>22</v>
      </c>
      <c r="C251" s="1" t="s">
        <v>11</v>
      </c>
      <c r="D251">
        <v>8</v>
      </c>
      <c r="E251" s="15">
        <v>101.15</v>
      </c>
      <c r="F251">
        <v>55</v>
      </c>
      <c r="G251" s="1" t="s">
        <v>12</v>
      </c>
      <c r="H251" s="1" t="s">
        <v>21</v>
      </c>
      <c r="I251" s="1" t="s">
        <v>14</v>
      </c>
      <c r="J251" s="2">
        <v>45569</v>
      </c>
      <c r="K251" s="1" t="str">
        <f>TEXT(J251,"mm/aa")</f>
        <v>10/24</v>
      </c>
    </row>
    <row r="252" spans="1:11" x14ac:dyDescent="0.25">
      <c r="A252">
        <v>27</v>
      </c>
      <c r="B252" s="1" t="s">
        <v>29</v>
      </c>
      <c r="C252" s="1" t="s">
        <v>16</v>
      </c>
      <c r="D252">
        <v>10</v>
      </c>
      <c r="E252" s="15">
        <v>478.57</v>
      </c>
      <c r="F252">
        <v>47</v>
      </c>
      <c r="G252" s="1" t="s">
        <v>28</v>
      </c>
      <c r="H252" s="1" t="s">
        <v>18</v>
      </c>
      <c r="I252" s="1" t="s">
        <v>14</v>
      </c>
      <c r="J252" s="2">
        <v>45570</v>
      </c>
      <c r="K252" s="1" t="str">
        <f>TEXT(J252,"mm/aa")</f>
        <v>10/24</v>
      </c>
    </row>
    <row r="253" spans="1:11" x14ac:dyDescent="0.25">
      <c r="A253">
        <v>194</v>
      </c>
      <c r="B253" s="1" t="s">
        <v>38</v>
      </c>
      <c r="C253" s="1" t="s">
        <v>23</v>
      </c>
      <c r="D253">
        <v>5</v>
      </c>
      <c r="E253" s="15">
        <v>241.25</v>
      </c>
      <c r="F253">
        <v>44</v>
      </c>
      <c r="G253" s="1" t="s">
        <v>20</v>
      </c>
      <c r="H253" s="1" t="s">
        <v>37</v>
      </c>
      <c r="I253" s="1" t="s">
        <v>14</v>
      </c>
      <c r="J253" s="2">
        <v>45570</v>
      </c>
      <c r="K253" s="1" t="str">
        <f>TEXT(J253,"mm/aa")</f>
        <v>10/24</v>
      </c>
    </row>
    <row r="254" spans="1:11" x14ac:dyDescent="0.25">
      <c r="A254">
        <v>265</v>
      </c>
      <c r="B254" s="1" t="s">
        <v>19</v>
      </c>
      <c r="C254" s="1" t="s">
        <v>16</v>
      </c>
      <c r="D254">
        <v>3</v>
      </c>
      <c r="E254" s="15">
        <v>181.77</v>
      </c>
      <c r="F254">
        <v>47</v>
      </c>
      <c r="G254" s="1" t="s">
        <v>36</v>
      </c>
      <c r="H254" s="1" t="s">
        <v>34</v>
      </c>
      <c r="I254" s="1" t="s">
        <v>14</v>
      </c>
      <c r="J254" s="2">
        <v>45570</v>
      </c>
      <c r="K254" s="1" t="str">
        <f>TEXT(J254,"mm/aa")</f>
        <v>10/24</v>
      </c>
    </row>
    <row r="255" spans="1:11" x14ac:dyDescent="0.25">
      <c r="A255">
        <v>284</v>
      </c>
      <c r="B255" s="1" t="s">
        <v>39</v>
      </c>
      <c r="C255" s="1" t="s">
        <v>31</v>
      </c>
      <c r="D255">
        <v>7</v>
      </c>
      <c r="E255" s="15">
        <v>466.87</v>
      </c>
      <c r="F255">
        <v>46</v>
      </c>
      <c r="G255" s="1" t="s">
        <v>30</v>
      </c>
      <c r="H255" s="1" t="s">
        <v>37</v>
      </c>
      <c r="I255" s="1" t="s">
        <v>14</v>
      </c>
      <c r="J255" s="2">
        <v>45571</v>
      </c>
      <c r="K255" s="1" t="str">
        <f>TEXT(J255,"mm/aa")</f>
        <v>10/24</v>
      </c>
    </row>
    <row r="256" spans="1:11" x14ac:dyDescent="0.25">
      <c r="A256">
        <v>468</v>
      </c>
      <c r="B256" s="1" t="s">
        <v>38</v>
      </c>
      <c r="C256" s="1" t="s">
        <v>11</v>
      </c>
      <c r="D256">
        <v>5</v>
      </c>
      <c r="E256" s="15">
        <v>419.78</v>
      </c>
      <c r="F256">
        <v>49</v>
      </c>
      <c r="G256" s="1" t="s">
        <v>26</v>
      </c>
      <c r="H256" s="1" t="s">
        <v>34</v>
      </c>
      <c r="I256" s="1" t="s">
        <v>14</v>
      </c>
      <c r="J256" s="2">
        <v>45571</v>
      </c>
      <c r="K256" s="1" t="str">
        <f>TEXT(J256,"mm/aa")</f>
        <v>10/24</v>
      </c>
    </row>
    <row r="257" spans="1:11" x14ac:dyDescent="0.25">
      <c r="A257">
        <v>243</v>
      </c>
      <c r="B257" s="1" t="s">
        <v>25</v>
      </c>
      <c r="C257" s="1" t="s">
        <v>23</v>
      </c>
      <c r="D257">
        <v>1</v>
      </c>
      <c r="E257" s="15">
        <v>261.27999999999997</v>
      </c>
      <c r="F257">
        <v>41</v>
      </c>
      <c r="G257" s="1" t="s">
        <v>36</v>
      </c>
      <c r="H257" s="1" t="s">
        <v>32</v>
      </c>
      <c r="I257" s="1" t="s">
        <v>14</v>
      </c>
      <c r="J257" s="2">
        <v>45572</v>
      </c>
      <c r="K257" s="1" t="str">
        <f>TEXT(J257,"mm/aa")</f>
        <v>10/24</v>
      </c>
    </row>
    <row r="258" spans="1:11" x14ac:dyDescent="0.25">
      <c r="A258">
        <v>312</v>
      </c>
      <c r="B258" s="1" t="s">
        <v>25</v>
      </c>
      <c r="C258" s="1" t="s">
        <v>23</v>
      </c>
      <c r="D258">
        <v>6</v>
      </c>
      <c r="E258" s="15">
        <v>337.42</v>
      </c>
      <c r="F258">
        <v>37</v>
      </c>
      <c r="G258" s="1" t="s">
        <v>36</v>
      </c>
      <c r="H258" s="1" t="s">
        <v>27</v>
      </c>
      <c r="I258" s="1" t="s">
        <v>14</v>
      </c>
      <c r="J258" s="2">
        <v>45572</v>
      </c>
      <c r="K258" s="1" t="str">
        <f>TEXT(J258,"mm/aa")</f>
        <v>10/24</v>
      </c>
    </row>
    <row r="259" spans="1:11" x14ac:dyDescent="0.25">
      <c r="A259">
        <v>473</v>
      </c>
      <c r="B259" s="1" t="s">
        <v>29</v>
      </c>
      <c r="C259" s="1" t="s">
        <v>16</v>
      </c>
      <c r="D259">
        <v>1</v>
      </c>
      <c r="E259" s="15">
        <v>486.46</v>
      </c>
      <c r="F259">
        <v>37</v>
      </c>
      <c r="G259" s="1" t="s">
        <v>30</v>
      </c>
      <c r="H259" s="1" t="s">
        <v>32</v>
      </c>
      <c r="I259" s="1" t="s">
        <v>14</v>
      </c>
      <c r="J259" s="2">
        <v>45573</v>
      </c>
      <c r="K259" s="1" t="str">
        <f>TEXT(J259,"mm/aa")</f>
        <v>10/24</v>
      </c>
    </row>
    <row r="260" spans="1:11" x14ac:dyDescent="0.25">
      <c r="A260">
        <v>399</v>
      </c>
      <c r="B260" s="1" t="s">
        <v>15</v>
      </c>
      <c r="C260" s="1" t="s">
        <v>16</v>
      </c>
      <c r="D260">
        <v>3</v>
      </c>
      <c r="E260" s="15">
        <v>155.25</v>
      </c>
      <c r="F260">
        <v>21</v>
      </c>
      <c r="G260" s="1" t="s">
        <v>17</v>
      </c>
      <c r="H260" s="1" t="s">
        <v>21</v>
      </c>
      <c r="I260" s="1" t="s">
        <v>14</v>
      </c>
      <c r="J260" s="2">
        <v>45574</v>
      </c>
      <c r="K260" s="1" t="str">
        <f>TEXT(J260,"mm/aa")</f>
        <v>10/24</v>
      </c>
    </row>
    <row r="261" spans="1:11" x14ac:dyDescent="0.25">
      <c r="A261">
        <v>302</v>
      </c>
      <c r="B261" s="1" t="s">
        <v>10</v>
      </c>
      <c r="C261" s="1" t="s">
        <v>11</v>
      </c>
      <c r="D261">
        <v>4</v>
      </c>
      <c r="E261" s="15">
        <v>107.25</v>
      </c>
      <c r="F261">
        <v>41</v>
      </c>
      <c r="G261" s="1" t="s">
        <v>30</v>
      </c>
      <c r="H261" s="1" t="s">
        <v>21</v>
      </c>
      <c r="I261" s="1" t="s">
        <v>14</v>
      </c>
      <c r="J261" s="2">
        <v>45575</v>
      </c>
      <c r="K261" s="1" t="str">
        <f>TEXT(J261,"mm/aa")</f>
        <v>10/24</v>
      </c>
    </row>
    <row r="262" spans="1:11" x14ac:dyDescent="0.25">
      <c r="A262">
        <v>401</v>
      </c>
      <c r="B262" s="1" t="s">
        <v>25</v>
      </c>
      <c r="C262" s="1" t="s">
        <v>11</v>
      </c>
      <c r="D262">
        <v>8</v>
      </c>
      <c r="E262" s="15">
        <v>142.55000000000001</v>
      </c>
      <c r="F262">
        <v>26</v>
      </c>
      <c r="G262" s="1" t="s">
        <v>36</v>
      </c>
      <c r="H262" s="1" t="s">
        <v>34</v>
      </c>
      <c r="I262" s="1" t="s">
        <v>14</v>
      </c>
      <c r="J262" s="2">
        <v>45575</v>
      </c>
      <c r="K262" s="1" t="str">
        <f>TEXT(J262,"mm/aa")</f>
        <v>10/24</v>
      </c>
    </row>
    <row r="263" spans="1:11" x14ac:dyDescent="0.25">
      <c r="A263">
        <v>390</v>
      </c>
      <c r="B263" s="1" t="s">
        <v>35</v>
      </c>
      <c r="C263" s="1" t="s">
        <v>23</v>
      </c>
      <c r="D263">
        <v>4</v>
      </c>
      <c r="E263" s="15">
        <v>66.75</v>
      </c>
      <c r="F263">
        <v>39</v>
      </c>
      <c r="G263" s="1" t="s">
        <v>36</v>
      </c>
      <c r="H263" s="1" t="s">
        <v>34</v>
      </c>
      <c r="I263" s="1" t="s">
        <v>14</v>
      </c>
      <c r="J263" s="2">
        <v>45576</v>
      </c>
      <c r="K263" s="1" t="str">
        <f>TEXT(J263,"mm/aa")</f>
        <v>10/24</v>
      </c>
    </row>
    <row r="264" spans="1:11" x14ac:dyDescent="0.25">
      <c r="A264">
        <v>493</v>
      </c>
      <c r="B264" s="1" t="s">
        <v>25</v>
      </c>
      <c r="C264" s="1" t="s">
        <v>23</v>
      </c>
      <c r="D264">
        <v>7</v>
      </c>
      <c r="E264" s="15">
        <v>435.6</v>
      </c>
      <c r="F264">
        <v>31</v>
      </c>
      <c r="G264" s="1" t="s">
        <v>20</v>
      </c>
      <c r="H264" s="1" t="s">
        <v>34</v>
      </c>
      <c r="I264" s="1" t="s">
        <v>14</v>
      </c>
      <c r="J264" s="2">
        <v>45577</v>
      </c>
      <c r="K264" s="1" t="str">
        <f>TEXT(J264,"mm/aa")</f>
        <v>10/24</v>
      </c>
    </row>
    <row r="265" spans="1:11" x14ac:dyDescent="0.25">
      <c r="A265">
        <v>87</v>
      </c>
      <c r="B265" s="1" t="s">
        <v>15</v>
      </c>
      <c r="C265" s="1" t="s">
        <v>23</v>
      </c>
      <c r="D265">
        <v>5</v>
      </c>
      <c r="E265" s="15">
        <v>252.01</v>
      </c>
      <c r="F265">
        <v>22</v>
      </c>
      <c r="G265" s="1" t="s">
        <v>30</v>
      </c>
      <c r="H265" s="1" t="s">
        <v>21</v>
      </c>
      <c r="I265" s="1" t="s">
        <v>14</v>
      </c>
      <c r="J265" s="2">
        <v>45579</v>
      </c>
      <c r="K265" s="1" t="str">
        <f>TEXT(J265,"mm/aa")</f>
        <v>10/24</v>
      </c>
    </row>
    <row r="266" spans="1:11" x14ac:dyDescent="0.25">
      <c r="A266">
        <v>173</v>
      </c>
      <c r="B266" s="1" t="s">
        <v>22</v>
      </c>
      <c r="C266" s="1" t="s">
        <v>16</v>
      </c>
      <c r="D266">
        <v>2</v>
      </c>
      <c r="E266" s="15">
        <v>129.97999999999999</v>
      </c>
      <c r="F266">
        <v>45</v>
      </c>
      <c r="G266" s="1" t="s">
        <v>20</v>
      </c>
      <c r="H266" s="1" t="s">
        <v>27</v>
      </c>
      <c r="I266" s="1" t="s">
        <v>14</v>
      </c>
      <c r="J266" s="2">
        <v>45580</v>
      </c>
      <c r="K266" s="1" t="str">
        <f>TEXT(J266,"mm/aa")</f>
        <v>10/24</v>
      </c>
    </row>
    <row r="267" spans="1:11" x14ac:dyDescent="0.25">
      <c r="A267">
        <v>311</v>
      </c>
      <c r="B267" s="1" t="s">
        <v>29</v>
      </c>
      <c r="C267" s="1" t="s">
        <v>31</v>
      </c>
      <c r="D267">
        <v>7</v>
      </c>
      <c r="E267" s="15">
        <v>374.6</v>
      </c>
      <c r="F267">
        <v>19</v>
      </c>
      <c r="G267" s="1" t="s">
        <v>28</v>
      </c>
      <c r="H267" s="1" t="s">
        <v>27</v>
      </c>
      <c r="I267" s="1" t="s">
        <v>14</v>
      </c>
      <c r="J267" s="2">
        <v>45580</v>
      </c>
      <c r="K267" s="1" t="str">
        <f>TEXT(J267,"mm/aa")</f>
        <v>10/24</v>
      </c>
    </row>
    <row r="268" spans="1:11" x14ac:dyDescent="0.25">
      <c r="A268">
        <v>219</v>
      </c>
      <c r="B268" s="1" t="s">
        <v>38</v>
      </c>
      <c r="C268" s="1" t="s">
        <v>31</v>
      </c>
      <c r="D268">
        <v>3</v>
      </c>
      <c r="E268" s="15">
        <v>249.04</v>
      </c>
      <c r="F268">
        <v>43</v>
      </c>
      <c r="G268" s="1" t="s">
        <v>26</v>
      </c>
      <c r="H268" s="1" t="s">
        <v>13</v>
      </c>
      <c r="I268" s="1" t="s">
        <v>14</v>
      </c>
      <c r="J268" s="2">
        <v>45581</v>
      </c>
      <c r="K268" s="1" t="str">
        <f>TEXT(J268,"mm/aa")</f>
        <v>10/24</v>
      </c>
    </row>
    <row r="269" spans="1:11" x14ac:dyDescent="0.25">
      <c r="A269">
        <v>109</v>
      </c>
      <c r="B269" s="1" t="s">
        <v>15</v>
      </c>
      <c r="C269" s="1" t="s">
        <v>23</v>
      </c>
      <c r="D269">
        <v>6</v>
      </c>
      <c r="E269" s="15">
        <v>57.53</v>
      </c>
      <c r="F269">
        <v>50</v>
      </c>
      <c r="G269" s="1" t="s">
        <v>36</v>
      </c>
      <c r="H269" s="1" t="s">
        <v>27</v>
      </c>
      <c r="I269" s="1" t="s">
        <v>14</v>
      </c>
      <c r="J269" s="2">
        <v>45584</v>
      </c>
      <c r="K269" s="1" t="str">
        <f>TEXT(J269,"mm/aa")</f>
        <v>10/24</v>
      </c>
    </row>
    <row r="270" spans="1:11" x14ac:dyDescent="0.25">
      <c r="A270">
        <v>321</v>
      </c>
      <c r="B270" s="1" t="s">
        <v>10</v>
      </c>
      <c r="C270" s="1" t="s">
        <v>23</v>
      </c>
      <c r="D270">
        <v>5</v>
      </c>
      <c r="E270" s="15">
        <v>190.12</v>
      </c>
      <c r="F270">
        <v>44</v>
      </c>
      <c r="G270" s="1" t="s">
        <v>28</v>
      </c>
      <c r="H270" s="1" t="s">
        <v>27</v>
      </c>
      <c r="I270" s="1" t="s">
        <v>14</v>
      </c>
      <c r="J270" s="2">
        <v>45584</v>
      </c>
      <c r="K270" s="1" t="str">
        <f>TEXT(J270,"mm/aa")</f>
        <v>10/24</v>
      </c>
    </row>
    <row r="271" spans="1:11" x14ac:dyDescent="0.25">
      <c r="A271">
        <v>389</v>
      </c>
      <c r="B271" s="1" t="s">
        <v>33</v>
      </c>
      <c r="C271" s="1" t="s">
        <v>31</v>
      </c>
      <c r="D271">
        <v>7</v>
      </c>
      <c r="E271" s="15">
        <v>474.72</v>
      </c>
      <c r="F271">
        <v>22</v>
      </c>
      <c r="G271" s="1" t="s">
        <v>30</v>
      </c>
      <c r="H271" s="1" t="s">
        <v>32</v>
      </c>
      <c r="I271" s="1" t="s">
        <v>14</v>
      </c>
      <c r="J271" s="2">
        <v>45584</v>
      </c>
      <c r="K271" s="1" t="str">
        <f>TEXT(J271,"mm/aa")</f>
        <v>10/24</v>
      </c>
    </row>
    <row r="272" spans="1:11" x14ac:dyDescent="0.25">
      <c r="A272">
        <v>122</v>
      </c>
      <c r="B272" s="1" t="s">
        <v>39</v>
      </c>
      <c r="C272" s="1" t="s">
        <v>16</v>
      </c>
      <c r="D272">
        <v>8</v>
      </c>
      <c r="E272" s="15">
        <v>58.9</v>
      </c>
      <c r="F272">
        <v>19</v>
      </c>
      <c r="G272" s="1" t="s">
        <v>36</v>
      </c>
      <c r="H272" s="1" t="s">
        <v>27</v>
      </c>
      <c r="I272" s="1" t="s">
        <v>14</v>
      </c>
      <c r="J272" s="2">
        <v>45585</v>
      </c>
      <c r="K272" s="1" t="str">
        <f>TEXT(J272,"mm/aa")</f>
        <v>10/24</v>
      </c>
    </row>
    <row r="273" spans="1:11" x14ac:dyDescent="0.25">
      <c r="A273">
        <v>201</v>
      </c>
      <c r="B273" s="1" t="s">
        <v>33</v>
      </c>
      <c r="C273" s="1" t="s">
        <v>23</v>
      </c>
      <c r="D273">
        <v>3</v>
      </c>
      <c r="E273" s="15">
        <v>101.55</v>
      </c>
      <c r="F273">
        <v>40</v>
      </c>
      <c r="G273" s="1" t="s">
        <v>28</v>
      </c>
      <c r="H273" s="1" t="s">
        <v>27</v>
      </c>
      <c r="I273" s="1" t="s">
        <v>14</v>
      </c>
      <c r="J273" s="2">
        <v>45585</v>
      </c>
      <c r="K273" s="1" t="str">
        <f>TEXT(J273,"mm/aa")</f>
        <v>10/24</v>
      </c>
    </row>
    <row r="274" spans="1:11" x14ac:dyDescent="0.25">
      <c r="A274">
        <v>252</v>
      </c>
      <c r="B274" s="1" t="s">
        <v>22</v>
      </c>
      <c r="C274" s="1" t="s">
        <v>31</v>
      </c>
      <c r="D274">
        <v>9</v>
      </c>
      <c r="E274" s="15">
        <v>393.58</v>
      </c>
      <c r="F274">
        <v>58</v>
      </c>
      <c r="G274" s="1" t="s">
        <v>17</v>
      </c>
      <c r="H274" s="1" t="s">
        <v>27</v>
      </c>
      <c r="I274" s="1" t="s">
        <v>14</v>
      </c>
      <c r="J274" s="2">
        <v>45585</v>
      </c>
      <c r="K274" s="1" t="str">
        <f>TEXT(J274,"mm/aa")</f>
        <v>10/24</v>
      </c>
    </row>
    <row r="275" spans="1:11" x14ac:dyDescent="0.25">
      <c r="A275">
        <v>332</v>
      </c>
      <c r="B275" s="1" t="s">
        <v>25</v>
      </c>
      <c r="C275" s="1" t="s">
        <v>16</v>
      </c>
      <c r="D275">
        <v>7</v>
      </c>
      <c r="E275" s="15">
        <v>310.95</v>
      </c>
      <c r="F275">
        <v>32</v>
      </c>
      <c r="G275" s="1" t="s">
        <v>28</v>
      </c>
      <c r="H275" s="1" t="s">
        <v>18</v>
      </c>
      <c r="I275" s="1" t="s">
        <v>14</v>
      </c>
      <c r="J275" s="2">
        <v>45585</v>
      </c>
      <c r="K275" s="1" t="str">
        <f>TEXT(J275,"mm/aa")</f>
        <v>10/24</v>
      </c>
    </row>
    <row r="276" spans="1:11" x14ac:dyDescent="0.25">
      <c r="A276">
        <v>158</v>
      </c>
      <c r="B276" s="1" t="s">
        <v>35</v>
      </c>
      <c r="C276" s="1" t="s">
        <v>31</v>
      </c>
      <c r="D276">
        <v>5</v>
      </c>
      <c r="E276" s="15">
        <v>241.46</v>
      </c>
      <c r="F276">
        <v>59</v>
      </c>
      <c r="G276" s="1" t="s">
        <v>17</v>
      </c>
      <c r="H276" s="1" t="s">
        <v>21</v>
      </c>
      <c r="I276" s="1" t="s">
        <v>14</v>
      </c>
      <c r="J276" s="2">
        <v>45586</v>
      </c>
      <c r="K276" s="1" t="str">
        <f>TEXT(J276,"mm/aa")</f>
        <v>10/24</v>
      </c>
    </row>
    <row r="277" spans="1:11" x14ac:dyDescent="0.25">
      <c r="A277">
        <v>471</v>
      </c>
      <c r="B277" s="1" t="s">
        <v>19</v>
      </c>
      <c r="C277" s="1" t="s">
        <v>31</v>
      </c>
      <c r="D277">
        <v>1</v>
      </c>
      <c r="E277" s="15">
        <v>371.91</v>
      </c>
      <c r="F277">
        <v>48</v>
      </c>
      <c r="G277" s="1" t="s">
        <v>12</v>
      </c>
      <c r="H277" s="1" t="s">
        <v>18</v>
      </c>
      <c r="I277" s="1" t="s">
        <v>14</v>
      </c>
      <c r="J277" s="2">
        <v>45586</v>
      </c>
      <c r="K277" s="1" t="str">
        <f>TEXT(J277,"mm/aa")</f>
        <v>10/24</v>
      </c>
    </row>
    <row r="278" spans="1:11" x14ac:dyDescent="0.25">
      <c r="A278">
        <v>288</v>
      </c>
      <c r="B278" s="1" t="s">
        <v>29</v>
      </c>
      <c r="C278" s="1" t="s">
        <v>16</v>
      </c>
      <c r="D278">
        <v>10</v>
      </c>
      <c r="E278" s="15">
        <v>155.69</v>
      </c>
      <c r="F278">
        <v>52</v>
      </c>
      <c r="G278" s="1" t="s">
        <v>12</v>
      </c>
      <c r="H278" s="1" t="s">
        <v>27</v>
      </c>
      <c r="I278" s="1" t="s">
        <v>14</v>
      </c>
      <c r="J278" s="2">
        <v>45587</v>
      </c>
      <c r="K278" s="1" t="str">
        <f>TEXT(J278,"mm/aa")</f>
        <v>10/24</v>
      </c>
    </row>
    <row r="279" spans="1:11" x14ac:dyDescent="0.25">
      <c r="A279">
        <v>297</v>
      </c>
      <c r="B279" s="1" t="s">
        <v>29</v>
      </c>
      <c r="C279" s="1" t="s">
        <v>23</v>
      </c>
      <c r="D279">
        <v>10</v>
      </c>
      <c r="E279" s="15">
        <v>195.69</v>
      </c>
      <c r="F279">
        <v>42</v>
      </c>
      <c r="G279" s="1" t="s">
        <v>20</v>
      </c>
      <c r="H279" s="1" t="s">
        <v>32</v>
      </c>
      <c r="I279" s="1" t="s">
        <v>14</v>
      </c>
      <c r="J279" s="2">
        <v>45587</v>
      </c>
      <c r="K279" s="1" t="str">
        <f>TEXT(J279,"mm/aa")</f>
        <v>10/24</v>
      </c>
    </row>
    <row r="280" spans="1:11" x14ac:dyDescent="0.25">
      <c r="A280">
        <v>386</v>
      </c>
      <c r="B280" s="1" t="s">
        <v>22</v>
      </c>
      <c r="C280" s="1" t="s">
        <v>31</v>
      </c>
      <c r="D280">
        <v>9</v>
      </c>
      <c r="E280" s="15">
        <v>482.49</v>
      </c>
      <c r="F280">
        <v>54</v>
      </c>
      <c r="G280" s="1" t="s">
        <v>26</v>
      </c>
      <c r="H280" s="1" t="s">
        <v>13</v>
      </c>
      <c r="I280" s="1" t="s">
        <v>14</v>
      </c>
      <c r="J280" s="2">
        <v>45587</v>
      </c>
      <c r="K280" s="1" t="str">
        <f>TEXT(J280,"mm/aa")</f>
        <v>10/24</v>
      </c>
    </row>
    <row r="281" spans="1:11" x14ac:dyDescent="0.25">
      <c r="A281">
        <v>95</v>
      </c>
      <c r="B281" s="1" t="s">
        <v>33</v>
      </c>
      <c r="C281" s="1" t="s">
        <v>31</v>
      </c>
      <c r="D281">
        <v>4</v>
      </c>
      <c r="E281" s="15">
        <v>396.08</v>
      </c>
      <c r="F281">
        <v>58</v>
      </c>
      <c r="G281" s="1" t="s">
        <v>17</v>
      </c>
      <c r="H281" s="1" t="s">
        <v>37</v>
      </c>
      <c r="I281" s="1" t="s">
        <v>14</v>
      </c>
      <c r="J281" s="2">
        <v>45588</v>
      </c>
      <c r="K281" s="1" t="str">
        <f>TEXT(J281,"mm/aa")</f>
        <v>10/24</v>
      </c>
    </row>
    <row r="282" spans="1:11" x14ac:dyDescent="0.25">
      <c r="A282">
        <v>444</v>
      </c>
      <c r="B282" s="1" t="s">
        <v>22</v>
      </c>
      <c r="C282" s="1" t="s">
        <v>31</v>
      </c>
      <c r="D282">
        <v>2</v>
      </c>
      <c r="E282" s="15">
        <v>265.48</v>
      </c>
      <c r="F282">
        <v>58</v>
      </c>
      <c r="G282" s="1" t="s">
        <v>20</v>
      </c>
      <c r="H282" s="1" t="s">
        <v>18</v>
      </c>
      <c r="I282" s="1" t="s">
        <v>14</v>
      </c>
      <c r="J282" s="2">
        <v>45588</v>
      </c>
      <c r="K282" s="1" t="str">
        <f>TEXT(J282,"mm/aa")</f>
        <v>10/24</v>
      </c>
    </row>
    <row r="283" spans="1:11" x14ac:dyDescent="0.25">
      <c r="A283">
        <v>257</v>
      </c>
      <c r="B283" s="1" t="s">
        <v>10</v>
      </c>
      <c r="C283" s="1" t="s">
        <v>16</v>
      </c>
      <c r="D283">
        <v>9</v>
      </c>
      <c r="E283" s="15">
        <v>80.17</v>
      </c>
      <c r="F283">
        <v>57</v>
      </c>
      <c r="G283" s="1" t="s">
        <v>12</v>
      </c>
      <c r="H283" s="1" t="s">
        <v>27</v>
      </c>
      <c r="I283" s="1" t="s">
        <v>14</v>
      </c>
      <c r="J283" s="2">
        <v>45589</v>
      </c>
      <c r="K283" s="1" t="str">
        <f>TEXT(J283,"mm/aa")</f>
        <v>10/24</v>
      </c>
    </row>
    <row r="284" spans="1:11" x14ac:dyDescent="0.25">
      <c r="A284">
        <v>283</v>
      </c>
      <c r="B284" s="1" t="s">
        <v>25</v>
      </c>
      <c r="C284" s="1" t="s">
        <v>23</v>
      </c>
      <c r="D284">
        <v>10</v>
      </c>
      <c r="E284" s="15">
        <v>264.33999999999997</v>
      </c>
      <c r="F284">
        <v>48</v>
      </c>
      <c r="G284" s="1" t="s">
        <v>36</v>
      </c>
      <c r="H284" s="1" t="s">
        <v>32</v>
      </c>
      <c r="I284" s="1" t="s">
        <v>14</v>
      </c>
      <c r="J284" s="2">
        <v>45592</v>
      </c>
      <c r="K284" s="1" t="str">
        <f>TEXT(J284,"mm/aa")</f>
        <v>10/24</v>
      </c>
    </row>
    <row r="285" spans="1:11" x14ac:dyDescent="0.25">
      <c r="A285">
        <v>139</v>
      </c>
      <c r="B285" s="1" t="s">
        <v>38</v>
      </c>
      <c r="C285" s="1" t="s">
        <v>16</v>
      </c>
      <c r="D285">
        <v>8</v>
      </c>
      <c r="E285" s="15">
        <v>205.68</v>
      </c>
      <c r="F285">
        <v>21</v>
      </c>
      <c r="G285" s="1" t="s">
        <v>30</v>
      </c>
      <c r="H285" s="1" t="s">
        <v>24</v>
      </c>
      <c r="I285" s="1" t="s">
        <v>14</v>
      </c>
      <c r="J285" s="2">
        <v>45593</v>
      </c>
      <c r="K285" s="1" t="str">
        <f>TEXT(J285,"mm/aa")</f>
        <v>10/24</v>
      </c>
    </row>
    <row r="286" spans="1:11" x14ac:dyDescent="0.25">
      <c r="A286">
        <v>316</v>
      </c>
      <c r="B286" s="1" t="s">
        <v>35</v>
      </c>
      <c r="C286" s="1" t="s">
        <v>23</v>
      </c>
      <c r="D286">
        <v>4</v>
      </c>
      <c r="E286" s="15">
        <v>237.62</v>
      </c>
      <c r="F286">
        <v>43</v>
      </c>
      <c r="G286" s="1" t="s">
        <v>20</v>
      </c>
      <c r="H286" s="1" t="s">
        <v>34</v>
      </c>
      <c r="I286" s="1" t="s">
        <v>14</v>
      </c>
      <c r="J286" s="2">
        <v>45594</v>
      </c>
      <c r="K286" s="1" t="str">
        <f>TEXT(J286,"mm/aa")</f>
        <v>10/24</v>
      </c>
    </row>
    <row r="287" spans="1:11" x14ac:dyDescent="0.25">
      <c r="A287">
        <v>352</v>
      </c>
      <c r="B287" s="1" t="s">
        <v>39</v>
      </c>
      <c r="C287" s="1" t="s">
        <v>16</v>
      </c>
      <c r="D287">
        <v>10</v>
      </c>
      <c r="E287" s="15">
        <v>241.01</v>
      </c>
      <c r="F287">
        <v>26</v>
      </c>
      <c r="G287" s="1" t="s">
        <v>26</v>
      </c>
      <c r="H287" s="1" t="s">
        <v>37</v>
      </c>
      <c r="I287" s="1" t="s">
        <v>14</v>
      </c>
      <c r="J287" s="2">
        <v>45594</v>
      </c>
      <c r="K287" s="1" t="str">
        <f>TEXT(J287,"mm/aa")</f>
        <v>10/24</v>
      </c>
    </row>
    <row r="288" spans="1:11" x14ac:dyDescent="0.25">
      <c r="A288">
        <v>33</v>
      </c>
      <c r="B288" s="1" t="s">
        <v>35</v>
      </c>
      <c r="C288" s="1" t="s">
        <v>31</v>
      </c>
      <c r="D288">
        <v>2</v>
      </c>
      <c r="E288" s="15">
        <v>364.18</v>
      </c>
      <c r="F288">
        <v>55</v>
      </c>
      <c r="G288" s="1" t="s">
        <v>26</v>
      </c>
      <c r="H288" s="1" t="s">
        <v>32</v>
      </c>
      <c r="I288" s="1" t="s">
        <v>14</v>
      </c>
      <c r="J288" s="2">
        <v>45596</v>
      </c>
      <c r="K288" s="1" t="str">
        <f>TEXT(J288,"mm/aa")</f>
        <v>10/24</v>
      </c>
    </row>
    <row r="289" spans="1:11" x14ac:dyDescent="0.25">
      <c r="A289">
        <v>82</v>
      </c>
      <c r="B289" s="1" t="s">
        <v>22</v>
      </c>
      <c r="C289" s="1" t="s">
        <v>11</v>
      </c>
      <c r="D289">
        <v>6</v>
      </c>
      <c r="E289" s="15">
        <v>377.71</v>
      </c>
      <c r="F289">
        <v>23</v>
      </c>
      <c r="G289" s="1" t="s">
        <v>20</v>
      </c>
      <c r="H289" s="1" t="s">
        <v>34</v>
      </c>
      <c r="I289" s="1" t="s">
        <v>14</v>
      </c>
      <c r="J289" s="2">
        <v>45596</v>
      </c>
      <c r="K289" s="1" t="str">
        <f>TEXT(J289,"mm/aa")</f>
        <v>10/24</v>
      </c>
    </row>
    <row r="290" spans="1:11" x14ac:dyDescent="0.25">
      <c r="A290">
        <v>230</v>
      </c>
      <c r="B290" s="1" t="s">
        <v>33</v>
      </c>
      <c r="C290" s="1" t="s">
        <v>23</v>
      </c>
      <c r="D290">
        <v>2</v>
      </c>
      <c r="E290" s="15">
        <v>17.29</v>
      </c>
      <c r="F290">
        <v>32</v>
      </c>
      <c r="G290" s="1" t="s">
        <v>26</v>
      </c>
      <c r="H290" s="1" t="s">
        <v>24</v>
      </c>
      <c r="I290" s="1" t="s">
        <v>14</v>
      </c>
      <c r="J290" s="2">
        <v>45597</v>
      </c>
      <c r="K290" s="1" t="str">
        <f>TEXT(J290,"mm/aa")</f>
        <v>11/24</v>
      </c>
    </row>
    <row r="291" spans="1:11" x14ac:dyDescent="0.25">
      <c r="A291">
        <v>199</v>
      </c>
      <c r="B291" s="1" t="s">
        <v>38</v>
      </c>
      <c r="C291" s="1" t="s">
        <v>16</v>
      </c>
      <c r="D291">
        <v>9</v>
      </c>
      <c r="E291" s="15">
        <v>248.76</v>
      </c>
      <c r="F291">
        <v>35</v>
      </c>
      <c r="G291" s="1" t="s">
        <v>26</v>
      </c>
      <c r="H291" s="1" t="s">
        <v>24</v>
      </c>
      <c r="I291" s="1" t="s">
        <v>14</v>
      </c>
      <c r="J291" s="2">
        <v>45599</v>
      </c>
      <c r="K291" s="1" t="str">
        <f>TEXT(J291,"mm/aa")</f>
        <v>11/24</v>
      </c>
    </row>
    <row r="292" spans="1:11" x14ac:dyDescent="0.25">
      <c r="A292">
        <v>421</v>
      </c>
      <c r="B292" s="1" t="s">
        <v>15</v>
      </c>
      <c r="C292" s="1" t="s">
        <v>16</v>
      </c>
      <c r="D292">
        <v>8</v>
      </c>
      <c r="E292" s="15">
        <v>150.99</v>
      </c>
      <c r="F292">
        <v>20</v>
      </c>
      <c r="G292" s="1" t="s">
        <v>26</v>
      </c>
      <c r="H292" s="1" t="s">
        <v>13</v>
      </c>
      <c r="I292" s="1" t="s">
        <v>14</v>
      </c>
      <c r="J292" s="2">
        <v>45599</v>
      </c>
      <c r="K292" s="1" t="str">
        <f>TEXT(J292,"mm/aa")</f>
        <v>11/24</v>
      </c>
    </row>
    <row r="293" spans="1:11" x14ac:dyDescent="0.25">
      <c r="A293">
        <v>451</v>
      </c>
      <c r="B293" s="1" t="s">
        <v>19</v>
      </c>
      <c r="C293" s="1" t="s">
        <v>16</v>
      </c>
      <c r="D293">
        <v>9</v>
      </c>
      <c r="E293" s="15">
        <v>206.99</v>
      </c>
      <c r="F293">
        <v>40</v>
      </c>
      <c r="G293" s="1" t="s">
        <v>28</v>
      </c>
      <c r="H293" s="1" t="s">
        <v>13</v>
      </c>
      <c r="I293" s="1" t="s">
        <v>14</v>
      </c>
      <c r="J293" s="2">
        <v>45599</v>
      </c>
      <c r="K293" s="1" t="str">
        <f>TEXT(J293,"mm/aa")</f>
        <v>11/24</v>
      </c>
    </row>
    <row r="294" spans="1:11" x14ac:dyDescent="0.25">
      <c r="A294">
        <v>488</v>
      </c>
      <c r="B294" s="1" t="s">
        <v>29</v>
      </c>
      <c r="C294" s="1" t="s">
        <v>31</v>
      </c>
      <c r="D294">
        <v>7</v>
      </c>
      <c r="E294" s="15">
        <v>54.46</v>
      </c>
      <c r="F294">
        <v>26</v>
      </c>
      <c r="G294" s="1" t="s">
        <v>28</v>
      </c>
      <c r="H294" s="1" t="s">
        <v>27</v>
      </c>
      <c r="I294" s="1" t="s">
        <v>14</v>
      </c>
      <c r="J294" s="2">
        <v>45600</v>
      </c>
      <c r="K294" s="1" t="str">
        <f>TEXT(J294,"mm/aa")</f>
        <v>11/24</v>
      </c>
    </row>
    <row r="295" spans="1:11" x14ac:dyDescent="0.25">
      <c r="A295">
        <v>375</v>
      </c>
      <c r="B295" s="1" t="s">
        <v>22</v>
      </c>
      <c r="C295" s="1" t="s">
        <v>11</v>
      </c>
      <c r="D295">
        <v>8</v>
      </c>
      <c r="E295" s="15">
        <v>443.81</v>
      </c>
      <c r="F295">
        <v>46</v>
      </c>
      <c r="G295" s="1" t="s">
        <v>26</v>
      </c>
      <c r="H295" s="1" t="s">
        <v>24</v>
      </c>
      <c r="I295" s="1" t="s">
        <v>14</v>
      </c>
      <c r="J295" s="2">
        <v>45601</v>
      </c>
      <c r="K295" s="1" t="str">
        <f>TEXT(J295,"mm/aa")</f>
        <v>11/24</v>
      </c>
    </row>
    <row r="296" spans="1:11" x14ac:dyDescent="0.25">
      <c r="A296">
        <v>376</v>
      </c>
      <c r="B296" s="1" t="s">
        <v>19</v>
      </c>
      <c r="C296" s="1" t="s">
        <v>23</v>
      </c>
      <c r="D296">
        <v>1</v>
      </c>
      <c r="E296" s="15">
        <v>74.64</v>
      </c>
      <c r="F296">
        <v>54</v>
      </c>
      <c r="G296" s="1" t="s">
        <v>17</v>
      </c>
      <c r="H296" s="1" t="s">
        <v>24</v>
      </c>
      <c r="I296" s="1" t="s">
        <v>14</v>
      </c>
      <c r="J296" s="2">
        <v>45602</v>
      </c>
      <c r="K296" s="1" t="str">
        <f>TEXT(J296,"mm/aa")</f>
        <v>11/24</v>
      </c>
    </row>
    <row r="297" spans="1:11" x14ac:dyDescent="0.25">
      <c r="A297">
        <v>500</v>
      </c>
      <c r="B297" s="1" t="s">
        <v>29</v>
      </c>
      <c r="C297" s="1" t="s">
        <v>23</v>
      </c>
      <c r="D297">
        <v>6</v>
      </c>
      <c r="E297" s="15">
        <v>31.17</v>
      </c>
      <c r="F297">
        <v>41</v>
      </c>
      <c r="G297" s="1" t="s">
        <v>20</v>
      </c>
      <c r="H297" s="1" t="s">
        <v>21</v>
      </c>
      <c r="I297" s="1" t="s">
        <v>14</v>
      </c>
      <c r="J297" s="2">
        <v>45602</v>
      </c>
      <c r="K297" s="1" t="str">
        <f>TEXT(J297,"mm/aa")</f>
        <v>11/24</v>
      </c>
    </row>
    <row r="298" spans="1:11" x14ac:dyDescent="0.25">
      <c r="A298">
        <v>49</v>
      </c>
      <c r="B298" s="1" t="s">
        <v>35</v>
      </c>
      <c r="C298" s="1" t="s">
        <v>16</v>
      </c>
      <c r="D298">
        <v>9</v>
      </c>
      <c r="E298" s="15">
        <v>407.92</v>
      </c>
      <c r="F298">
        <v>39</v>
      </c>
      <c r="G298" s="1" t="s">
        <v>30</v>
      </c>
      <c r="H298" s="1" t="s">
        <v>24</v>
      </c>
      <c r="I298" s="1" t="s">
        <v>14</v>
      </c>
      <c r="J298" s="2">
        <v>45603</v>
      </c>
      <c r="K298" s="1" t="str">
        <f>TEXT(J298,"mm/aa")</f>
        <v>11/24</v>
      </c>
    </row>
    <row r="299" spans="1:11" x14ac:dyDescent="0.25">
      <c r="A299">
        <v>100</v>
      </c>
      <c r="B299" s="1" t="s">
        <v>33</v>
      </c>
      <c r="C299" s="1" t="s">
        <v>11</v>
      </c>
      <c r="D299">
        <v>9</v>
      </c>
      <c r="E299" s="15">
        <v>16.45</v>
      </c>
      <c r="F299">
        <v>40</v>
      </c>
      <c r="G299" s="1" t="s">
        <v>12</v>
      </c>
      <c r="H299" s="1" t="s">
        <v>37</v>
      </c>
      <c r="I299" s="1" t="s">
        <v>14</v>
      </c>
      <c r="J299" s="2">
        <v>45604</v>
      </c>
      <c r="K299" s="1" t="str">
        <f>TEXT(J299,"mm/aa")</f>
        <v>11/24</v>
      </c>
    </row>
    <row r="300" spans="1:11" x14ac:dyDescent="0.25">
      <c r="A300">
        <v>497</v>
      </c>
      <c r="B300" s="1" t="s">
        <v>25</v>
      </c>
      <c r="C300" s="1" t="s">
        <v>11</v>
      </c>
      <c r="D300">
        <v>10</v>
      </c>
      <c r="E300" s="15">
        <v>283.89999999999998</v>
      </c>
      <c r="F300">
        <v>50</v>
      </c>
      <c r="G300" s="1" t="s">
        <v>20</v>
      </c>
      <c r="H300" s="1" t="s">
        <v>27</v>
      </c>
      <c r="I300" s="1" t="s">
        <v>14</v>
      </c>
      <c r="J300" s="2">
        <v>45604</v>
      </c>
      <c r="K300" s="1" t="str">
        <f>TEXT(J300,"mm/aa")</f>
        <v>11/24</v>
      </c>
    </row>
    <row r="301" spans="1:11" x14ac:dyDescent="0.25">
      <c r="A301">
        <v>388</v>
      </c>
      <c r="B301" s="1" t="s">
        <v>39</v>
      </c>
      <c r="C301" s="1" t="s">
        <v>31</v>
      </c>
      <c r="D301">
        <v>4</v>
      </c>
      <c r="E301" s="15">
        <v>310.27</v>
      </c>
      <c r="F301">
        <v>46</v>
      </c>
      <c r="G301" s="1" t="s">
        <v>12</v>
      </c>
      <c r="H301" s="1" t="s">
        <v>32</v>
      </c>
      <c r="I301" s="1" t="s">
        <v>14</v>
      </c>
      <c r="J301" s="2">
        <v>45605</v>
      </c>
      <c r="K301" s="1" t="str">
        <f>TEXT(J301,"mm/aa")</f>
        <v>11/24</v>
      </c>
    </row>
    <row r="302" spans="1:11" x14ac:dyDescent="0.25">
      <c r="A302">
        <v>457</v>
      </c>
      <c r="B302" s="1" t="s">
        <v>22</v>
      </c>
      <c r="C302" s="1" t="s">
        <v>31</v>
      </c>
      <c r="D302">
        <v>8</v>
      </c>
      <c r="E302" s="15">
        <v>101.28</v>
      </c>
      <c r="F302">
        <v>37</v>
      </c>
      <c r="G302" s="1" t="s">
        <v>20</v>
      </c>
      <c r="H302" s="1" t="s">
        <v>21</v>
      </c>
      <c r="I302" s="1" t="s">
        <v>14</v>
      </c>
      <c r="J302" s="2">
        <v>45605</v>
      </c>
      <c r="K302" s="1" t="str">
        <f>TEXT(J302,"mm/aa")</f>
        <v>11/24</v>
      </c>
    </row>
    <row r="303" spans="1:11" x14ac:dyDescent="0.25">
      <c r="A303">
        <v>73</v>
      </c>
      <c r="B303" s="1" t="s">
        <v>15</v>
      </c>
      <c r="C303" s="1" t="s">
        <v>31</v>
      </c>
      <c r="D303">
        <v>3</v>
      </c>
      <c r="E303" s="15">
        <v>213.73</v>
      </c>
      <c r="F303">
        <v>29</v>
      </c>
      <c r="G303" s="1" t="s">
        <v>36</v>
      </c>
      <c r="H303" s="1" t="s">
        <v>21</v>
      </c>
      <c r="I303" s="1" t="s">
        <v>14</v>
      </c>
      <c r="J303" s="2">
        <v>45607</v>
      </c>
      <c r="K303" s="1" t="str">
        <f>TEXT(J303,"mm/aa")</f>
        <v>11/24</v>
      </c>
    </row>
    <row r="304" spans="1:11" x14ac:dyDescent="0.25">
      <c r="A304">
        <v>313</v>
      </c>
      <c r="B304" s="1" t="s">
        <v>10</v>
      </c>
      <c r="C304" s="1" t="s">
        <v>23</v>
      </c>
      <c r="D304">
        <v>8</v>
      </c>
      <c r="E304" s="15">
        <v>295.12</v>
      </c>
      <c r="F304">
        <v>55</v>
      </c>
      <c r="G304" s="1" t="s">
        <v>28</v>
      </c>
      <c r="H304" s="1" t="s">
        <v>21</v>
      </c>
      <c r="I304" s="1" t="s">
        <v>14</v>
      </c>
      <c r="J304" s="2">
        <v>45607</v>
      </c>
      <c r="K304" s="1" t="str">
        <f>TEXT(J304,"mm/aa")</f>
        <v>11/24</v>
      </c>
    </row>
    <row r="305" spans="1:11" x14ac:dyDescent="0.25">
      <c r="A305">
        <v>324</v>
      </c>
      <c r="B305" s="1" t="s">
        <v>22</v>
      </c>
      <c r="C305" s="1" t="s">
        <v>31</v>
      </c>
      <c r="D305">
        <v>4</v>
      </c>
      <c r="E305" s="15">
        <v>371.42</v>
      </c>
      <c r="F305">
        <v>44</v>
      </c>
      <c r="G305" s="1" t="s">
        <v>17</v>
      </c>
      <c r="H305" s="1" t="s">
        <v>24</v>
      </c>
      <c r="I305" s="1" t="s">
        <v>14</v>
      </c>
      <c r="J305" s="2">
        <v>45607</v>
      </c>
      <c r="K305" s="1" t="str">
        <f>TEXT(J305,"mm/aa")</f>
        <v>11/24</v>
      </c>
    </row>
    <row r="306" spans="1:11" x14ac:dyDescent="0.25">
      <c r="A306">
        <v>407</v>
      </c>
      <c r="B306" s="1" t="s">
        <v>15</v>
      </c>
      <c r="C306" s="1" t="s">
        <v>23</v>
      </c>
      <c r="D306">
        <v>3</v>
      </c>
      <c r="E306" s="15">
        <v>81.67</v>
      </c>
      <c r="F306">
        <v>45</v>
      </c>
      <c r="G306" s="1" t="s">
        <v>30</v>
      </c>
      <c r="H306" s="1" t="s">
        <v>24</v>
      </c>
      <c r="I306" s="1" t="s">
        <v>14</v>
      </c>
      <c r="J306" s="2">
        <v>45607</v>
      </c>
      <c r="K306" s="1" t="str">
        <f>TEXT(J306,"mm/aa")</f>
        <v>11/24</v>
      </c>
    </row>
    <row r="307" spans="1:11" x14ac:dyDescent="0.25">
      <c r="A307">
        <v>466</v>
      </c>
      <c r="B307" s="1" t="s">
        <v>25</v>
      </c>
      <c r="C307" s="1" t="s">
        <v>31</v>
      </c>
      <c r="D307">
        <v>9</v>
      </c>
      <c r="E307" s="15">
        <v>145.41</v>
      </c>
      <c r="F307">
        <v>30</v>
      </c>
      <c r="G307" s="1" t="s">
        <v>17</v>
      </c>
      <c r="H307" s="1" t="s">
        <v>13</v>
      </c>
      <c r="I307" s="1" t="s">
        <v>14</v>
      </c>
      <c r="J307" s="2">
        <v>45607</v>
      </c>
      <c r="K307" s="1" t="str">
        <f>TEXT(J307,"mm/aa")</f>
        <v>11/24</v>
      </c>
    </row>
    <row r="308" spans="1:11" x14ac:dyDescent="0.25">
      <c r="A308">
        <v>135</v>
      </c>
      <c r="B308" s="1" t="s">
        <v>38</v>
      </c>
      <c r="C308" s="1" t="s">
        <v>31</v>
      </c>
      <c r="D308">
        <v>6</v>
      </c>
      <c r="E308" s="15">
        <v>344.34</v>
      </c>
      <c r="F308">
        <v>30</v>
      </c>
      <c r="G308" s="1" t="s">
        <v>12</v>
      </c>
      <c r="H308" s="1" t="s">
        <v>13</v>
      </c>
      <c r="I308" s="1" t="s">
        <v>14</v>
      </c>
      <c r="J308" s="2">
        <v>45608</v>
      </c>
      <c r="K308" s="1" t="str">
        <f>TEXT(J308,"mm/aa")</f>
        <v>11/24</v>
      </c>
    </row>
    <row r="309" spans="1:11" x14ac:dyDescent="0.25">
      <c r="A309">
        <v>159</v>
      </c>
      <c r="B309" s="1" t="s">
        <v>29</v>
      </c>
      <c r="C309" s="1" t="s">
        <v>23</v>
      </c>
      <c r="D309">
        <v>6</v>
      </c>
      <c r="E309" s="15">
        <v>230.5</v>
      </c>
      <c r="F309">
        <v>29</v>
      </c>
      <c r="G309" s="1" t="s">
        <v>12</v>
      </c>
      <c r="H309" s="1" t="s">
        <v>27</v>
      </c>
      <c r="I309" s="1" t="s">
        <v>14</v>
      </c>
      <c r="J309" s="2">
        <v>45609</v>
      </c>
      <c r="K309" s="1" t="str">
        <f>TEXT(J309,"mm/aa")</f>
        <v>11/24</v>
      </c>
    </row>
    <row r="310" spans="1:11" x14ac:dyDescent="0.25">
      <c r="A310">
        <v>66</v>
      </c>
      <c r="B310" s="1" t="s">
        <v>19</v>
      </c>
      <c r="C310" s="1" t="s">
        <v>11</v>
      </c>
      <c r="D310">
        <v>7</v>
      </c>
      <c r="E310" s="15">
        <v>56.5</v>
      </c>
      <c r="F310">
        <v>42</v>
      </c>
      <c r="G310" s="1" t="s">
        <v>36</v>
      </c>
      <c r="H310" s="1" t="s">
        <v>37</v>
      </c>
      <c r="I310" s="1" t="s">
        <v>14</v>
      </c>
      <c r="J310" s="2">
        <v>45613</v>
      </c>
      <c r="K310" s="1" t="str">
        <f>TEXT(J310,"mm/aa")</f>
        <v>11/24</v>
      </c>
    </row>
    <row r="311" spans="1:11" x14ac:dyDescent="0.25">
      <c r="A311">
        <v>391</v>
      </c>
      <c r="B311" s="1" t="s">
        <v>19</v>
      </c>
      <c r="C311" s="1" t="s">
        <v>31</v>
      </c>
      <c r="D311">
        <v>3</v>
      </c>
      <c r="E311" s="15">
        <v>17.64</v>
      </c>
      <c r="F311">
        <v>20</v>
      </c>
      <c r="G311" s="1" t="s">
        <v>28</v>
      </c>
      <c r="H311" s="1" t="s">
        <v>32</v>
      </c>
      <c r="I311" s="1" t="s">
        <v>14</v>
      </c>
      <c r="J311" s="2">
        <v>45614</v>
      </c>
      <c r="K311" s="1" t="str">
        <f>TEXT(J311,"mm/aa")</f>
        <v>11/24</v>
      </c>
    </row>
    <row r="312" spans="1:11" x14ac:dyDescent="0.25">
      <c r="A312">
        <v>197</v>
      </c>
      <c r="B312" s="1" t="s">
        <v>38</v>
      </c>
      <c r="C312" s="1" t="s">
        <v>31</v>
      </c>
      <c r="D312">
        <v>6</v>
      </c>
      <c r="E312" s="15">
        <v>350.69</v>
      </c>
      <c r="F312">
        <v>60</v>
      </c>
      <c r="G312" s="1" t="s">
        <v>36</v>
      </c>
      <c r="H312" s="1" t="s">
        <v>24</v>
      </c>
      <c r="I312" s="1" t="s">
        <v>14</v>
      </c>
      <c r="J312" s="2">
        <v>45615</v>
      </c>
      <c r="K312" s="1" t="str">
        <f>TEXT(J312,"mm/aa")</f>
        <v>11/24</v>
      </c>
    </row>
    <row r="313" spans="1:11" x14ac:dyDescent="0.25">
      <c r="A313">
        <v>323</v>
      </c>
      <c r="B313" s="1" t="s">
        <v>29</v>
      </c>
      <c r="C313" s="1" t="s">
        <v>11</v>
      </c>
      <c r="D313">
        <v>2</v>
      </c>
      <c r="E313" s="15">
        <v>81.099999999999994</v>
      </c>
      <c r="F313">
        <v>57</v>
      </c>
      <c r="G313" s="1" t="s">
        <v>36</v>
      </c>
      <c r="H313" s="1" t="s">
        <v>37</v>
      </c>
      <c r="I313" s="1" t="s">
        <v>14</v>
      </c>
      <c r="J313" s="2">
        <v>45615</v>
      </c>
      <c r="K313" s="1" t="str">
        <f>TEXT(J313,"mm/aa")</f>
        <v>11/24</v>
      </c>
    </row>
    <row r="314" spans="1:11" x14ac:dyDescent="0.25">
      <c r="A314">
        <v>360</v>
      </c>
      <c r="B314" s="1" t="s">
        <v>10</v>
      </c>
      <c r="C314" s="1" t="s">
        <v>31</v>
      </c>
      <c r="D314">
        <v>2</v>
      </c>
      <c r="E314" s="15">
        <v>470.72</v>
      </c>
      <c r="F314">
        <v>26</v>
      </c>
      <c r="G314" s="1" t="s">
        <v>36</v>
      </c>
      <c r="H314" s="1" t="s">
        <v>27</v>
      </c>
      <c r="I314" s="1" t="s">
        <v>14</v>
      </c>
      <c r="J314" s="2">
        <v>45615</v>
      </c>
      <c r="K314" s="1" t="str">
        <f>TEXT(J314,"mm/aa")</f>
        <v>11/24</v>
      </c>
    </row>
    <row r="315" spans="1:11" x14ac:dyDescent="0.25">
      <c r="A315">
        <v>322</v>
      </c>
      <c r="B315" s="1" t="s">
        <v>38</v>
      </c>
      <c r="C315" s="1" t="s">
        <v>16</v>
      </c>
      <c r="D315">
        <v>6</v>
      </c>
      <c r="E315" s="15">
        <v>273.89999999999998</v>
      </c>
      <c r="F315">
        <v>22</v>
      </c>
      <c r="G315" s="1" t="s">
        <v>36</v>
      </c>
      <c r="H315" s="1" t="s">
        <v>24</v>
      </c>
      <c r="I315" s="1" t="s">
        <v>14</v>
      </c>
      <c r="J315" s="2">
        <v>45616</v>
      </c>
      <c r="K315" s="1" t="str">
        <f>TEXT(J315,"mm/aa")</f>
        <v>11/24</v>
      </c>
    </row>
    <row r="316" spans="1:11" x14ac:dyDescent="0.25">
      <c r="A316">
        <v>392</v>
      </c>
      <c r="B316" s="1" t="s">
        <v>10</v>
      </c>
      <c r="C316" s="1" t="s">
        <v>11</v>
      </c>
      <c r="D316">
        <v>5</v>
      </c>
      <c r="E316" s="15">
        <v>354.86</v>
      </c>
      <c r="F316">
        <v>33</v>
      </c>
      <c r="G316" s="1" t="s">
        <v>28</v>
      </c>
      <c r="H316" s="1" t="s">
        <v>27</v>
      </c>
      <c r="I316" s="1" t="s">
        <v>14</v>
      </c>
      <c r="J316" s="2">
        <v>45618</v>
      </c>
      <c r="K316" s="1" t="str">
        <f>TEXT(J316,"mm/aa")</f>
        <v>11/24</v>
      </c>
    </row>
    <row r="317" spans="1:11" x14ac:dyDescent="0.25">
      <c r="A317">
        <v>422</v>
      </c>
      <c r="B317" s="1" t="s">
        <v>19</v>
      </c>
      <c r="C317" s="1" t="s">
        <v>23</v>
      </c>
      <c r="D317">
        <v>2</v>
      </c>
      <c r="E317" s="15">
        <v>66.75</v>
      </c>
      <c r="F317">
        <v>52</v>
      </c>
      <c r="G317" s="1" t="s">
        <v>36</v>
      </c>
      <c r="H317" s="1" t="s">
        <v>24</v>
      </c>
      <c r="I317" s="1" t="s">
        <v>14</v>
      </c>
      <c r="J317" s="2">
        <v>45618</v>
      </c>
      <c r="K317" s="1" t="str">
        <f>TEXT(J317,"mm/aa")</f>
        <v>11/24</v>
      </c>
    </row>
    <row r="318" spans="1:11" x14ac:dyDescent="0.25">
      <c r="A318">
        <v>460</v>
      </c>
      <c r="B318" s="1" t="s">
        <v>38</v>
      </c>
      <c r="C318" s="1" t="s">
        <v>16</v>
      </c>
      <c r="D318">
        <v>3</v>
      </c>
      <c r="E318" s="15">
        <v>378.15</v>
      </c>
      <c r="F318">
        <v>35</v>
      </c>
      <c r="G318" s="1" t="s">
        <v>26</v>
      </c>
      <c r="H318" s="1" t="s">
        <v>21</v>
      </c>
      <c r="I318" s="1" t="s">
        <v>14</v>
      </c>
      <c r="J318" s="2">
        <v>45618</v>
      </c>
      <c r="K318" s="1" t="str">
        <f>TEXT(J318,"mm/aa")</f>
        <v>11/24</v>
      </c>
    </row>
    <row r="319" spans="1:11" x14ac:dyDescent="0.25">
      <c r="A319">
        <v>464</v>
      </c>
      <c r="B319" s="1" t="s">
        <v>29</v>
      </c>
      <c r="C319" s="1" t="s">
        <v>31</v>
      </c>
      <c r="D319">
        <v>6</v>
      </c>
      <c r="E319" s="15">
        <v>303.89999999999998</v>
      </c>
      <c r="F319">
        <v>46</v>
      </c>
      <c r="G319" s="1" t="s">
        <v>26</v>
      </c>
      <c r="H319" s="1" t="s">
        <v>18</v>
      </c>
      <c r="I319" s="1" t="s">
        <v>14</v>
      </c>
      <c r="J319" s="2">
        <v>45618</v>
      </c>
      <c r="K319" s="1" t="str">
        <f>TEXT(J319,"mm/aa")</f>
        <v>11/24</v>
      </c>
    </row>
    <row r="320" spans="1:11" x14ac:dyDescent="0.25">
      <c r="A320">
        <v>248</v>
      </c>
      <c r="B320" s="1" t="s">
        <v>35</v>
      </c>
      <c r="C320" s="1" t="s">
        <v>16</v>
      </c>
      <c r="D320">
        <v>10</v>
      </c>
      <c r="E320" s="15">
        <v>334.05</v>
      </c>
      <c r="F320">
        <v>34</v>
      </c>
      <c r="G320" s="1" t="s">
        <v>30</v>
      </c>
      <c r="H320" s="1" t="s">
        <v>27</v>
      </c>
      <c r="I320" s="1" t="s">
        <v>14</v>
      </c>
      <c r="J320" s="2">
        <v>45619</v>
      </c>
      <c r="K320" s="1" t="str">
        <f>TEXT(J320,"mm/aa")</f>
        <v>11/24</v>
      </c>
    </row>
    <row r="321" spans="1:11" x14ac:dyDescent="0.25">
      <c r="A321">
        <v>275</v>
      </c>
      <c r="B321" s="1" t="s">
        <v>38</v>
      </c>
      <c r="C321" s="1" t="s">
        <v>23</v>
      </c>
      <c r="D321">
        <v>1</v>
      </c>
      <c r="E321" s="15">
        <v>251.61</v>
      </c>
      <c r="F321">
        <v>60</v>
      </c>
      <c r="G321" s="1" t="s">
        <v>36</v>
      </c>
      <c r="H321" s="1" t="s">
        <v>18</v>
      </c>
      <c r="I321" s="1" t="s">
        <v>14</v>
      </c>
      <c r="J321" s="2">
        <v>45619</v>
      </c>
      <c r="K321" s="1" t="str">
        <f>TEXT(J321,"mm/aa")</f>
        <v>11/24</v>
      </c>
    </row>
    <row r="322" spans="1:11" x14ac:dyDescent="0.25">
      <c r="A322">
        <v>25</v>
      </c>
      <c r="B322" s="1" t="s">
        <v>19</v>
      </c>
      <c r="C322" s="1" t="s">
        <v>11</v>
      </c>
      <c r="D322">
        <v>3</v>
      </c>
      <c r="E322" s="15">
        <v>289.77999999999997</v>
      </c>
      <c r="F322">
        <v>33</v>
      </c>
      <c r="G322" s="1" t="s">
        <v>12</v>
      </c>
      <c r="H322" s="1" t="s">
        <v>13</v>
      </c>
      <c r="I322" s="1" t="s">
        <v>14</v>
      </c>
      <c r="J322" s="2">
        <v>45620</v>
      </c>
      <c r="K322" s="1" t="str">
        <f>TEXT(J322,"mm/aa")</f>
        <v>11/24</v>
      </c>
    </row>
    <row r="323" spans="1:11" x14ac:dyDescent="0.25">
      <c r="A323">
        <v>28</v>
      </c>
      <c r="B323" s="1" t="s">
        <v>29</v>
      </c>
      <c r="C323" s="1" t="s">
        <v>16</v>
      </c>
      <c r="D323">
        <v>4</v>
      </c>
      <c r="E323" s="15">
        <v>39.409999999999997</v>
      </c>
      <c r="F323">
        <v>20</v>
      </c>
      <c r="G323" s="1" t="s">
        <v>20</v>
      </c>
      <c r="H323" s="1" t="s">
        <v>27</v>
      </c>
      <c r="I323" s="1" t="s">
        <v>14</v>
      </c>
      <c r="J323" s="2">
        <v>45621</v>
      </c>
      <c r="K323" s="1" t="str">
        <f>TEXT(J323,"mm/aa")</f>
        <v>11/24</v>
      </c>
    </row>
    <row r="324" spans="1:11" x14ac:dyDescent="0.25">
      <c r="A324">
        <v>351</v>
      </c>
      <c r="B324" s="1" t="s">
        <v>38</v>
      </c>
      <c r="C324" s="1" t="s">
        <v>11</v>
      </c>
      <c r="D324">
        <v>2</v>
      </c>
      <c r="E324" s="15">
        <v>393.66</v>
      </c>
      <c r="F324">
        <v>51</v>
      </c>
      <c r="G324" s="1" t="s">
        <v>12</v>
      </c>
      <c r="H324" s="1" t="s">
        <v>37</v>
      </c>
      <c r="I324" s="1" t="s">
        <v>14</v>
      </c>
      <c r="J324" s="2">
        <v>45621</v>
      </c>
      <c r="K324" s="1" t="str">
        <f>TEXT(J324,"mm/aa")</f>
        <v>11/24</v>
      </c>
    </row>
    <row r="325" spans="1:11" x14ac:dyDescent="0.25">
      <c r="A325">
        <v>141</v>
      </c>
      <c r="B325" s="1" t="s">
        <v>29</v>
      </c>
      <c r="C325" s="1" t="s">
        <v>16</v>
      </c>
      <c r="D325">
        <v>4</v>
      </c>
      <c r="E325" s="15">
        <v>245.83</v>
      </c>
      <c r="F325">
        <v>45</v>
      </c>
      <c r="G325" s="1" t="s">
        <v>12</v>
      </c>
      <c r="H325" s="1" t="s">
        <v>32</v>
      </c>
      <c r="I325" s="1" t="s">
        <v>14</v>
      </c>
      <c r="J325" s="2">
        <v>45622</v>
      </c>
      <c r="K325" s="1" t="str">
        <f>TEXT(J325,"mm/aa")</f>
        <v>11/24</v>
      </c>
    </row>
    <row r="326" spans="1:11" x14ac:dyDescent="0.25">
      <c r="A326">
        <v>212</v>
      </c>
      <c r="B326" s="1" t="s">
        <v>33</v>
      </c>
      <c r="C326" s="1" t="s">
        <v>16</v>
      </c>
      <c r="D326">
        <v>4</v>
      </c>
      <c r="E326" s="15">
        <v>116.83</v>
      </c>
      <c r="F326">
        <v>18</v>
      </c>
      <c r="G326" s="1" t="s">
        <v>20</v>
      </c>
      <c r="H326" s="1" t="s">
        <v>24</v>
      </c>
      <c r="I326" s="1" t="s">
        <v>14</v>
      </c>
      <c r="J326" s="2">
        <v>45623</v>
      </c>
      <c r="K326" s="1" t="str">
        <f>TEXT(J326,"mm/aa")</f>
        <v>11/24</v>
      </c>
    </row>
    <row r="327" spans="1:11" x14ac:dyDescent="0.25">
      <c r="A327">
        <v>310</v>
      </c>
      <c r="B327" s="1" t="s">
        <v>19</v>
      </c>
      <c r="C327" s="1" t="s">
        <v>11</v>
      </c>
      <c r="D327">
        <v>7</v>
      </c>
      <c r="E327" s="15">
        <v>194.73</v>
      </c>
      <c r="F327">
        <v>48</v>
      </c>
      <c r="G327" s="1" t="s">
        <v>20</v>
      </c>
      <c r="H327" s="1" t="s">
        <v>21</v>
      </c>
      <c r="I327" s="1" t="s">
        <v>14</v>
      </c>
      <c r="J327" s="2">
        <v>45623</v>
      </c>
      <c r="K327" s="1" t="str">
        <f>TEXT(J327,"mm/aa")</f>
        <v>11/24</v>
      </c>
    </row>
    <row r="328" spans="1:11" x14ac:dyDescent="0.25">
      <c r="A328">
        <v>378</v>
      </c>
      <c r="B328" s="1" t="s">
        <v>29</v>
      </c>
      <c r="C328" s="1" t="s">
        <v>11</v>
      </c>
      <c r="D328">
        <v>4</v>
      </c>
      <c r="E328" s="15">
        <v>462.53</v>
      </c>
      <c r="F328">
        <v>27</v>
      </c>
      <c r="G328" s="1" t="s">
        <v>17</v>
      </c>
      <c r="H328" s="1" t="s">
        <v>34</v>
      </c>
      <c r="I328" s="1" t="s">
        <v>14</v>
      </c>
      <c r="J328" s="2">
        <v>45623</v>
      </c>
      <c r="K328" s="1" t="str">
        <f>TEXT(J328,"mm/aa")</f>
        <v>11/24</v>
      </c>
    </row>
    <row r="329" spans="1:11" x14ac:dyDescent="0.25">
      <c r="A329">
        <v>448</v>
      </c>
      <c r="B329" s="1" t="s">
        <v>10</v>
      </c>
      <c r="C329" s="1" t="s">
        <v>31</v>
      </c>
      <c r="D329">
        <v>3</v>
      </c>
      <c r="E329" s="15">
        <v>455.9</v>
      </c>
      <c r="F329">
        <v>59</v>
      </c>
      <c r="G329" s="1" t="s">
        <v>26</v>
      </c>
      <c r="H329" s="1" t="s">
        <v>34</v>
      </c>
      <c r="I329" s="1" t="s">
        <v>14</v>
      </c>
      <c r="J329" s="2">
        <v>45623</v>
      </c>
      <c r="K329" s="1" t="str">
        <f>TEXT(J329,"mm/aa")</f>
        <v>11/24</v>
      </c>
    </row>
    <row r="330" spans="1:11" x14ac:dyDescent="0.25">
      <c r="A330">
        <v>345</v>
      </c>
      <c r="B330" s="1" t="s">
        <v>35</v>
      </c>
      <c r="C330" s="1" t="s">
        <v>16</v>
      </c>
      <c r="D330">
        <v>10</v>
      </c>
      <c r="E330" s="15">
        <v>19.8</v>
      </c>
      <c r="F330">
        <v>47</v>
      </c>
      <c r="G330" s="1" t="s">
        <v>20</v>
      </c>
      <c r="H330" s="1" t="s">
        <v>13</v>
      </c>
      <c r="I330" s="1" t="s">
        <v>14</v>
      </c>
      <c r="J330" s="2">
        <v>45624</v>
      </c>
      <c r="K330" s="1" t="str">
        <f>TEXT(J330,"mm/aa")</f>
        <v>11/24</v>
      </c>
    </row>
    <row r="331" spans="1:11" x14ac:dyDescent="0.25">
      <c r="A331">
        <v>3</v>
      </c>
      <c r="B331" s="1" t="s">
        <v>19</v>
      </c>
      <c r="C331" s="1" t="s">
        <v>16</v>
      </c>
      <c r="D331">
        <v>8</v>
      </c>
      <c r="E331" s="15">
        <v>339.21</v>
      </c>
      <c r="F331">
        <v>46</v>
      </c>
      <c r="G331" s="1" t="s">
        <v>20</v>
      </c>
      <c r="H331" s="1" t="s">
        <v>21</v>
      </c>
      <c r="I331" s="1" t="s">
        <v>14</v>
      </c>
      <c r="J331" s="2">
        <v>45626</v>
      </c>
      <c r="K331" s="1" t="str">
        <f>TEXT(J331,"mm/aa")</f>
        <v>11/24</v>
      </c>
    </row>
    <row r="332" spans="1:11" x14ac:dyDescent="0.25">
      <c r="A332">
        <v>22</v>
      </c>
      <c r="B332" s="1" t="s">
        <v>25</v>
      </c>
      <c r="C332" s="1" t="s">
        <v>23</v>
      </c>
      <c r="D332">
        <v>2</v>
      </c>
      <c r="E332" s="15">
        <v>22.09</v>
      </c>
      <c r="F332">
        <v>44</v>
      </c>
      <c r="G332" s="1" t="s">
        <v>30</v>
      </c>
      <c r="H332" s="1" t="s">
        <v>24</v>
      </c>
      <c r="I332" s="1" t="s">
        <v>14</v>
      </c>
      <c r="J332" s="2">
        <v>45626</v>
      </c>
      <c r="K332" s="1" t="str">
        <f>TEXT(J332,"mm/aa")</f>
        <v>11/24</v>
      </c>
    </row>
    <row r="333" spans="1:11" x14ac:dyDescent="0.25">
      <c r="A333">
        <v>270</v>
      </c>
      <c r="B333" s="1" t="s">
        <v>10</v>
      </c>
      <c r="C333" s="1" t="s">
        <v>23</v>
      </c>
      <c r="D333">
        <v>1</v>
      </c>
      <c r="E333" s="15">
        <v>361.12</v>
      </c>
      <c r="F333">
        <v>55</v>
      </c>
      <c r="G333" s="1" t="s">
        <v>28</v>
      </c>
      <c r="H333" s="1" t="s">
        <v>27</v>
      </c>
      <c r="I333" s="1" t="s">
        <v>14</v>
      </c>
      <c r="J333" s="2">
        <v>45626</v>
      </c>
      <c r="K333" s="1" t="str">
        <f>TEXT(J333,"mm/aa")</f>
        <v>11/24</v>
      </c>
    </row>
    <row r="334" spans="1:11" x14ac:dyDescent="0.25">
      <c r="A334">
        <v>128</v>
      </c>
      <c r="B334" s="1" t="s">
        <v>15</v>
      </c>
      <c r="C334" s="1" t="s">
        <v>11</v>
      </c>
      <c r="D334">
        <v>1</v>
      </c>
      <c r="E334" s="15">
        <v>440.66</v>
      </c>
      <c r="F334">
        <v>44</v>
      </c>
      <c r="G334" s="1" t="s">
        <v>26</v>
      </c>
      <c r="H334" s="1" t="s">
        <v>21</v>
      </c>
      <c r="I334" s="1" t="s">
        <v>14</v>
      </c>
      <c r="J334" s="2">
        <v>45627</v>
      </c>
      <c r="K334" s="1" t="str">
        <f>TEXT(J334,"mm/aa")</f>
        <v>12/24</v>
      </c>
    </row>
    <row r="335" spans="1:11" x14ac:dyDescent="0.25">
      <c r="A335">
        <v>242</v>
      </c>
      <c r="B335" s="1" t="s">
        <v>19</v>
      </c>
      <c r="C335" s="1" t="s">
        <v>23</v>
      </c>
      <c r="D335">
        <v>1</v>
      </c>
      <c r="E335" s="15">
        <v>468.85</v>
      </c>
      <c r="F335">
        <v>48</v>
      </c>
      <c r="G335" s="1" t="s">
        <v>36</v>
      </c>
      <c r="H335" s="1" t="s">
        <v>34</v>
      </c>
      <c r="I335" s="1" t="s">
        <v>14</v>
      </c>
      <c r="J335" s="2">
        <v>45627</v>
      </c>
      <c r="K335" s="1" t="str">
        <f>TEXT(J335,"mm/aa")</f>
        <v>12/24</v>
      </c>
    </row>
    <row r="336" spans="1:11" x14ac:dyDescent="0.25">
      <c r="A336">
        <v>420</v>
      </c>
      <c r="B336" s="1" t="s">
        <v>33</v>
      </c>
      <c r="C336" s="1" t="s">
        <v>16</v>
      </c>
      <c r="D336">
        <v>1</v>
      </c>
      <c r="E336" s="15">
        <v>11.34</v>
      </c>
      <c r="F336">
        <v>24</v>
      </c>
      <c r="G336" s="1" t="s">
        <v>20</v>
      </c>
      <c r="H336" s="1" t="s">
        <v>32</v>
      </c>
      <c r="I336" s="1" t="s">
        <v>14</v>
      </c>
      <c r="J336" s="2">
        <v>45627</v>
      </c>
      <c r="K336" s="1" t="str">
        <f>TEXT(J336,"mm/aa")</f>
        <v>12/24</v>
      </c>
    </row>
    <row r="337" spans="1:11" x14ac:dyDescent="0.25">
      <c r="A337">
        <v>11</v>
      </c>
      <c r="B337" s="1" t="s">
        <v>10</v>
      </c>
      <c r="C337" s="1" t="s">
        <v>23</v>
      </c>
      <c r="D337">
        <v>5</v>
      </c>
      <c r="E337" s="15">
        <v>229.01</v>
      </c>
      <c r="F337">
        <v>23</v>
      </c>
      <c r="G337" s="1" t="s">
        <v>26</v>
      </c>
      <c r="H337" s="1" t="s">
        <v>18</v>
      </c>
      <c r="I337" s="1" t="s">
        <v>14</v>
      </c>
      <c r="J337" s="2">
        <v>45628</v>
      </c>
      <c r="K337" s="1" t="str">
        <f>TEXT(J337,"mm/aa")</f>
        <v>12/24</v>
      </c>
    </row>
    <row r="338" spans="1:11" x14ac:dyDescent="0.25">
      <c r="A338">
        <v>167</v>
      </c>
      <c r="B338" s="1" t="s">
        <v>35</v>
      </c>
      <c r="C338" s="1" t="s">
        <v>31</v>
      </c>
      <c r="D338">
        <v>9</v>
      </c>
      <c r="E338" s="15">
        <v>104.73</v>
      </c>
      <c r="F338">
        <v>52</v>
      </c>
      <c r="G338" s="1" t="s">
        <v>17</v>
      </c>
      <c r="H338" s="1" t="s">
        <v>24</v>
      </c>
      <c r="I338" s="1" t="s">
        <v>14</v>
      </c>
      <c r="J338" s="2">
        <v>45630</v>
      </c>
      <c r="K338" s="1" t="str">
        <f>TEXT(J338,"mm/aa")</f>
        <v>12/24</v>
      </c>
    </row>
    <row r="339" spans="1:11" x14ac:dyDescent="0.25">
      <c r="A339">
        <v>298</v>
      </c>
      <c r="B339" s="1" t="s">
        <v>33</v>
      </c>
      <c r="C339" s="1" t="s">
        <v>31</v>
      </c>
      <c r="D339">
        <v>1</v>
      </c>
      <c r="E339" s="15">
        <v>297.3</v>
      </c>
      <c r="F339">
        <v>23</v>
      </c>
      <c r="G339" s="1" t="s">
        <v>17</v>
      </c>
      <c r="H339" s="1" t="s">
        <v>27</v>
      </c>
      <c r="I339" s="1" t="s">
        <v>14</v>
      </c>
      <c r="J339" s="2">
        <v>45630</v>
      </c>
      <c r="K339" s="1" t="str">
        <f>TEXT(J339,"mm/aa")</f>
        <v>12/24</v>
      </c>
    </row>
    <row r="340" spans="1:11" x14ac:dyDescent="0.25">
      <c r="A340">
        <v>16</v>
      </c>
      <c r="B340" s="1" t="s">
        <v>19</v>
      </c>
      <c r="C340" s="1" t="s">
        <v>23</v>
      </c>
      <c r="D340">
        <v>6</v>
      </c>
      <c r="E340" s="15">
        <v>427.36</v>
      </c>
      <c r="F340">
        <v>32</v>
      </c>
      <c r="G340" s="1" t="s">
        <v>36</v>
      </c>
      <c r="H340" s="1" t="s">
        <v>32</v>
      </c>
      <c r="I340" s="1" t="s">
        <v>14</v>
      </c>
      <c r="J340" s="2">
        <v>45631</v>
      </c>
      <c r="K340" s="1" t="str">
        <f>TEXT(J340,"mm/aa")</f>
        <v>12/24</v>
      </c>
    </row>
    <row r="341" spans="1:11" x14ac:dyDescent="0.25">
      <c r="A341">
        <v>67</v>
      </c>
      <c r="B341" s="1" t="s">
        <v>25</v>
      </c>
      <c r="C341" s="1" t="s">
        <v>23</v>
      </c>
      <c r="D341">
        <v>10</v>
      </c>
      <c r="E341" s="15">
        <v>181.46</v>
      </c>
      <c r="F341">
        <v>37</v>
      </c>
      <c r="G341" s="1" t="s">
        <v>12</v>
      </c>
      <c r="H341" s="1" t="s">
        <v>18</v>
      </c>
      <c r="I341" s="1" t="s">
        <v>14</v>
      </c>
      <c r="J341" s="2">
        <v>45631</v>
      </c>
      <c r="K341" s="1" t="str">
        <f>TEXT(J341,"mm/aa")</f>
        <v>12/24</v>
      </c>
    </row>
    <row r="342" spans="1:11" x14ac:dyDescent="0.25">
      <c r="A342">
        <v>92</v>
      </c>
      <c r="B342" s="1" t="s">
        <v>19</v>
      </c>
      <c r="C342" s="1" t="s">
        <v>23</v>
      </c>
      <c r="D342">
        <v>8</v>
      </c>
      <c r="E342" s="15">
        <v>187.53</v>
      </c>
      <c r="F342">
        <v>50</v>
      </c>
      <c r="G342" s="1" t="s">
        <v>26</v>
      </c>
      <c r="H342" s="1" t="s">
        <v>24</v>
      </c>
      <c r="I342" s="1" t="s">
        <v>14</v>
      </c>
      <c r="J342" s="2">
        <v>45631</v>
      </c>
      <c r="K342" s="1" t="str">
        <f>TEXT(J342,"mm/aa")</f>
        <v>12/24</v>
      </c>
    </row>
    <row r="343" spans="1:11" x14ac:dyDescent="0.25">
      <c r="A343">
        <v>127</v>
      </c>
      <c r="B343" s="1" t="s">
        <v>19</v>
      </c>
      <c r="C343" s="1" t="s">
        <v>11</v>
      </c>
      <c r="D343">
        <v>6</v>
      </c>
      <c r="E343" s="15">
        <v>108.79</v>
      </c>
      <c r="F343">
        <v>44</v>
      </c>
      <c r="G343" s="1" t="s">
        <v>28</v>
      </c>
      <c r="H343" s="1" t="s">
        <v>24</v>
      </c>
      <c r="I343" s="1" t="s">
        <v>14</v>
      </c>
      <c r="J343" s="2">
        <v>45631</v>
      </c>
      <c r="K343" s="1" t="str">
        <f>TEXT(J343,"mm/aa")</f>
        <v>12/24</v>
      </c>
    </row>
    <row r="344" spans="1:11" x14ac:dyDescent="0.25">
      <c r="A344">
        <v>166</v>
      </c>
      <c r="B344" s="1" t="s">
        <v>25</v>
      </c>
      <c r="C344" s="1" t="s">
        <v>16</v>
      </c>
      <c r="D344">
        <v>8</v>
      </c>
      <c r="E344" s="15">
        <v>434.37</v>
      </c>
      <c r="F344">
        <v>56</v>
      </c>
      <c r="G344" s="1" t="s">
        <v>17</v>
      </c>
      <c r="H344" s="1" t="s">
        <v>37</v>
      </c>
      <c r="I344" s="1" t="s">
        <v>14</v>
      </c>
      <c r="J344" s="2">
        <v>45631</v>
      </c>
      <c r="K344" s="1" t="str">
        <f>TEXT(J344,"mm/aa")</f>
        <v>12/24</v>
      </c>
    </row>
    <row r="345" spans="1:11" x14ac:dyDescent="0.25">
      <c r="A345">
        <v>24</v>
      </c>
      <c r="B345" s="1" t="s">
        <v>15</v>
      </c>
      <c r="C345" s="1" t="s">
        <v>23</v>
      </c>
      <c r="D345">
        <v>5</v>
      </c>
      <c r="E345" s="15">
        <v>473.31</v>
      </c>
      <c r="F345">
        <v>42</v>
      </c>
      <c r="G345" s="1" t="s">
        <v>26</v>
      </c>
      <c r="H345" s="1" t="s">
        <v>18</v>
      </c>
      <c r="I345" s="1" t="s">
        <v>14</v>
      </c>
      <c r="J345" s="2">
        <v>45633</v>
      </c>
      <c r="K345" s="1" t="str">
        <f>TEXT(J345,"mm/aa")</f>
        <v>12/24</v>
      </c>
    </row>
    <row r="346" spans="1:11" x14ac:dyDescent="0.25">
      <c r="A346">
        <v>76</v>
      </c>
      <c r="B346" s="1" t="s">
        <v>39</v>
      </c>
      <c r="C346" s="1" t="s">
        <v>23</v>
      </c>
      <c r="D346">
        <v>7</v>
      </c>
      <c r="E346" s="15">
        <v>103.57</v>
      </c>
      <c r="F346">
        <v>36</v>
      </c>
      <c r="G346" s="1" t="s">
        <v>20</v>
      </c>
      <c r="H346" s="1" t="s">
        <v>32</v>
      </c>
      <c r="I346" s="1" t="s">
        <v>14</v>
      </c>
      <c r="J346" s="2">
        <v>45634</v>
      </c>
      <c r="K346" s="1" t="str">
        <f>TEXT(J346,"mm/aa")</f>
        <v>12/24</v>
      </c>
    </row>
    <row r="347" spans="1:11" x14ac:dyDescent="0.25">
      <c r="A347">
        <v>198</v>
      </c>
      <c r="B347" s="1" t="s">
        <v>22</v>
      </c>
      <c r="C347" s="1" t="s">
        <v>23</v>
      </c>
      <c r="D347">
        <v>2</v>
      </c>
      <c r="E347" s="15">
        <v>45.79</v>
      </c>
      <c r="F347">
        <v>50</v>
      </c>
      <c r="G347" s="1" t="s">
        <v>36</v>
      </c>
      <c r="H347" s="1" t="s">
        <v>32</v>
      </c>
      <c r="I347" s="1" t="s">
        <v>14</v>
      </c>
      <c r="J347" s="2">
        <v>45635</v>
      </c>
      <c r="K347" s="1" t="str">
        <f>TEXT(J347,"mm/aa")</f>
        <v>12/24</v>
      </c>
    </row>
    <row r="348" spans="1:11" x14ac:dyDescent="0.25">
      <c r="A348">
        <v>442</v>
      </c>
      <c r="B348" s="1" t="s">
        <v>22</v>
      </c>
      <c r="C348" s="1" t="s">
        <v>23</v>
      </c>
      <c r="D348">
        <v>3</v>
      </c>
      <c r="E348" s="15">
        <v>88.36</v>
      </c>
      <c r="F348">
        <v>26</v>
      </c>
      <c r="G348" s="1" t="s">
        <v>28</v>
      </c>
      <c r="H348" s="1" t="s">
        <v>34</v>
      </c>
      <c r="I348" s="1" t="s">
        <v>14</v>
      </c>
      <c r="J348" s="2">
        <v>45635</v>
      </c>
      <c r="K348" s="1" t="str">
        <f>TEXT(J348,"mm/aa")</f>
        <v>12/24</v>
      </c>
    </row>
    <row r="349" spans="1:11" x14ac:dyDescent="0.25">
      <c r="A349">
        <v>90</v>
      </c>
      <c r="B349" s="1" t="s">
        <v>15</v>
      </c>
      <c r="C349" s="1" t="s">
        <v>23</v>
      </c>
      <c r="D349">
        <v>5</v>
      </c>
      <c r="E349" s="15">
        <v>461.37</v>
      </c>
      <c r="F349">
        <v>54</v>
      </c>
      <c r="G349" s="1" t="s">
        <v>20</v>
      </c>
      <c r="H349" s="1" t="s">
        <v>37</v>
      </c>
      <c r="I349" s="1" t="s">
        <v>14</v>
      </c>
      <c r="J349" s="2">
        <v>45636</v>
      </c>
      <c r="K349" s="1" t="str">
        <f>TEXT(J349,"mm/aa")</f>
        <v>12/24</v>
      </c>
    </row>
    <row r="350" spans="1:11" x14ac:dyDescent="0.25">
      <c r="A350">
        <v>204</v>
      </c>
      <c r="B350" s="1" t="s">
        <v>19</v>
      </c>
      <c r="C350" s="1" t="s">
        <v>11</v>
      </c>
      <c r="D350">
        <v>5</v>
      </c>
      <c r="E350" s="15">
        <v>97.11</v>
      </c>
      <c r="F350">
        <v>56</v>
      </c>
      <c r="G350" s="1" t="s">
        <v>30</v>
      </c>
      <c r="H350" s="1" t="s">
        <v>32</v>
      </c>
      <c r="I350" s="1" t="s">
        <v>14</v>
      </c>
      <c r="J350" s="2">
        <v>45636</v>
      </c>
      <c r="K350" s="1" t="str">
        <f>TEXT(J350,"mm/aa")</f>
        <v>12/24</v>
      </c>
    </row>
    <row r="351" spans="1:11" x14ac:dyDescent="0.25">
      <c r="A351">
        <v>35</v>
      </c>
      <c r="B351" s="1" t="s">
        <v>33</v>
      </c>
      <c r="C351" s="1" t="s">
        <v>23</v>
      </c>
      <c r="D351">
        <v>6</v>
      </c>
      <c r="E351" s="15">
        <v>353.31</v>
      </c>
      <c r="F351">
        <v>55</v>
      </c>
      <c r="G351" s="1" t="s">
        <v>17</v>
      </c>
      <c r="H351" s="1" t="s">
        <v>32</v>
      </c>
      <c r="I351" s="1" t="s">
        <v>14</v>
      </c>
      <c r="J351" s="2">
        <v>45637</v>
      </c>
      <c r="K351" s="1" t="str">
        <f>TEXT(J351,"mm/aa")</f>
        <v>12/24</v>
      </c>
    </row>
    <row r="352" spans="1:11" x14ac:dyDescent="0.25">
      <c r="A352">
        <v>269</v>
      </c>
      <c r="B352" s="1" t="s">
        <v>33</v>
      </c>
      <c r="C352" s="1" t="s">
        <v>31</v>
      </c>
      <c r="D352">
        <v>5</v>
      </c>
      <c r="E352" s="15">
        <v>188.21</v>
      </c>
      <c r="F352">
        <v>47</v>
      </c>
      <c r="G352" s="1" t="s">
        <v>12</v>
      </c>
      <c r="H352" s="1" t="s">
        <v>32</v>
      </c>
      <c r="I352" s="1" t="s">
        <v>14</v>
      </c>
      <c r="J352" s="2">
        <v>45637</v>
      </c>
      <c r="K352" s="1" t="str">
        <f>TEXT(J352,"mm/aa")</f>
        <v>12/24</v>
      </c>
    </row>
    <row r="353" spans="1:11" x14ac:dyDescent="0.25">
      <c r="A353">
        <v>416</v>
      </c>
      <c r="B353" s="1" t="s">
        <v>38</v>
      </c>
      <c r="C353" s="1" t="s">
        <v>16</v>
      </c>
      <c r="D353">
        <v>6</v>
      </c>
      <c r="E353" s="15">
        <v>54.09</v>
      </c>
      <c r="F353">
        <v>21</v>
      </c>
      <c r="G353" s="1" t="s">
        <v>17</v>
      </c>
      <c r="H353" s="1" t="s">
        <v>37</v>
      </c>
      <c r="I353" s="1" t="s">
        <v>14</v>
      </c>
      <c r="J353" s="2">
        <v>45637</v>
      </c>
      <c r="K353" s="1" t="str">
        <f>TEXT(J353,"mm/aa")</f>
        <v>12/24</v>
      </c>
    </row>
    <row r="354" spans="1:11" x14ac:dyDescent="0.25">
      <c r="A354">
        <v>443</v>
      </c>
      <c r="B354" s="1" t="s">
        <v>35</v>
      </c>
      <c r="C354" s="1" t="s">
        <v>31</v>
      </c>
      <c r="D354">
        <v>3</v>
      </c>
      <c r="E354" s="15">
        <v>388.96</v>
      </c>
      <c r="F354">
        <v>41</v>
      </c>
      <c r="G354" s="1" t="s">
        <v>26</v>
      </c>
      <c r="H354" s="1" t="s">
        <v>27</v>
      </c>
      <c r="I354" s="1" t="s">
        <v>14</v>
      </c>
      <c r="J354" s="2">
        <v>45637</v>
      </c>
      <c r="K354" s="1" t="str">
        <f>TEXT(J354,"mm/aa")</f>
        <v>12/24</v>
      </c>
    </row>
    <row r="355" spans="1:11" x14ac:dyDescent="0.25">
      <c r="A355">
        <v>338</v>
      </c>
      <c r="B355" s="1" t="s">
        <v>10</v>
      </c>
      <c r="C355" s="1" t="s">
        <v>31</v>
      </c>
      <c r="D355">
        <v>1</v>
      </c>
      <c r="E355" s="15">
        <v>117.94</v>
      </c>
      <c r="F355">
        <v>40</v>
      </c>
      <c r="G355" s="1" t="s">
        <v>30</v>
      </c>
      <c r="H355" s="1" t="s">
        <v>27</v>
      </c>
      <c r="I355" s="1" t="s">
        <v>14</v>
      </c>
      <c r="J355" s="2">
        <v>45638</v>
      </c>
      <c r="K355" s="1" t="str">
        <f>TEXT(J355,"mm/aa")</f>
        <v>12/24</v>
      </c>
    </row>
    <row r="356" spans="1:11" x14ac:dyDescent="0.25">
      <c r="A356">
        <v>225</v>
      </c>
      <c r="B356" s="1" t="s">
        <v>29</v>
      </c>
      <c r="C356" s="1" t="s">
        <v>23</v>
      </c>
      <c r="D356">
        <v>8</v>
      </c>
      <c r="E356" s="15">
        <v>403</v>
      </c>
      <c r="F356">
        <v>54</v>
      </c>
      <c r="G356" s="1" t="s">
        <v>12</v>
      </c>
      <c r="H356" s="1" t="s">
        <v>21</v>
      </c>
      <c r="I356" s="1" t="s">
        <v>14</v>
      </c>
      <c r="J356" s="2">
        <v>45639</v>
      </c>
      <c r="K356" s="1" t="str">
        <f>TEXT(J356,"mm/aa")</f>
        <v>12/24</v>
      </c>
    </row>
    <row r="357" spans="1:11" x14ac:dyDescent="0.25">
      <c r="A357">
        <v>450</v>
      </c>
      <c r="B357" s="1" t="s">
        <v>25</v>
      </c>
      <c r="C357" s="1" t="s">
        <v>11</v>
      </c>
      <c r="D357">
        <v>1</v>
      </c>
      <c r="E357" s="15">
        <v>188.86</v>
      </c>
      <c r="F357">
        <v>52</v>
      </c>
      <c r="G357" s="1" t="s">
        <v>30</v>
      </c>
      <c r="H357" s="1" t="s">
        <v>21</v>
      </c>
      <c r="I357" s="1" t="s">
        <v>14</v>
      </c>
      <c r="J357" s="2">
        <v>45639</v>
      </c>
      <c r="K357" s="1" t="str">
        <f>TEXT(J357,"mm/aa")</f>
        <v>12/24</v>
      </c>
    </row>
    <row r="358" spans="1:11" x14ac:dyDescent="0.25">
      <c r="A358">
        <v>481</v>
      </c>
      <c r="B358" s="1" t="s">
        <v>35</v>
      </c>
      <c r="C358" s="1" t="s">
        <v>16</v>
      </c>
      <c r="D358">
        <v>1</v>
      </c>
      <c r="E358" s="15">
        <v>42.79</v>
      </c>
      <c r="F358">
        <v>46</v>
      </c>
      <c r="G358" s="1" t="s">
        <v>36</v>
      </c>
      <c r="H358" s="1" t="s">
        <v>34</v>
      </c>
      <c r="I358" s="1" t="s">
        <v>14</v>
      </c>
      <c r="J358" s="2">
        <v>45639</v>
      </c>
      <c r="K358" s="1" t="str">
        <f>TEXT(J358,"mm/aa")</f>
        <v>12/24</v>
      </c>
    </row>
    <row r="359" spans="1:11" x14ac:dyDescent="0.25">
      <c r="A359">
        <v>123</v>
      </c>
      <c r="B359" s="1" t="s">
        <v>15</v>
      </c>
      <c r="C359" s="1" t="s">
        <v>16</v>
      </c>
      <c r="D359">
        <v>5</v>
      </c>
      <c r="E359" s="15">
        <v>353.64</v>
      </c>
      <c r="F359">
        <v>25</v>
      </c>
      <c r="G359" s="1" t="s">
        <v>30</v>
      </c>
      <c r="H359" s="1" t="s">
        <v>21</v>
      </c>
      <c r="I359" s="1" t="s">
        <v>14</v>
      </c>
      <c r="J359" s="2">
        <v>45640</v>
      </c>
      <c r="K359" s="1" t="str">
        <f>TEXT(J359,"mm/aa")</f>
        <v>12/24</v>
      </c>
    </row>
    <row r="360" spans="1:11" x14ac:dyDescent="0.25">
      <c r="A360">
        <v>255</v>
      </c>
      <c r="B360" s="1" t="s">
        <v>15</v>
      </c>
      <c r="C360" s="1" t="s">
        <v>31</v>
      </c>
      <c r="D360">
        <v>10</v>
      </c>
      <c r="E360" s="15">
        <v>360.28</v>
      </c>
      <c r="F360">
        <v>52</v>
      </c>
      <c r="G360" s="1" t="s">
        <v>12</v>
      </c>
      <c r="H360" s="1" t="s">
        <v>32</v>
      </c>
      <c r="I360" s="1" t="s">
        <v>14</v>
      </c>
      <c r="J360" s="2">
        <v>45640</v>
      </c>
      <c r="K360" s="1" t="str">
        <f>TEXT(J360,"mm/aa")</f>
        <v>12/24</v>
      </c>
    </row>
    <row r="361" spans="1:11" x14ac:dyDescent="0.25">
      <c r="A361">
        <v>430</v>
      </c>
      <c r="B361" s="1" t="s">
        <v>38</v>
      </c>
      <c r="C361" s="1" t="s">
        <v>11</v>
      </c>
      <c r="D361">
        <v>1</v>
      </c>
      <c r="E361" s="15">
        <v>478.05</v>
      </c>
      <c r="F361">
        <v>35</v>
      </c>
      <c r="G361" s="1" t="s">
        <v>17</v>
      </c>
      <c r="H361" s="1" t="s">
        <v>34</v>
      </c>
      <c r="I361" s="1" t="s">
        <v>14</v>
      </c>
      <c r="J361" s="2">
        <v>45640</v>
      </c>
      <c r="K361" s="1" t="str">
        <f>TEXT(J361,"mm/aa")</f>
        <v>12/24</v>
      </c>
    </row>
    <row r="362" spans="1:11" x14ac:dyDescent="0.25">
      <c r="A362">
        <v>359</v>
      </c>
      <c r="B362" s="1" t="s">
        <v>29</v>
      </c>
      <c r="C362" s="1" t="s">
        <v>16</v>
      </c>
      <c r="D362">
        <v>8</v>
      </c>
      <c r="E362" s="15">
        <v>10.6</v>
      </c>
      <c r="F362">
        <v>53</v>
      </c>
      <c r="G362" s="1" t="s">
        <v>26</v>
      </c>
      <c r="H362" s="1" t="s">
        <v>32</v>
      </c>
      <c r="I362" s="1" t="s">
        <v>14</v>
      </c>
      <c r="J362" s="2">
        <v>45641</v>
      </c>
      <c r="K362" s="1" t="str">
        <f>TEXT(J362,"mm/aa")</f>
        <v>12/24</v>
      </c>
    </row>
    <row r="363" spans="1:11" x14ac:dyDescent="0.25">
      <c r="A363">
        <v>474</v>
      </c>
      <c r="B363" s="1" t="s">
        <v>15</v>
      </c>
      <c r="C363" s="1" t="s">
        <v>16</v>
      </c>
      <c r="D363">
        <v>4</v>
      </c>
      <c r="E363" s="15">
        <v>312.64</v>
      </c>
      <c r="F363">
        <v>35</v>
      </c>
      <c r="G363" s="1" t="s">
        <v>20</v>
      </c>
      <c r="H363" s="1" t="s">
        <v>37</v>
      </c>
      <c r="I363" s="1" t="s">
        <v>14</v>
      </c>
      <c r="J363" s="2">
        <v>45642</v>
      </c>
      <c r="K363" s="1" t="str">
        <f>TEXT(J363,"mm/aa")</f>
        <v>12/24</v>
      </c>
    </row>
    <row r="364" spans="1:11" x14ac:dyDescent="0.25">
      <c r="A364">
        <v>176</v>
      </c>
      <c r="B364" s="1" t="s">
        <v>33</v>
      </c>
      <c r="C364" s="1" t="s">
        <v>11</v>
      </c>
      <c r="D364">
        <v>3</v>
      </c>
      <c r="E364" s="15">
        <v>321.58999999999997</v>
      </c>
      <c r="F364">
        <v>26</v>
      </c>
      <c r="G364" s="1" t="s">
        <v>28</v>
      </c>
      <c r="H364" s="1" t="s">
        <v>24</v>
      </c>
      <c r="I364" s="1" t="s">
        <v>14</v>
      </c>
      <c r="J364" s="2">
        <v>45643</v>
      </c>
      <c r="K364" s="1" t="str">
        <f>TEXT(J364,"mm/aa")</f>
        <v>12/24</v>
      </c>
    </row>
    <row r="365" spans="1:11" x14ac:dyDescent="0.25">
      <c r="A365">
        <v>354</v>
      </c>
      <c r="B365" s="1" t="s">
        <v>29</v>
      </c>
      <c r="C365" s="1" t="s">
        <v>31</v>
      </c>
      <c r="D365">
        <v>9</v>
      </c>
      <c r="E365" s="15">
        <v>467.77</v>
      </c>
      <c r="F365">
        <v>43</v>
      </c>
      <c r="G365" s="1" t="s">
        <v>30</v>
      </c>
      <c r="H365" s="1" t="s">
        <v>18</v>
      </c>
      <c r="I365" s="1" t="s">
        <v>14</v>
      </c>
      <c r="J365" s="2">
        <v>45643</v>
      </c>
      <c r="K365" s="1" t="str">
        <f>TEXT(J365,"mm/aa")</f>
        <v>12/24</v>
      </c>
    </row>
    <row r="366" spans="1:11" x14ac:dyDescent="0.25">
      <c r="A366">
        <v>308</v>
      </c>
      <c r="B366" s="1" t="s">
        <v>35</v>
      </c>
      <c r="C366" s="1" t="s">
        <v>31</v>
      </c>
      <c r="D366">
        <v>6</v>
      </c>
      <c r="E366" s="15">
        <v>323.11</v>
      </c>
      <c r="F366">
        <v>57</v>
      </c>
      <c r="G366" s="1" t="s">
        <v>26</v>
      </c>
      <c r="H366" s="1" t="s">
        <v>32</v>
      </c>
      <c r="I366" s="1" t="s">
        <v>14</v>
      </c>
      <c r="J366" s="2">
        <v>45645</v>
      </c>
      <c r="K366" s="1" t="str">
        <f>TEXT(J366,"mm/aa")</f>
        <v>12/24</v>
      </c>
    </row>
    <row r="367" spans="1:11" x14ac:dyDescent="0.25">
      <c r="A367">
        <v>168</v>
      </c>
      <c r="B367" s="1" t="s">
        <v>22</v>
      </c>
      <c r="C367" s="1" t="s">
        <v>11</v>
      </c>
      <c r="D367">
        <v>8</v>
      </c>
      <c r="E367" s="15">
        <v>195.07</v>
      </c>
      <c r="F367">
        <v>47</v>
      </c>
      <c r="G367" s="1" t="s">
        <v>20</v>
      </c>
      <c r="H367" s="1" t="s">
        <v>21</v>
      </c>
      <c r="I367" s="1" t="s">
        <v>14</v>
      </c>
      <c r="J367" s="2">
        <v>45646</v>
      </c>
      <c r="K367" s="1" t="str">
        <f>TEXT(J367,"mm/aa")</f>
        <v>12/24</v>
      </c>
    </row>
    <row r="368" spans="1:11" x14ac:dyDescent="0.25">
      <c r="A368">
        <v>261</v>
      </c>
      <c r="B368" s="1" t="s">
        <v>29</v>
      </c>
      <c r="C368" s="1" t="s">
        <v>16</v>
      </c>
      <c r="D368">
        <v>3</v>
      </c>
      <c r="E368" s="15">
        <v>280.8</v>
      </c>
      <c r="F368">
        <v>50</v>
      </c>
      <c r="G368" s="1" t="s">
        <v>36</v>
      </c>
      <c r="H368" s="1" t="s">
        <v>27</v>
      </c>
      <c r="I368" s="1" t="s">
        <v>14</v>
      </c>
      <c r="J368" s="2">
        <v>45646</v>
      </c>
      <c r="K368" s="1" t="str">
        <f>TEXT(J368,"mm/aa")</f>
        <v>12/24</v>
      </c>
    </row>
    <row r="369" spans="1:11" x14ac:dyDescent="0.25">
      <c r="A369">
        <v>222</v>
      </c>
      <c r="B369" s="1" t="s">
        <v>15</v>
      </c>
      <c r="C369" s="1" t="s">
        <v>11</v>
      </c>
      <c r="D369">
        <v>8</v>
      </c>
      <c r="E369" s="15">
        <v>308.58</v>
      </c>
      <c r="F369">
        <v>25</v>
      </c>
      <c r="G369" s="1" t="s">
        <v>30</v>
      </c>
      <c r="H369" s="1" t="s">
        <v>13</v>
      </c>
      <c r="I369" s="1" t="s">
        <v>14</v>
      </c>
      <c r="J369" s="2">
        <v>45647</v>
      </c>
      <c r="K369" s="1" t="str">
        <f>TEXT(J369,"mm/aa")</f>
        <v>12/24</v>
      </c>
    </row>
    <row r="370" spans="1:11" x14ac:dyDescent="0.25">
      <c r="A370">
        <v>234</v>
      </c>
      <c r="B370" s="1" t="s">
        <v>39</v>
      </c>
      <c r="C370" s="1" t="s">
        <v>23</v>
      </c>
      <c r="D370">
        <v>10</v>
      </c>
      <c r="E370" s="15">
        <v>161.05000000000001</v>
      </c>
      <c r="F370">
        <v>48</v>
      </c>
      <c r="G370" s="1" t="s">
        <v>20</v>
      </c>
      <c r="H370" s="1" t="s">
        <v>37</v>
      </c>
      <c r="I370" s="1" t="s">
        <v>14</v>
      </c>
      <c r="J370" s="2">
        <v>45647</v>
      </c>
      <c r="K370" s="1" t="str">
        <f>TEXT(J370,"mm/aa")</f>
        <v>12/24</v>
      </c>
    </row>
    <row r="371" spans="1:11" x14ac:dyDescent="0.25">
      <c r="A371">
        <v>63</v>
      </c>
      <c r="B371" s="1" t="s">
        <v>19</v>
      </c>
      <c r="C371" s="1" t="s">
        <v>23</v>
      </c>
      <c r="D371">
        <v>9</v>
      </c>
      <c r="E371" s="15">
        <v>455.94</v>
      </c>
      <c r="F371">
        <v>39</v>
      </c>
      <c r="G371" s="1" t="s">
        <v>12</v>
      </c>
      <c r="H371" s="1" t="s">
        <v>13</v>
      </c>
      <c r="I371" s="1" t="s">
        <v>14</v>
      </c>
      <c r="J371" s="2">
        <v>45649</v>
      </c>
      <c r="K371" s="1" t="str">
        <f>TEXT(J371,"mm/aa")</f>
        <v>12/24</v>
      </c>
    </row>
    <row r="372" spans="1:11" x14ac:dyDescent="0.25">
      <c r="A372">
        <v>413</v>
      </c>
      <c r="B372" s="1" t="s">
        <v>39</v>
      </c>
      <c r="C372" s="1" t="s">
        <v>16</v>
      </c>
      <c r="D372">
        <v>7</v>
      </c>
      <c r="E372" s="15">
        <v>406.12</v>
      </c>
      <c r="F372">
        <v>53</v>
      </c>
      <c r="G372" s="1" t="s">
        <v>30</v>
      </c>
      <c r="H372" s="1" t="s">
        <v>32</v>
      </c>
      <c r="I372" s="1" t="s">
        <v>14</v>
      </c>
      <c r="J372" s="2">
        <v>45649</v>
      </c>
      <c r="K372" s="1" t="str">
        <f>TEXT(J372,"mm/aa")</f>
        <v>12/24</v>
      </c>
    </row>
    <row r="373" spans="1:11" x14ac:dyDescent="0.25">
      <c r="A373">
        <v>266</v>
      </c>
      <c r="B373" s="1" t="s">
        <v>10</v>
      </c>
      <c r="C373" s="1" t="s">
        <v>11</v>
      </c>
      <c r="D373">
        <v>1</v>
      </c>
      <c r="E373" s="15">
        <v>378.59</v>
      </c>
      <c r="F373">
        <v>60</v>
      </c>
      <c r="G373" s="1" t="s">
        <v>17</v>
      </c>
      <c r="H373" s="1" t="s">
        <v>13</v>
      </c>
      <c r="I373" s="1" t="s">
        <v>14</v>
      </c>
      <c r="J373" s="2">
        <v>45650</v>
      </c>
      <c r="K373" s="1" t="str">
        <f>TEXT(J373,"mm/aa")</f>
        <v>12/24</v>
      </c>
    </row>
    <row r="374" spans="1:11" x14ac:dyDescent="0.25">
      <c r="A374">
        <v>362</v>
      </c>
      <c r="B374" s="1" t="s">
        <v>10</v>
      </c>
      <c r="C374" s="1" t="s">
        <v>23</v>
      </c>
      <c r="D374">
        <v>1</v>
      </c>
      <c r="E374" s="15">
        <v>427.25</v>
      </c>
      <c r="F374">
        <v>22</v>
      </c>
      <c r="G374" s="1" t="s">
        <v>17</v>
      </c>
      <c r="H374" s="1" t="s">
        <v>13</v>
      </c>
      <c r="I374" s="1" t="s">
        <v>14</v>
      </c>
      <c r="J374" s="2">
        <v>45650</v>
      </c>
      <c r="K374" s="1" t="str">
        <f>TEXT(J374,"mm/aa")</f>
        <v>12/24</v>
      </c>
    </row>
    <row r="375" spans="1:11" x14ac:dyDescent="0.25">
      <c r="A375">
        <v>367</v>
      </c>
      <c r="B375" s="1" t="s">
        <v>10</v>
      </c>
      <c r="C375" s="1" t="s">
        <v>11</v>
      </c>
      <c r="D375">
        <v>1</v>
      </c>
      <c r="E375" s="15">
        <v>56.23</v>
      </c>
      <c r="F375">
        <v>36</v>
      </c>
      <c r="G375" s="1" t="s">
        <v>36</v>
      </c>
      <c r="H375" s="1" t="s">
        <v>32</v>
      </c>
      <c r="I375" s="1" t="s">
        <v>14</v>
      </c>
      <c r="J375" s="2">
        <v>45650</v>
      </c>
      <c r="K375" s="1" t="str">
        <f>TEXT(J375,"mm/aa")</f>
        <v>12/24</v>
      </c>
    </row>
    <row r="376" spans="1:11" x14ac:dyDescent="0.25">
      <c r="A376">
        <v>61</v>
      </c>
      <c r="B376" s="1" t="s">
        <v>15</v>
      </c>
      <c r="C376" s="1" t="s">
        <v>31</v>
      </c>
      <c r="D376">
        <v>2</v>
      </c>
      <c r="E376" s="15">
        <v>486.66</v>
      </c>
      <c r="F376">
        <v>59</v>
      </c>
      <c r="G376" s="1" t="s">
        <v>12</v>
      </c>
      <c r="H376" s="1" t="s">
        <v>32</v>
      </c>
      <c r="I376" s="1" t="s">
        <v>14</v>
      </c>
      <c r="J376" s="2">
        <v>45651</v>
      </c>
      <c r="K376" s="1" t="str">
        <f>TEXT(J376,"mm/aa")</f>
        <v>12/24</v>
      </c>
    </row>
    <row r="377" spans="1:11" x14ac:dyDescent="0.25">
      <c r="A377">
        <v>340</v>
      </c>
      <c r="B377" s="1" t="s">
        <v>29</v>
      </c>
      <c r="C377" s="1" t="s">
        <v>23</v>
      </c>
      <c r="D377">
        <v>4</v>
      </c>
      <c r="E377" s="15">
        <v>133.93</v>
      </c>
      <c r="F377">
        <v>56</v>
      </c>
      <c r="G377" s="1" t="s">
        <v>20</v>
      </c>
      <c r="H377" s="1" t="s">
        <v>13</v>
      </c>
      <c r="I377" s="1" t="s">
        <v>14</v>
      </c>
      <c r="J377" s="2">
        <v>45651</v>
      </c>
      <c r="K377" s="1" t="str">
        <f>TEXT(J377,"mm/aa")</f>
        <v>12/24</v>
      </c>
    </row>
    <row r="378" spans="1:11" x14ac:dyDescent="0.25">
      <c r="A378">
        <v>462</v>
      </c>
      <c r="B378" s="1" t="s">
        <v>25</v>
      </c>
      <c r="C378" s="1" t="s">
        <v>23</v>
      </c>
      <c r="D378">
        <v>9</v>
      </c>
      <c r="E378" s="15">
        <v>321.44</v>
      </c>
      <c r="F378">
        <v>36</v>
      </c>
      <c r="G378" s="1" t="s">
        <v>26</v>
      </c>
      <c r="H378" s="1" t="s">
        <v>21</v>
      </c>
      <c r="I378" s="1" t="s">
        <v>14</v>
      </c>
      <c r="J378" s="2">
        <v>45651</v>
      </c>
      <c r="K378" s="1" t="str">
        <f>TEXT(J378,"mm/aa")</f>
        <v>12/24</v>
      </c>
    </row>
    <row r="379" spans="1:11" x14ac:dyDescent="0.25">
      <c r="A379">
        <v>469</v>
      </c>
      <c r="B379" s="1" t="s">
        <v>33</v>
      </c>
      <c r="C379" s="1" t="s">
        <v>31</v>
      </c>
      <c r="D379">
        <v>10</v>
      </c>
      <c r="E379" s="15">
        <v>459.34</v>
      </c>
      <c r="F379">
        <v>60</v>
      </c>
      <c r="G379" s="1" t="s">
        <v>20</v>
      </c>
      <c r="H379" s="1" t="s">
        <v>24</v>
      </c>
      <c r="I379" s="1" t="s">
        <v>14</v>
      </c>
      <c r="J379" s="2">
        <v>45652</v>
      </c>
      <c r="K379" s="1" t="str">
        <f>TEXT(J379,"mm/aa")</f>
        <v>12/24</v>
      </c>
    </row>
    <row r="380" spans="1:11" x14ac:dyDescent="0.25">
      <c r="A380">
        <v>350</v>
      </c>
      <c r="B380" s="1" t="s">
        <v>29</v>
      </c>
      <c r="C380" s="1" t="s">
        <v>11</v>
      </c>
      <c r="D380">
        <v>9</v>
      </c>
      <c r="E380" s="15">
        <v>206.96</v>
      </c>
      <c r="F380">
        <v>25</v>
      </c>
      <c r="G380" s="1" t="s">
        <v>26</v>
      </c>
      <c r="H380" s="1" t="s">
        <v>32</v>
      </c>
      <c r="I380" s="1" t="s">
        <v>14</v>
      </c>
      <c r="J380" s="2">
        <v>45653</v>
      </c>
      <c r="K380" s="1" t="str">
        <f>TEXT(J380,"mm/aa")</f>
        <v>12/24</v>
      </c>
    </row>
    <row r="381" spans="1:11" x14ac:dyDescent="0.25">
      <c r="A381">
        <v>408</v>
      </c>
      <c r="B381" s="1" t="s">
        <v>29</v>
      </c>
      <c r="C381" s="1" t="s">
        <v>31</v>
      </c>
      <c r="D381">
        <v>10</v>
      </c>
      <c r="E381" s="15">
        <v>209.92</v>
      </c>
      <c r="F381">
        <v>35</v>
      </c>
      <c r="G381" s="1" t="s">
        <v>36</v>
      </c>
      <c r="H381" s="1" t="s">
        <v>37</v>
      </c>
      <c r="I381" s="1" t="s">
        <v>14</v>
      </c>
      <c r="J381" s="2">
        <v>45653</v>
      </c>
      <c r="K381" s="1" t="str">
        <f>TEXT(J381,"mm/aa")</f>
        <v>12/24</v>
      </c>
    </row>
    <row r="382" spans="1:11" x14ac:dyDescent="0.25">
      <c r="A382">
        <v>223</v>
      </c>
      <c r="B382" s="1" t="s">
        <v>29</v>
      </c>
      <c r="C382" s="1" t="s">
        <v>16</v>
      </c>
      <c r="D382">
        <v>9</v>
      </c>
      <c r="E382" s="15">
        <v>87.41</v>
      </c>
      <c r="F382">
        <v>45</v>
      </c>
      <c r="G382" s="1" t="s">
        <v>30</v>
      </c>
      <c r="H382" s="1" t="s">
        <v>21</v>
      </c>
      <c r="I382" s="1" t="s">
        <v>14</v>
      </c>
      <c r="J382" s="2">
        <v>45654</v>
      </c>
      <c r="K382" s="1" t="str">
        <f>TEXT(J382,"mm/aa")</f>
        <v>12/24</v>
      </c>
    </row>
    <row r="383" spans="1:11" x14ac:dyDescent="0.25">
      <c r="A383">
        <v>373</v>
      </c>
      <c r="B383" s="1" t="s">
        <v>38</v>
      </c>
      <c r="C383" s="1" t="s">
        <v>23</v>
      </c>
      <c r="D383">
        <v>3</v>
      </c>
      <c r="E383" s="15">
        <v>44.63</v>
      </c>
      <c r="F383">
        <v>38</v>
      </c>
      <c r="G383" s="1" t="s">
        <v>26</v>
      </c>
      <c r="H383" s="1" t="s">
        <v>21</v>
      </c>
      <c r="I383" s="1" t="s">
        <v>14</v>
      </c>
      <c r="J383" s="2">
        <v>45654</v>
      </c>
      <c r="K383" s="1" t="str">
        <f>TEXT(J383,"mm/aa")</f>
        <v>12/24</v>
      </c>
    </row>
    <row r="384" spans="1:11" x14ac:dyDescent="0.25">
      <c r="A384">
        <v>145</v>
      </c>
      <c r="B384" s="1" t="s">
        <v>29</v>
      </c>
      <c r="C384" s="1" t="s">
        <v>23</v>
      </c>
      <c r="D384">
        <v>8</v>
      </c>
      <c r="E384" s="15">
        <v>330.12</v>
      </c>
      <c r="F384">
        <v>26</v>
      </c>
      <c r="G384" s="1" t="s">
        <v>28</v>
      </c>
      <c r="H384" s="1" t="s">
        <v>34</v>
      </c>
      <c r="I384" s="1" t="s">
        <v>14</v>
      </c>
      <c r="J384" s="2">
        <v>45655</v>
      </c>
      <c r="K384" s="1" t="str">
        <f>TEXT(J384,"mm/aa")</f>
        <v>12/24</v>
      </c>
    </row>
    <row r="385" spans="1:11" x14ac:dyDescent="0.25">
      <c r="A385">
        <v>329</v>
      </c>
      <c r="B385" s="1" t="s">
        <v>22</v>
      </c>
      <c r="C385" s="1" t="s">
        <v>23</v>
      </c>
      <c r="D385">
        <v>7</v>
      </c>
      <c r="E385" s="15">
        <v>161.41</v>
      </c>
      <c r="F385">
        <v>47</v>
      </c>
      <c r="G385" s="1" t="s">
        <v>30</v>
      </c>
      <c r="H385" s="1" t="s">
        <v>37</v>
      </c>
      <c r="I385" s="1" t="s">
        <v>14</v>
      </c>
      <c r="J385" s="2">
        <v>45655</v>
      </c>
      <c r="K385" s="1" t="str">
        <f>TEXT(J385,"mm/aa")</f>
        <v>12/24</v>
      </c>
    </row>
    <row r="386" spans="1:11" x14ac:dyDescent="0.25">
      <c r="A386">
        <v>114</v>
      </c>
      <c r="B386" s="1" t="s">
        <v>38</v>
      </c>
      <c r="C386" s="1" t="s">
        <v>16</v>
      </c>
      <c r="D386">
        <v>6</v>
      </c>
      <c r="E386" s="15">
        <v>66.319999999999993</v>
      </c>
      <c r="F386">
        <v>46</v>
      </c>
      <c r="G386" s="1" t="s">
        <v>17</v>
      </c>
      <c r="H386" s="1" t="s">
        <v>34</v>
      </c>
      <c r="I386" s="1" t="s">
        <v>14</v>
      </c>
      <c r="J386" s="2">
        <v>45656</v>
      </c>
      <c r="K386" s="1" t="str">
        <f>TEXT(J386,"mm/aa")</f>
        <v>12/24</v>
      </c>
    </row>
    <row r="387" spans="1:11" x14ac:dyDescent="0.25">
      <c r="A387">
        <v>348</v>
      </c>
      <c r="B387" s="1" t="s">
        <v>33</v>
      </c>
      <c r="C387" s="1" t="s">
        <v>23</v>
      </c>
      <c r="D387">
        <v>6</v>
      </c>
      <c r="E387" s="15">
        <v>270.70999999999998</v>
      </c>
      <c r="F387">
        <v>27</v>
      </c>
      <c r="G387" s="1" t="s">
        <v>20</v>
      </c>
      <c r="H387" s="1" t="s">
        <v>34</v>
      </c>
      <c r="I387" s="1" t="s">
        <v>14</v>
      </c>
      <c r="J387" s="2">
        <v>45656</v>
      </c>
      <c r="K387" s="1" t="str">
        <f>TEXT(J387,"mm/aa")</f>
        <v>12/24</v>
      </c>
    </row>
    <row r="388" spans="1:11" x14ac:dyDescent="0.25">
      <c r="A388">
        <v>4</v>
      </c>
      <c r="B388" s="1" t="s">
        <v>22</v>
      </c>
      <c r="C388" s="1" t="s">
        <v>23</v>
      </c>
      <c r="D388">
        <v>10</v>
      </c>
      <c r="E388" s="15">
        <v>449.39</v>
      </c>
      <c r="F388">
        <v>60</v>
      </c>
      <c r="G388" s="1" t="s">
        <v>12</v>
      </c>
      <c r="H388" s="1" t="s">
        <v>24</v>
      </c>
      <c r="I388" s="1" t="s">
        <v>14</v>
      </c>
      <c r="J388" s="2">
        <v>45657</v>
      </c>
      <c r="K388" s="1" t="str">
        <f>TEXT(J388,"mm/aa")</f>
        <v>12/24</v>
      </c>
    </row>
    <row r="389" spans="1:11" x14ac:dyDescent="0.25">
      <c r="A389">
        <v>77</v>
      </c>
      <c r="B389" s="1" t="s">
        <v>29</v>
      </c>
      <c r="C389" s="1" t="s">
        <v>23</v>
      </c>
      <c r="D389">
        <v>5</v>
      </c>
      <c r="E389" s="15">
        <v>93.95</v>
      </c>
      <c r="F389">
        <v>55</v>
      </c>
      <c r="G389" s="1" t="s">
        <v>26</v>
      </c>
      <c r="H389" s="1" t="s">
        <v>37</v>
      </c>
      <c r="I389" s="1" t="s">
        <v>14</v>
      </c>
      <c r="J389" s="2">
        <v>45657</v>
      </c>
      <c r="K389" s="1" t="str">
        <f>TEXT(J389,"mm/aa")</f>
        <v>12/24</v>
      </c>
    </row>
    <row r="390" spans="1:11" x14ac:dyDescent="0.25">
      <c r="A390">
        <v>80</v>
      </c>
      <c r="B390" s="1" t="s">
        <v>19</v>
      </c>
      <c r="C390" s="1" t="s">
        <v>16</v>
      </c>
      <c r="D390">
        <v>6</v>
      </c>
      <c r="E390" s="15">
        <v>171.84</v>
      </c>
      <c r="F390">
        <v>23</v>
      </c>
      <c r="G390" s="1" t="s">
        <v>28</v>
      </c>
      <c r="H390" s="1" t="s">
        <v>13</v>
      </c>
      <c r="I390" s="1" t="s">
        <v>14</v>
      </c>
      <c r="J390" s="2">
        <v>45657</v>
      </c>
      <c r="K390" s="1" t="str">
        <f>TEXT(J390,"mm/aa")</f>
        <v>12/24</v>
      </c>
    </row>
    <row r="391" spans="1:11" x14ac:dyDescent="0.25">
      <c r="A391">
        <v>163</v>
      </c>
      <c r="B391" s="1" t="s">
        <v>25</v>
      </c>
      <c r="C391" s="1" t="s">
        <v>16</v>
      </c>
      <c r="D391">
        <v>9</v>
      </c>
      <c r="E391" s="15">
        <v>264.42</v>
      </c>
      <c r="F391">
        <v>49</v>
      </c>
      <c r="G391" s="1" t="s">
        <v>12</v>
      </c>
      <c r="H391" s="1" t="s">
        <v>27</v>
      </c>
      <c r="I391" s="1" t="s">
        <v>14</v>
      </c>
      <c r="J391" s="2">
        <v>45657</v>
      </c>
      <c r="K391" s="1" t="str">
        <f>TEXT(J391,"mm/aa")</f>
        <v>12/24</v>
      </c>
    </row>
    <row r="392" spans="1:11" x14ac:dyDescent="0.25">
      <c r="A392">
        <v>207</v>
      </c>
      <c r="B392" s="1" t="s">
        <v>38</v>
      </c>
      <c r="C392" s="1" t="s">
        <v>31</v>
      </c>
      <c r="D392">
        <v>9</v>
      </c>
      <c r="E392" s="15">
        <v>279.76</v>
      </c>
      <c r="F392">
        <v>56</v>
      </c>
      <c r="G392" s="1" t="s">
        <v>30</v>
      </c>
      <c r="H392" s="1" t="s">
        <v>34</v>
      </c>
      <c r="I392" s="1" t="s">
        <v>14</v>
      </c>
      <c r="J392" s="2">
        <v>45657</v>
      </c>
      <c r="K392" s="1" t="str">
        <f>TEXT(J392,"mm/aa")</f>
        <v>12/24</v>
      </c>
    </row>
    <row r="393" spans="1:11" x14ac:dyDescent="0.25">
      <c r="A393">
        <v>102</v>
      </c>
      <c r="B393" s="1" t="s">
        <v>10</v>
      </c>
      <c r="C393" s="1" t="s">
        <v>11</v>
      </c>
      <c r="D393">
        <v>4</v>
      </c>
      <c r="E393" s="15">
        <v>65.62</v>
      </c>
      <c r="F393">
        <v>20</v>
      </c>
      <c r="G393" s="1" t="s">
        <v>36</v>
      </c>
      <c r="H393" s="1" t="s">
        <v>27</v>
      </c>
      <c r="I393" s="1" t="s">
        <v>14</v>
      </c>
      <c r="J393" s="2">
        <v>45659</v>
      </c>
      <c r="K393" s="1" t="str">
        <f>TEXT(J393,"mm/aa")</f>
        <v>01/25</v>
      </c>
    </row>
    <row r="394" spans="1:11" x14ac:dyDescent="0.25">
      <c r="A394">
        <v>18</v>
      </c>
      <c r="B394" s="1" t="s">
        <v>38</v>
      </c>
      <c r="C394" s="1" t="s">
        <v>31</v>
      </c>
      <c r="D394">
        <v>1</v>
      </c>
      <c r="E394" s="15">
        <v>71.78</v>
      </c>
      <c r="F394">
        <v>23</v>
      </c>
      <c r="G394" s="1" t="s">
        <v>26</v>
      </c>
      <c r="H394" s="1" t="s">
        <v>34</v>
      </c>
      <c r="I394" s="1" t="s">
        <v>14</v>
      </c>
      <c r="J394" s="2">
        <v>45660</v>
      </c>
      <c r="K394" s="1" t="str">
        <f>TEXT(J394,"mm/aa")</f>
        <v>01/25</v>
      </c>
    </row>
    <row r="395" spans="1:11" x14ac:dyDescent="0.25">
      <c r="A395">
        <v>105</v>
      </c>
      <c r="B395" s="1" t="s">
        <v>25</v>
      </c>
      <c r="C395" s="1" t="s">
        <v>31</v>
      </c>
      <c r="D395">
        <v>6</v>
      </c>
      <c r="E395" s="15">
        <v>444.67</v>
      </c>
      <c r="F395">
        <v>56</v>
      </c>
      <c r="G395" s="1" t="s">
        <v>26</v>
      </c>
      <c r="H395" s="1" t="s">
        <v>37</v>
      </c>
      <c r="I395" s="1" t="s">
        <v>14</v>
      </c>
      <c r="J395" s="2">
        <v>45660</v>
      </c>
      <c r="K395" s="1" t="str">
        <f>TEXT(J395,"mm/aa")</f>
        <v>01/25</v>
      </c>
    </row>
    <row r="396" spans="1:11" x14ac:dyDescent="0.25">
      <c r="A396">
        <v>12</v>
      </c>
      <c r="B396" s="1" t="s">
        <v>22</v>
      </c>
      <c r="C396" s="1" t="s">
        <v>11</v>
      </c>
      <c r="D396">
        <v>1</v>
      </c>
      <c r="E396" s="15">
        <v>301.52</v>
      </c>
      <c r="F396">
        <v>25</v>
      </c>
      <c r="G396" s="1" t="s">
        <v>12</v>
      </c>
      <c r="H396" s="1" t="s">
        <v>21</v>
      </c>
      <c r="I396" s="1" t="s">
        <v>14</v>
      </c>
      <c r="J396" s="2">
        <v>45661</v>
      </c>
      <c r="K396" s="1" t="str">
        <f>TEXT(J396,"mm/aa")</f>
        <v>01/25</v>
      </c>
    </row>
    <row r="397" spans="1:11" x14ac:dyDescent="0.25">
      <c r="A397">
        <v>240</v>
      </c>
      <c r="B397" s="1" t="s">
        <v>19</v>
      </c>
      <c r="C397" s="1" t="s">
        <v>16</v>
      </c>
      <c r="D397">
        <v>4</v>
      </c>
      <c r="E397" s="15">
        <v>93.75</v>
      </c>
      <c r="F397">
        <v>24</v>
      </c>
      <c r="G397" s="1" t="s">
        <v>17</v>
      </c>
      <c r="H397" s="1" t="s">
        <v>37</v>
      </c>
      <c r="I397" s="1" t="s">
        <v>14</v>
      </c>
      <c r="J397" s="2">
        <v>45661</v>
      </c>
      <c r="K397" s="1" t="str">
        <f>TEXT(J397,"mm/aa")</f>
        <v>01/25</v>
      </c>
    </row>
    <row r="398" spans="1:11" x14ac:dyDescent="0.25">
      <c r="A398">
        <v>85</v>
      </c>
      <c r="B398" s="1" t="s">
        <v>25</v>
      </c>
      <c r="C398" s="1" t="s">
        <v>16</v>
      </c>
      <c r="D398">
        <v>6</v>
      </c>
      <c r="E398" s="15">
        <v>53.62</v>
      </c>
      <c r="F398">
        <v>22</v>
      </c>
      <c r="G398" s="1" t="s">
        <v>28</v>
      </c>
      <c r="H398" s="1" t="s">
        <v>13</v>
      </c>
      <c r="I398" s="1" t="s">
        <v>14</v>
      </c>
      <c r="J398" s="2">
        <v>45662</v>
      </c>
      <c r="K398" s="1" t="str">
        <f>TEXT(J398,"mm/aa")</f>
        <v>01/25</v>
      </c>
    </row>
    <row r="399" spans="1:11" x14ac:dyDescent="0.25">
      <c r="A399">
        <v>353</v>
      </c>
      <c r="B399" s="1" t="s">
        <v>38</v>
      </c>
      <c r="C399" s="1" t="s">
        <v>16</v>
      </c>
      <c r="D399">
        <v>4</v>
      </c>
      <c r="E399" s="15">
        <v>324.89999999999998</v>
      </c>
      <c r="F399">
        <v>24</v>
      </c>
      <c r="G399" s="1" t="s">
        <v>20</v>
      </c>
      <c r="H399" s="1" t="s">
        <v>32</v>
      </c>
      <c r="I399" s="1" t="s">
        <v>14</v>
      </c>
      <c r="J399" s="2">
        <v>45662</v>
      </c>
      <c r="K399" s="1" t="str">
        <f>TEXT(J399,"mm/aa")</f>
        <v>01/25</v>
      </c>
    </row>
    <row r="400" spans="1:11" x14ac:dyDescent="0.25">
      <c r="A400">
        <v>124</v>
      </c>
      <c r="B400" s="1" t="s">
        <v>19</v>
      </c>
      <c r="C400" s="1" t="s">
        <v>11</v>
      </c>
      <c r="D400">
        <v>3</v>
      </c>
      <c r="E400" s="15">
        <v>177.88</v>
      </c>
      <c r="F400">
        <v>48</v>
      </c>
      <c r="G400" s="1" t="s">
        <v>30</v>
      </c>
      <c r="H400" s="1" t="s">
        <v>34</v>
      </c>
      <c r="I400" s="1" t="s">
        <v>14</v>
      </c>
      <c r="J400" s="2">
        <v>45663</v>
      </c>
      <c r="K400" s="1" t="str">
        <f>TEXT(J400,"mm/aa")</f>
        <v>01/25</v>
      </c>
    </row>
    <row r="401" spans="1:11" x14ac:dyDescent="0.25">
      <c r="A401">
        <v>379</v>
      </c>
      <c r="B401" s="1" t="s">
        <v>29</v>
      </c>
      <c r="C401" s="1" t="s">
        <v>11</v>
      </c>
      <c r="D401">
        <v>10</v>
      </c>
      <c r="E401" s="15">
        <v>381.71</v>
      </c>
      <c r="F401">
        <v>28</v>
      </c>
      <c r="G401" s="1" t="s">
        <v>20</v>
      </c>
      <c r="H401" s="1" t="s">
        <v>27</v>
      </c>
      <c r="I401" s="1" t="s">
        <v>14</v>
      </c>
      <c r="J401" s="2">
        <v>45663</v>
      </c>
      <c r="K401" s="1" t="str">
        <f>TEXT(J401,"mm/aa")</f>
        <v>01/25</v>
      </c>
    </row>
    <row r="402" spans="1:11" x14ac:dyDescent="0.25">
      <c r="A402">
        <v>203</v>
      </c>
      <c r="B402" s="1" t="s">
        <v>10</v>
      </c>
      <c r="C402" s="1" t="s">
        <v>11</v>
      </c>
      <c r="D402">
        <v>10</v>
      </c>
      <c r="E402" s="15">
        <v>41.15</v>
      </c>
      <c r="F402">
        <v>34</v>
      </c>
      <c r="G402" s="1" t="s">
        <v>20</v>
      </c>
      <c r="H402" s="1" t="s">
        <v>34</v>
      </c>
      <c r="I402" s="1" t="s">
        <v>14</v>
      </c>
      <c r="J402" s="2">
        <v>45664</v>
      </c>
      <c r="K402" s="1" t="str">
        <f>TEXT(J402,"mm/aa")</f>
        <v>01/25</v>
      </c>
    </row>
    <row r="403" spans="1:11" x14ac:dyDescent="0.25">
      <c r="A403">
        <v>21</v>
      </c>
      <c r="B403" s="1" t="s">
        <v>10</v>
      </c>
      <c r="C403" s="1" t="s">
        <v>11</v>
      </c>
      <c r="D403">
        <v>1</v>
      </c>
      <c r="E403" s="15">
        <v>81.17</v>
      </c>
      <c r="F403">
        <v>43</v>
      </c>
      <c r="G403" s="1" t="s">
        <v>20</v>
      </c>
      <c r="H403" s="1" t="s">
        <v>24</v>
      </c>
      <c r="I403" s="1" t="s">
        <v>14</v>
      </c>
      <c r="J403" s="2">
        <v>45665</v>
      </c>
      <c r="K403" s="1" t="str">
        <f>TEXT(J403,"mm/aa")</f>
        <v>01/25</v>
      </c>
    </row>
    <row r="404" spans="1:11" x14ac:dyDescent="0.25">
      <c r="A404">
        <v>327</v>
      </c>
      <c r="B404" s="1" t="s">
        <v>35</v>
      </c>
      <c r="C404" s="1" t="s">
        <v>11</v>
      </c>
      <c r="D404">
        <v>4</v>
      </c>
      <c r="E404" s="15">
        <v>206.69</v>
      </c>
      <c r="F404">
        <v>44</v>
      </c>
      <c r="G404" s="1" t="s">
        <v>12</v>
      </c>
      <c r="H404" s="1" t="s">
        <v>37</v>
      </c>
      <c r="I404" s="1" t="s">
        <v>14</v>
      </c>
      <c r="J404" s="2">
        <v>45666</v>
      </c>
      <c r="K404" s="1" t="str">
        <f>TEXT(J404,"mm/aa")</f>
        <v>01/25</v>
      </c>
    </row>
    <row r="405" spans="1:11" x14ac:dyDescent="0.25">
      <c r="A405">
        <v>116</v>
      </c>
      <c r="B405" s="1" t="s">
        <v>15</v>
      </c>
      <c r="C405" s="1" t="s">
        <v>11</v>
      </c>
      <c r="D405">
        <v>9</v>
      </c>
      <c r="E405" s="15">
        <v>342.52</v>
      </c>
      <c r="F405">
        <v>58</v>
      </c>
      <c r="G405" s="1" t="s">
        <v>30</v>
      </c>
      <c r="H405" s="1" t="s">
        <v>21</v>
      </c>
      <c r="I405" s="1" t="s">
        <v>14</v>
      </c>
      <c r="J405" s="2">
        <v>45669</v>
      </c>
      <c r="K405" s="1" t="str">
        <f>TEXT(J405,"mm/aa")</f>
        <v>01/25</v>
      </c>
    </row>
    <row r="406" spans="1:11" x14ac:dyDescent="0.25">
      <c r="A406">
        <v>32</v>
      </c>
      <c r="B406" s="1" t="s">
        <v>38</v>
      </c>
      <c r="C406" s="1" t="s">
        <v>23</v>
      </c>
      <c r="D406">
        <v>3</v>
      </c>
      <c r="E406" s="15">
        <v>295.58</v>
      </c>
      <c r="F406">
        <v>28</v>
      </c>
      <c r="G406" s="1" t="s">
        <v>28</v>
      </c>
      <c r="H406" s="1" t="s">
        <v>18</v>
      </c>
      <c r="I406" s="1" t="s">
        <v>14</v>
      </c>
      <c r="J406" s="2">
        <v>45670</v>
      </c>
      <c r="K406" s="1" t="str">
        <f>TEXT(J406,"mm/aa")</f>
        <v>01/25</v>
      </c>
    </row>
    <row r="407" spans="1:11" x14ac:dyDescent="0.25">
      <c r="A407">
        <v>214</v>
      </c>
      <c r="B407" s="1" t="s">
        <v>29</v>
      </c>
      <c r="C407" s="1" t="s">
        <v>31</v>
      </c>
      <c r="D407">
        <v>10</v>
      </c>
      <c r="E407" s="15">
        <v>147.97999999999999</v>
      </c>
      <c r="F407">
        <v>30</v>
      </c>
      <c r="G407" s="1" t="s">
        <v>20</v>
      </c>
      <c r="H407" s="1" t="s">
        <v>37</v>
      </c>
      <c r="I407" s="1" t="s">
        <v>14</v>
      </c>
      <c r="J407" s="2">
        <v>45670</v>
      </c>
      <c r="K407" s="1" t="str">
        <f>TEXT(J407,"mm/aa")</f>
        <v>01/25</v>
      </c>
    </row>
    <row r="408" spans="1:11" x14ac:dyDescent="0.25">
      <c r="A408">
        <v>224</v>
      </c>
      <c r="B408" s="1" t="s">
        <v>25</v>
      </c>
      <c r="C408" s="1" t="s">
        <v>11</v>
      </c>
      <c r="D408">
        <v>5</v>
      </c>
      <c r="E408" s="15">
        <v>497.57</v>
      </c>
      <c r="F408">
        <v>60</v>
      </c>
      <c r="G408" s="1" t="s">
        <v>26</v>
      </c>
      <c r="H408" s="1" t="s">
        <v>34</v>
      </c>
      <c r="I408" s="1" t="s">
        <v>14</v>
      </c>
      <c r="J408" s="2">
        <v>45670</v>
      </c>
      <c r="K408" s="1" t="str">
        <f>TEXT(J408,"mm/aa")</f>
        <v>01/25</v>
      </c>
    </row>
    <row r="409" spans="1:11" x14ac:dyDescent="0.25">
      <c r="A409">
        <v>296</v>
      </c>
      <c r="B409" s="1" t="s">
        <v>33</v>
      </c>
      <c r="C409" s="1" t="s">
        <v>31</v>
      </c>
      <c r="D409">
        <v>5</v>
      </c>
      <c r="E409" s="15">
        <v>139.18</v>
      </c>
      <c r="F409">
        <v>58</v>
      </c>
      <c r="G409" s="1" t="s">
        <v>30</v>
      </c>
      <c r="H409" s="1" t="s">
        <v>32</v>
      </c>
      <c r="I409" s="1" t="s">
        <v>14</v>
      </c>
      <c r="J409" s="2">
        <v>45670</v>
      </c>
      <c r="K409" s="1" t="str">
        <f>TEXT(J409,"mm/aa")</f>
        <v>01/25</v>
      </c>
    </row>
    <row r="410" spans="1:11" x14ac:dyDescent="0.25">
      <c r="A410">
        <v>304</v>
      </c>
      <c r="B410" s="1" t="s">
        <v>33</v>
      </c>
      <c r="C410" s="1" t="s">
        <v>11</v>
      </c>
      <c r="D410">
        <v>5</v>
      </c>
      <c r="E410" s="15">
        <v>256.89</v>
      </c>
      <c r="F410">
        <v>31</v>
      </c>
      <c r="G410" s="1" t="s">
        <v>12</v>
      </c>
      <c r="H410" s="1" t="s">
        <v>13</v>
      </c>
      <c r="I410" s="1" t="s">
        <v>14</v>
      </c>
      <c r="J410" s="2">
        <v>45671</v>
      </c>
      <c r="K410" s="1" t="str">
        <f>TEXT(J410,"mm/aa")</f>
        <v>01/25</v>
      </c>
    </row>
    <row r="411" spans="1:11" x14ac:dyDescent="0.25">
      <c r="A411">
        <v>5</v>
      </c>
      <c r="B411" s="1" t="s">
        <v>25</v>
      </c>
      <c r="C411" s="1" t="s">
        <v>11</v>
      </c>
      <c r="D411">
        <v>4</v>
      </c>
      <c r="E411" s="15">
        <v>256.74</v>
      </c>
      <c r="F411">
        <v>23</v>
      </c>
      <c r="G411" s="1" t="s">
        <v>26</v>
      </c>
      <c r="H411" s="1" t="s">
        <v>27</v>
      </c>
      <c r="I411" s="1" t="s">
        <v>14</v>
      </c>
      <c r="J411" s="2">
        <v>45672</v>
      </c>
      <c r="K411" s="1" t="str">
        <f>TEXT(J411,"mm/aa")</f>
        <v>01/25</v>
      </c>
    </row>
    <row r="412" spans="1:11" x14ac:dyDescent="0.25">
      <c r="A412">
        <v>190</v>
      </c>
      <c r="B412" s="1" t="s">
        <v>38</v>
      </c>
      <c r="C412" s="1" t="s">
        <v>11</v>
      </c>
      <c r="D412">
        <v>5</v>
      </c>
      <c r="E412" s="15">
        <v>129.18</v>
      </c>
      <c r="F412">
        <v>30</v>
      </c>
      <c r="G412" s="1" t="s">
        <v>30</v>
      </c>
      <c r="H412" s="1" t="s">
        <v>18</v>
      </c>
      <c r="I412" s="1" t="s">
        <v>14</v>
      </c>
      <c r="J412" s="2">
        <v>45672</v>
      </c>
      <c r="K412" s="1" t="str">
        <f>TEXT(J412,"mm/aa")</f>
        <v>01/25</v>
      </c>
    </row>
    <row r="413" spans="1:11" x14ac:dyDescent="0.25">
      <c r="A413">
        <v>485</v>
      </c>
      <c r="B413" s="1" t="s">
        <v>33</v>
      </c>
      <c r="C413" s="1" t="s">
        <v>31</v>
      </c>
      <c r="D413">
        <v>1</v>
      </c>
      <c r="E413" s="15">
        <v>485.4</v>
      </c>
      <c r="F413">
        <v>21</v>
      </c>
      <c r="G413" s="1" t="s">
        <v>20</v>
      </c>
      <c r="H413" s="1" t="s">
        <v>34</v>
      </c>
      <c r="I413" s="1" t="s">
        <v>14</v>
      </c>
      <c r="J413" s="2">
        <v>45672</v>
      </c>
      <c r="K413" s="1" t="str">
        <f>TEXT(J413,"mm/aa")</f>
        <v>01/25</v>
      </c>
    </row>
    <row r="414" spans="1:11" x14ac:dyDescent="0.25">
      <c r="A414">
        <v>48</v>
      </c>
      <c r="B414" s="1" t="s">
        <v>19</v>
      </c>
      <c r="C414" s="1" t="s">
        <v>23</v>
      </c>
      <c r="D414">
        <v>3</v>
      </c>
      <c r="E414" s="15">
        <v>466.03</v>
      </c>
      <c r="F414">
        <v>21</v>
      </c>
      <c r="G414" s="1" t="s">
        <v>20</v>
      </c>
      <c r="H414" s="1" t="s">
        <v>24</v>
      </c>
      <c r="I414" s="1" t="s">
        <v>14</v>
      </c>
      <c r="J414" s="2">
        <v>45673</v>
      </c>
      <c r="K414" s="1" t="str">
        <f>TEXT(J414,"mm/aa")</f>
        <v>01/25</v>
      </c>
    </row>
    <row r="415" spans="1:11" x14ac:dyDescent="0.25">
      <c r="A415">
        <v>393</v>
      </c>
      <c r="B415" s="1" t="s">
        <v>33</v>
      </c>
      <c r="C415" s="1" t="s">
        <v>31</v>
      </c>
      <c r="D415">
        <v>6</v>
      </c>
      <c r="E415" s="15">
        <v>426.82</v>
      </c>
      <c r="F415">
        <v>36</v>
      </c>
      <c r="G415" s="1" t="s">
        <v>30</v>
      </c>
      <c r="H415" s="1" t="s">
        <v>27</v>
      </c>
      <c r="I415" s="1" t="s">
        <v>14</v>
      </c>
      <c r="J415" s="2">
        <v>45673</v>
      </c>
      <c r="K415" s="1" t="str">
        <f>TEXT(J415,"mm/aa")</f>
        <v>01/25</v>
      </c>
    </row>
    <row r="416" spans="1:11" x14ac:dyDescent="0.25">
      <c r="A416">
        <v>479</v>
      </c>
      <c r="B416" s="1" t="s">
        <v>35</v>
      </c>
      <c r="C416" s="1" t="s">
        <v>11</v>
      </c>
      <c r="D416">
        <v>7</v>
      </c>
      <c r="E416" s="15">
        <v>31.96</v>
      </c>
      <c r="F416">
        <v>23</v>
      </c>
      <c r="G416" s="1" t="s">
        <v>36</v>
      </c>
      <c r="H416" s="1" t="s">
        <v>13</v>
      </c>
      <c r="I416" s="1" t="s">
        <v>14</v>
      </c>
      <c r="J416" s="2">
        <v>45673</v>
      </c>
      <c r="K416" s="1" t="str">
        <f>TEXT(J416,"mm/aa")</f>
        <v>01/25</v>
      </c>
    </row>
    <row r="417" spans="1:11" x14ac:dyDescent="0.25">
      <c r="A417">
        <v>136</v>
      </c>
      <c r="B417" s="1" t="s">
        <v>35</v>
      </c>
      <c r="C417" s="1" t="s">
        <v>16</v>
      </c>
      <c r="D417">
        <v>1</v>
      </c>
      <c r="E417" s="15">
        <v>430.81</v>
      </c>
      <c r="F417">
        <v>18</v>
      </c>
      <c r="G417" s="1" t="s">
        <v>26</v>
      </c>
      <c r="H417" s="1" t="s">
        <v>18</v>
      </c>
      <c r="I417" s="1" t="s">
        <v>14</v>
      </c>
      <c r="J417" s="2">
        <v>45674</v>
      </c>
      <c r="K417" s="1" t="str">
        <f>TEXT(J417,"mm/aa")</f>
        <v>01/25</v>
      </c>
    </row>
    <row r="418" spans="1:11" x14ac:dyDescent="0.25">
      <c r="A418">
        <v>23</v>
      </c>
      <c r="B418" s="1" t="s">
        <v>15</v>
      </c>
      <c r="C418" s="1" t="s">
        <v>23</v>
      </c>
      <c r="D418">
        <v>3</v>
      </c>
      <c r="E418" s="15">
        <v>257.27999999999997</v>
      </c>
      <c r="F418">
        <v>57</v>
      </c>
      <c r="G418" s="1" t="s">
        <v>36</v>
      </c>
      <c r="H418" s="1" t="s">
        <v>18</v>
      </c>
      <c r="I418" s="1" t="s">
        <v>14</v>
      </c>
      <c r="J418" s="2">
        <v>45675</v>
      </c>
      <c r="K418" s="1" t="str">
        <f>TEXT(J418,"mm/aa")</f>
        <v>01/25</v>
      </c>
    </row>
    <row r="419" spans="1:11" x14ac:dyDescent="0.25">
      <c r="A419">
        <v>45</v>
      </c>
      <c r="B419" s="1" t="s">
        <v>19</v>
      </c>
      <c r="C419" s="1" t="s">
        <v>31</v>
      </c>
      <c r="D419">
        <v>10</v>
      </c>
      <c r="E419" s="15">
        <v>48.69</v>
      </c>
      <c r="F419">
        <v>35</v>
      </c>
      <c r="G419" s="1" t="s">
        <v>12</v>
      </c>
      <c r="H419" s="1" t="s">
        <v>37</v>
      </c>
      <c r="I419" s="1" t="s">
        <v>14</v>
      </c>
      <c r="J419" s="2">
        <v>45675</v>
      </c>
      <c r="K419" s="1" t="str">
        <f>TEXT(J419,"mm/aa")</f>
        <v>01/25</v>
      </c>
    </row>
    <row r="420" spans="1:11" x14ac:dyDescent="0.25">
      <c r="A420">
        <v>6</v>
      </c>
      <c r="B420" s="1" t="s">
        <v>15</v>
      </c>
      <c r="C420" s="1" t="s">
        <v>16</v>
      </c>
      <c r="D420">
        <v>1</v>
      </c>
      <c r="E420" s="15">
        <v>314.86</v>
      </c>
      <c r="F420">
        <v>53</v>
      </c>
      <c r="G420" s="1" t="s">
        <v>28</v>
      </c>
      <c r="H420" s="1" t="s">
        <v>13</v>
      </c>
      <c r="I420" s="1" t="s">
        <v>14</v>
      </c>
      <c r="J420" s="2">
        <v>45678</v>
      </c>
      <c r="K420" s="1" t="str">
        <f>TEXT(J420,"mm/aa")</f>
        <v>01/25</v>
      </c>
    </row>
    <row r="421" spans="1:11" x14ac:dyDescent="0.25">
      <c r="A421">
        <v>377</v>
      </c>
      <c r="B421" s="1" t="s">
        <v>19</v>
      </c>
      <c r="C421" s="1" t="s">
        <v>16</v>
      </c>
      <c r="D421">
        <v>2</v>
      </c>
      <c r="E421" s="15">
        <v>103.9</v>
      </c>
      <c r="F421">
        <v>59</v>
      </c>
      <c r="G421" s="1" t="s">
        <v>36</v>
      </c>
      <c r="H421" s="1" t="s">
        <v>34</v>
      </c>
      <c r="I421" s="1" t="s">
        <v>14</v>
      </c>
      <c r="J421" s="2">
        <v>45679</v>
      </c>
      <c r="K421" s="1" t="str">
        <f>TEXT(J421,"mm/aa")</f>
        <v>01/25</v>
      </c>
    </row>
    <row r="422" spans="1:11" x14ac:dyDescent="0.25">
      <c r="A422">
        <v>126</v>
      </c>
      <c r="B422" s="1" t="s">
        <v>38</v>
      </c>
      <c r="C422" s="1" t="s">
        <v>16</v>
      </c>
      <c r="D422">
        <v>4</v>
      </c>
      <c r="E422" s="15">
        <v>260.3</v>
      </c>
      <c r="F422">
        <v>58</v>
      </c>
      <c r="G422" s="1" t="s">
        <v>12</v>
      </c>
      <c r="H422" s="1" t="s">
        <v>37</v>
      </c>
      <c r="I422" s="1" t="s">
        <v>14</v>
      </c>
      <c r="J422" s="2">
        <v>45681</v>
      </c>
      <c r="K422" s="1" t="str">
        <f>TEXT(J422,"mm/aa")</f>
        <v>01/25</v>
      </c>
    </row>
    <row r="423" spans="1:11" x14ac:dyDescent="0.25">
      <c r="A423">
        <v>210</v>
      </c>
      <c r="B423" s="1" t="s">
        <v>35</v>
      </c>
      <c r="C423" s="1" t="s">
        <v>16</v>
      </c>
      <c r="D423">
        <v>7</v>
      </c>
      <c r="E423" s="15">
        <v>342.43</v>
      </c>
      <c r="F423">
        <v>59</v>
      </c>
      <c r="G423" s="1" t="s">
        <v>12</v>
      </c>
      <c r="H423" s="1" t="s">
        <v>18</v>
      </c>
      <c r="I423" s="1" t="s">
        <v>14</v>
      </c>
      <c r="J423" s="2">
        <v>45681</v>
      </c>
      <c r="K423" s="1" t="str">
        <f>TEXT(J423,"mm/aa")</f>
        <v>01/25</v>
      </c>
    </row>
    <row r="424" spans="1:11" x14ac:dyDescent="0.25">
      <c r="A424">
        <v>271</v>
      </c>
      <c r="B424" s="1" t="s">
        <v>39</v>
      </c>
      <c r="C424" s="1" t="s">
        <v>11</v>
      </c>
      <c r="D424">
        <v>5</v>
      </c>
      <c r="E424" s="15">
        <v>369.78</v>
      </c>
      <c r="F424">
        <v>35</v>
      </c>
      <c r="G424" s="1" t="s">
        <v>17</v>
      </c>
      <c r="H424" s="1" t="s">
        <v>37</v>
      </c>
      <c r="I424" s="1" t="s">
        <v>14</v>
      </c>
      <c r="J424" s="2">
        <v>45683</v>
      </c>
      <c r="K424" s="1" t="str">
        <f>TEXT(J424,"mm/aa")</f>
        <v>01/25</v>
      </c>
    </row>
    <row r="425" spans="1:11" x14ac:dyDescent="0.25">
      <c r="A425">
        <v>458</v>
      </c>
      <c r="B425" s="1" t="s">
        <v>35</v>
      </c>
      <c r="C425" s="1" t="s">
        <v>31</v>
      </c>
      <c r="D425">
        <v>4</v>
      </c>
      <c r="E425" s="15">
        <v>30.17</v>
      </c>
      <c r="F425">
        <v>59</v>
      </c>
      <c r="G425" s="1" t="s">
        <v>28</v>
      </c>
      <c r="H425" s="1" t="s">
        <v>18</v>
      </c>
      <c r="I425" s="1" t="s">
        <v>14</v>
      </c>
      <c r="J425" s="2">
        <v>45683</v>
      </c>
      <c r="K425" s="1" t="str">
        <f>TEXT(J425,"mm/aa")</f>
        <v>01/25</v>
      </c>
    </row>
    <row r="426" spans="1:11" x14ac:dyDescent="0.25">
      <c r="A426">
        <v>171</v>
      </c>
      <c r="B426" s="1" t="s">
        <v>29</v>
      </c>
      <c r="C426" s="1" t="s">
        <v>31</v>
      </c>
      <c r="D426">
        <v>5</v>
      </c>
      <c r="E426" s="15">
        <v>138.87</v>
      </c>
      <c r="F426">
        <v>25</v>
      </c>
      <c r="G426" s="1" t="s">
        <v>28</v>
      </c>
      <c r="H426" s="1" t="s">
        <v>13</v>
      </c>
      <c r="I426" s="1" t="s">
        <v>14</v>
      </c>
      <c r="J426" s="2">
        <v>45684</v>
      </c>
      <c r="K426" s="1" t="str">
        <f>TEXT(J426,"mm/aa")</f>
        <v>01/25</v>
      </c>
    </row>
    <row r="427" spans="1:11" x14ac:dyDescent="0.25">
      <c r="A427">
        <v>188</v>
      </c>
      <c r="B427" s="1" t="s">
        <v>35</v>
      </c>
      <c r="C427" s="1" t="s">
        <v>31</v>
      </c>
      <c r="D427">
        <v>5</v>
      </c>
      <c r="E427" s="15">
        <v>454.9</v>
      </c>
      <c r="F427">
        <v>36</v>
      </c>
      <c r="G427" s="1" t="s">
        <v>30</v>
      </c>
      <c r="H427" s="1" t="s">
        <v>13</v>
      </c>
      <c r="I427" s="1" t="s">
        <v>14</v>
      </c>
      <c r="J427" s="2">
        <v>45685</v>
      </c>
      <c r="K427" s="1" t="str">
        <f>TEXT(J427,"mm/aa")</f>
        <v>01/25</v>
      </c>
    </row>
    <row r="428" spans="1:11" x14ac:dyDescent="0.25">
      <c r="A428">
        <v>356</v>
      </c>
      <c r="B428" s="1" t="s">
        <v>29</v>
      </c>
      <c r="C428" s="1" t="s">
        <v>23</v>
      </c>
      <c r="D428">
        <v>4</v>
      </c>
      <c r="E428" s="15">
        <v>450.66</v>
      </c>
      <c r="F428">
        <v>42</v>
      </c>
      <c r="G428" s="1" t="s">
        <v>30</v>
      </c>
      <c r="H428" s="1" t="s">
        <v>21</v>
      </c>
      <c r="I428" s="1" t="s">
        <v>14</v>
      </c>
      <c r="J428" s="2">
        <v>45686</v>
      </c>
      <c r="K428" s="1" t="str">
        <f>TEXT(J428,"mm/aa")</f>
        <v>01/25</v>
      </c>
    </row>
    <row r="429" spans="1:11" x14ac:dyDescent="0.25">
      <c r="A429">
        <v>438</v>
      </c>
      <c r="B429" s="1" t="s">
        <v>25</v>
      </c>
      <c r="C429" s="1" t="s">
        <v>31</v>
      </c>
      <c r="D429">
        <v>2</v>
      </c>
      <c r="E429" s="15">
        <v>264.73</v>
      </c>
      <c r="F429">
        <v>47</v>
      </c>
      <c r="G429" s="1" t="s">
        <v>36</v>
      </c>
      <c r="H429" s="1" t="s">
        <v>37</v>
      </c>
      <c r="I429" s="1" t="s">
        <v>14</v>
      </c>
      <c r="J429" s="2">
        <v>45686</v>
      </c>
      <c r="K429" s="1" t="str">
        <f>TEXT(J429,"mm/aa")</f>
        <v>01/25</v>
      </c>
    </row>
    <row r="430" spans="1:11" x14ac:dyDescent="0.25">
      <c r="A430">
        <v>154</v>
      </c>
      <c r="B430" s="1" t="s">
        <v>22</v>
      </c>
      <c r="C430" s="1" t="s">
        <v>16</v>
      </c>
      <c r="D430">
        <v>10</v>
      </c>
      <c r="E430" s="15">
        <v>75.27</v>
      </c>
      <c r="F430">
        <v>37</v>
      </c>
      <c r="G430" s="1" t="s">
        <v>17</v>
      </c>
      <c r="H430" s="1" t="s">
        <v>13</v>
      </c>
      <c r="I430" s="1" t="s">
        <v>14</v>
      </c>
      <c r="J430" s="2">
        <v>45687</v>
      </c>
      <c r="K430" s="1" t="str">
        <f>TEXT(J430,"mm/aa")</f>
        <v>01/25</v>
      </c>
    </row>
    <row r="431" spans="1:11" x14ac:dyDescent="0.25">
      <c r="A431">
        <v>285</v>
      </c>
      <c r="B431" s="1" t="s">
        <v>19</v>
      </c>
      <c r="C431" s="1" t="s">
        <v>31</v>
      </c>
      <c r="D431">
        <v>2</v>
      </c>
      <c r="E431" s="15">
        <v>324.22000000000003</v>
      </c>
      <c r="F431">
        <v>55</v>
      </c>
      <c r="G431" s="1" t="s">
        <v>28</v>
      </c>
      <c r="H431" s="1" t="s">
        <v>13</v>
      </c>
      <c r="I431" s="1" t="s">
        <v>14</v>
      </c>
      <c r="J431" s="2">
        <v>45688</v>
      </c>
      <c r="K431" s="1" t="str">
        <f>TEXT(J431,"mm/aa")</f>
        <v>01/25</v>
      </c>
    </row>
    <row r="432" spans="1:11" x14ac:dyDescent="0.25">
      <c r="A432">
        <v>318</v>
      </c>
      <c r="B432" s="1" t="s">
        <v>33</v>
      </c>
      <c r="C432" s="1" t="s">
        <v>31</v>
      </c>
      <c r="D432">
        <v>1</v>
      </c>
      <c r="E432" s="15">
        <v>476.72</v>
      </c>
      <c r="F432">
        <v>31</v>
      </c>
      <c r="G432" s="1" t="s">
        <v>12</v>
      </c>
      <c r="H432" s="1" t="s">
        <v>13</v>
      </c>
      <c r="I432" s="1" t="s">
        <v>14</v>
      </c>
      <c r="J432" s="2">
        <v>45688</v>
      </c>
      <c r="K432" s="1" t="str">
        <f>TEXT(J432,"mm/aa")</f>
        <v>01/25</v>
      </c>
    </row>
    <row r="433" spans="1:11" x14ac:dyDescent="0.25">
      <c r="A433">
        <v>39</v>
      </c>
      <c r="B433" s="1" t="s">
        <v>39</v>
      </c>
      <c r="C433" s="1" t="s">
        <v>16</v>
      </c>
      <c r="D433">
        <v>8</v>
      </c>
      <c r="E433" s="15">
        <v>51.86</v>
      </c>
      <c r="F433">
        <v>42</v>
      </c>
      <c r="G433" s="1" t="s">
        <v>28</v>
      </c>
      <c r="H433" s="1" t="s">
        <v>13</v>
      </c>
      <c r="I433" s="1" t="s">
        <v>14</v>
      </c>
      <c r="J433" s="2">
        <v>45689</v>
      </c>
      <c r="K433" s="1" t="str">
        <f>TEXT(J433,"mm/aa")</f>
        <v>02/25</v>
      </c>
    </row>
    <row r="434" spans="1:11" x14ac:dyDescent="0.25">
      <c r="A434">
        <v>51</v>
      </c>
      <c r="B434" s="1" t="s">
        <v>33</v>
      </c>
      <c r="C434" s="1" t="s">
        <v>31</v>
      </c>
      <c r="D434">
        <v>6</v>
      </c>
      <c r="E434" s="15">
        <v>410.28</v>
      </c>
      <c r="F434">
        <v>54</v>
      </c>
      <c r="G434" s="1" t="s">
        <v>36</v>
      </c>
      <c r="H434" s="1" t="s">
        <v>13</v>
      </c>
      <c r="I434" s="1" t="s">
        <v>14</v>
      </c>
      <c r="J434" s="2">
        <v>45689</v>
      </c>
      <c r="K434" s="1" t="str">
        <f>TEXT(J434,"mm/aa")</f>
        <v>02/25</v>
      </c>
    </row>
    <row r="435" spans="1:11" x14ac:dyDescent="0.25">
      <c r="A435">
        <v>282</v>
      </c>
      <c r="B435" s="1" t="s">
        <v>33</v>
      </c>
      <c r="C435" s="1" t="s">
        <v>16</v>
      </c>
      <c r="D435">
        <v>10</v>
      </c>
      <c r="E435" s="15">
        <v>16.21</v>
      </c>
      <c r="F435">
        <v>36</v>
      </c>
      <c r="G435" s="1" t="s">
        <v>30</v>
      </c>
      <c r="H435" s="1" t="s">
        <v>34</v>
      </c>
      <c r="I435" s="1" t="s">
        <v>14</v>
      </c>
      <c r="J435" s="2">
        <v>45689</v>
      </c>
      <c r="K435" s="1" t="str">
        <f>TEXT(J435,"mm/aa")</f>
        <v>02/25</v>
      </c>
    </row>
    <row r="436" spans="1:11" x14ac:dyDescent="0.25">
      <c r="A436">
        <v>374</v>
      </c>
      <c r="B436" s="1" t="s">
        <v>15</v>
      </c>
      <c r="C436" s="1" t="s">
        <v>11</v>
      </c>
      <c r="D436">
        <v>10</v>
      </c>
      <c r="E436" s="15">
        <v>114.61</v>
      </c>
      <c r="F436">
        <v>58</v>
      </c>
      <c r="G436" s="1" t="s">
        <v>30</v>
      </c>
      <c r="H436" s="1" t="s">
        <v>13</v>
      </c>
      <c r="I436" s="1" t="s">
        <v>14</v>
      </c>
      <c r="J436" s="2">
        <v>45690</v>
      </c>
      <c r="K436" s="1" t="str">
        <f>TEXT(J436,"mm/aa")</f>
        <v>02/25</v>
      </c>
    </row>
    <row r="437" spans="1:11" x14ac:dyDescent="0.25">
      <c r="A437">
        <v>196</v>
      </c>
      <c r="B437" s="1" t="s">
        <v>15</v>
      </c>
      <c r="C437" s="1" t="s">
        <v>16</v>
      </c>
      <c r="D437">
        <v>5</v>
      </c>
      <c r="E437" s="15">
        <v>367.75</v>
      </c>
      <c r="F437">
        <v>28</v>
      </c>
      <c r="G437" s="1" t="s">
        <v>26</v>
      </c>
      <c r="H437" s="1" t="s">
        <v>32</v>
      </c>
      <c r="I437" s="1" t="s">
        <v>14</v>
      </c>
      <c r="J437" s="2">
        <v>45691</v>
      </c>
      <c r="K437" s="1" t="str">
        <f>TEXT(J437,"mm/aa")</f>
        <v>02/25</v>
      </c>
    </row>
    <row r="438" spans="1:11" x14ac:dyDescent="0.25">
      <c r="A438">
        <v>495</v>
      </c>
      <c r="B438" s="1" t="s">
        <v>10</v>
      </c>
      <c r="C438" s="1" t="s">
        <v>23</v>
      </c>
      <c r="D438">
        <v>8</v>
      </c>
      <c r="E438" s="15">
        <v>499.35</v>
      </c>
      <c r="F438">
        <v>52</v>
      </c>
      <c r="G438" s="1" t="s">
        <v>28</v>
      </c>
      <c r="H438" s="1" t="s">
        <v>13</v>
      </c>
      <c r="I438" s="1" t="s">
        <v>14</v>
      </c>
      <c r="J438" s="2">
        <v>45692</v>
      </c>
      <c r="K438" s="1" t="str">
        <f>TEXT(J438,"mm/aa")</f>
        <v>02/25</v>
      </c>
    </row>
    <row r="439" spans="1:11" x14ac:dyDescent="0.25">
      <c r="A439">
        <v>299</v>
      </c>
      <c r="B439" s="1" t="s">
        <v>33</v>
      </c>
      <c r="C439" s="1" t="s">
        <v>16</v>
      </c>
      <c r="D439">
        <v>7</v>
      </c>
      <c r="E439" s="15">
        <v>148.35</v>
      </c>
      <c r="F439">
        <v>49</v>
      </c>
      <c r="G439" s="1" t="s">
        <v>30</v>
      </c>
      <c r="H439" s="1" t="s">
        <v>13</v>
      </c>
      <c r="I439" s="1" t="s">
        <v>14</v>
      </c>
      <c r="J439" s="2">
        <v>45694</v>
      </c>
      <c r="K439" s="1" t="str">
        <f>TEXT(J439,"mm/aa")</f>
        <v>02/25</v>
      </c>
    </row>
    <row r="440" spans="1:11" x14ac:dyDescent="0.25">
      <c r="A440">
        <v>339</v>
      </c>
      <c r="B440" s="1" t="s">
        <v>39</v>
      </c>
      <c r="C440" s="1" t="s">
        <v>31</v>
      </c>
      <c r="D440">
        <v>3</v>
      </c>
      <c r="E440" s="15">
        <v>206.94</v>
      </c>
      <c r="F440">
        <v>40</v>
      </c>
      <c r="G440" s="1" t="s">
        <v>30</v>
      </c>
      <c r="H440" s="1" t="s">
        <v>32</v>
      </c>
      <c r="I440" s="1" t="s">
        <v>14</v>
      </c>
      <c r="J440" s="2">
        <v>45694</v>
      </c>
      <c r="K440" s="1" t="str">
        <f>TEXT(J440,"mm/aa")</f>
        <v>02/25</v>
      </c>
    </row>
    <row r="441" spans="1:11" x14ac:dyDescent="0.25">
      <c r="A441">
        <v>8</v>
      </c>
      <c r="B441" s="1" t="s">
        <v>15</v>
      </c>
      <c r="C441" s="1" t="s">
        <v>31</v>
      </c>
      <c r="D441">
        <v>7</v>
      </c>
      <c r="E441" s="15">
        <v>198.62</v>
      </c>
      <c r="F441">
        <v>53</v>
      </c>
      <c r="G441" s="1" t="s">
        <v>26</v>
      </c>
      <c r="H441" s="1" t="s">
        <v>18</v>
      </c>
      <c r="I441" s="1" t="s">
        <v>14</v>
      </c>
      <c r="J441" s="2">
        <v>45695</v>
      </c>
      <c r="K441" s="1" t="str">
        <f>TEXT(J441,"mm/aa")</f>
        <v>02/25</v>
      </c>
    </row>
    <row r="442" spans="1:11" x14ac:dyDescent="0.25">
      <c r="A442">
        <v>215</v>
      </c>
      <c r="B442" s="1" t="s">
        <v>10</v>
      </c>
      <c r="C442" s="1" t="s">
        <v>23</v>
      </c>
      <c r="D442">
        <v>5</v>
      </c>
      <c r="E442" s="15">
        <v>202.06</v>
      </c>
      <c r="F442">
        <v>52</v>
      </c>
      <c r="G442" s="1" t="s">
        <v>28</v>
      </c>
      <c r="H442" s="1" t="s">
        <v>18</v>
      </c>
      <c r="I442" s="1" t="s">
        <v>14</v>
      </c>
      <c r="J442" s="2">
        <v>45695</v>
      </c>
      <c r="K442" s="1" t="str">
        <f>TEXT(J442,"mm/aa")</f>
        <v>02/25</v>
      </c>
    </row>
    <row r="443" spans="1:11" x14ac:dyDescent="0.25">
      <c r="A443">
        <v>251</v>
      </c>
      <c r="B443" s="1" t="s">
        <v>38</v>
      </c>
      <c r="C443" s="1" t="s">
        <v>31</v>
      </c>
      <c r="D443">
        <v>6</v>
      </c>
      <c r="E443" s="15">
        <v>186.72</v>
      </c>
      <c r="F443">
        <v>44</v>
      </c>
      <c r="G443" s="1" t="s">
        <v>28</v>
      </c>
      <c r="H443" s="1" t="s">
        <v>13</v>
      </c>
      <c r="I443" s="1" t="s">
        <v>14</v>
      </c>
      <c r="J443" s="2">
        <v>45695</v>
      </c>
      <c r="K443" s="1" t="str">
        <f>TEXT(J443,"mm/aa")</f>
        <v>02/25</v>
      </c>
    </row>
    <row r="444" spans="1:11" x14ac:dyDescent="0.25">
      <c r="A444">
        <v>206</v>
      </c>
      <c r="B444" s="1" t="s">
        <v>35</v>
      </c>
      <c r="C444" s="1" t="s">
        <v>16</v>
      </c>
      <c r="D444">
        <v>3</v>
      </c>
      <c r="E444" s="15">
        <v>166.62</v>
      </c>
      <c r="F444">
        <v>52</v>
      </c>
      <c r="G444" s="1" t="s">
        <v>12</v>
      </c>
      <c r="H444" s="1" t="s">
        <v>24</v>
      </c>
      <c r="I444" s="1" t="s">
        <v>14</v>
      </c>
      <c r="J444" s="2">
        <v>45696</v>
      </c>
      <c r="K444" s="1" t="str">
        <f>TEXT(J444,"mm/aa")</f>
        <v>02/25</v>
      </c>
    </row>
    <row r="445" spans="1:11" x14ac:dyDescent="0.25">
      <c r="A445">
        <v>111</v>
      </c>
      <c r="B445" s="1" t="s">
        <v>22</v>
      </c>
      <c r="C445" s="1" t="s">
        <v>16</v>
      </c>
      <c r="D445">
        <v>8</v>
      </c>
      <c r="E445" s="15">
        <v>185.4</v>
      </c>
      <c r="F445">
        <v>18</v>
      </c>
      <c r="G445" s="1" t="s">
        <v>30</v>
      </c>
      <c r="H445" s="1" t="s">
        <v>18</v>
      </c>
      <c r="I445" s="1" t="s">
        <v>14</v>
      </c>
      <c r="J445" s="2">
        <v>45698</v>
      </c>
      <c r="K445" s="1" t="str">
        <f>TEXT(J445,"mm/aa")</f>
        <v>02/25</v>
      </c>
    </row>
    <row r="446" spans="1:11" x14ac:dyDescent="0.25">
      <c r="A446">
        <v>256</v>
      </c>
      <c r="B446" s="1" t="s">
        <v>35</v>
      </c>
      <c r="C446" s="1" t="s">
        <v>31</v>
      </c>
      <c r="D446">
        <v>1</v>
      </c>
      <c r="E446" s="15">
        <v>431.73</v>
      </c>
      <c r="F446">
        <v>43</v>
      </c>
      <c r="G446" s="1" t="s">
        <v>20</v>
      </c>
      <c r="H446" s="1" t="s">
        <v>13</v>
      </c>
      <c r="I446" s="1" t="s">
        <v>14</v>
      </c>
      <c r="J446" s="2">
        <v>45699</v>
      </c>
      <c r="K446" s="1" t="str">
        <f>TEXT(J446,"mm/aa")</f>
        <v>02/25</v>
      </c>
    </row>
    <row r="447" spans="1:11" x14ac:dyDescent="0.25">
      <c r="A447">
        <v>307</v>
      </c>
      <c r="B447" s="1" t="s">
        <v>39</v>
      </c>
      <c r="C447" s="1" t="s">
        <v>23</v>
      </c>
      <c r="D447">
        <v>3</v>
      </c>
      <c r="E447" s="15">
        <v>173.66</v>
      </c>
      <c r="F447">
        <v>47</v>
      </c>
      <c r="G447" s="1" t="s">
        <v>17</v>
      </c>
      <c r="H447" s="1" t="s">
        <v>13</v>
      </c>
      <c r="I447" s="1" t="s">
        <v>14</v>
      </c>
      <c r="J447" s="2">
        <v>45699</v>
      </c>
      <c r="K447" s="1" t="str">
        <f>TEXT(J447,"mm/aa")</f>
        <v>02/25</v>
      </c>
    </row>
    <row r="448" spans="1:11" x14ac:dyDescent="0.25">
      <c r="A448">
        <v>459</v>
      </c>
      <c r="B448" s="1" t="s">
        <v>10</v>
      </c>
      <c r="C448" s="1" t="s">
        <v>31</v>
      </c>
      <c r="D448">
        <v>9</v>
      </c>
      <c r="E448" s="15">
        <v>75.62</v>
      </c>
      <c r="F448">
        <v>34</v>
      </c>
      <c r="G448" s="1" t="s">
        <v>26</v>
      </c>
      <c r="H448" s="1" t="s">
        <v>32</v>
      </c>
      <c r="I448" s="1" t="s">
        <v>14</v>
      </c>
      <c r="J448" s="2">
        <v>45699</v>
      </c>
      <c r="K448" s="1" t="str">
        <f>TEXT(J448,"mm/aa")</f>
        <v>02/25</v>
      </c>
    </row>
    <row r="449" spans="1:11" x14ac:dyDescent="0.25">
      <c r="A449">
        <v>492</v>
      </c>
      <c r="B449" s="1" t="s">
        <v>22</v>
      </c>
      <c r="C449" s="1" t="s">
        <v>16</v>
      </c>
      <c r="D449">
        <v>1</v>
      </c>
      <c r="E449" s="15">
        <v>366.29</v>
      </c>
      <c r="F449">
        <v>33</v>
      </c>
      <c r="G449" s="1" t="s">
        <v>26</v>
      </c>
      <c r="H449" s="1" t="s">
        <v>37</v>
      </c>
      <c r="I449" s="1" t="s">
        <v>14</v>
      </c>
      <c r="J449" s="2">
        <v>45699</v>
      </c>
      <c r="K449" s="1" t="str">
        <f>TEXT(J449,"mm/aa")</f>
        <v>02/25</v>
      </c>
    </row>
    <row r="450" spans="1:11" x14ac:dyDescent="0.25">
      <c r="A450">
        <v>382</v>
      </c>
      <c r="B450" s="1" t="s">
        <v>22</v>
      </c>
      <c r="C450" s="1" t="s">
        <v>31</v>
      </c>
      <c r="D450">
        <v>8</v>
      </c>
      <c r="E450" s="15">
        <v>413.59</v>
      </c>
      <c r="F450">
        <v>27</v>
      </c>
      <c r="G450" s="1" t="s">
        <v>28</v>
      </c>
      <c r="H450" s="1" t="s">
        <v>13</v>
      </c>
      <c r="I450" s="1" t="s">
        <v>14</v>
      </c>
      <c r="J450" s="2">
        <v>45700</v>
      </c>
      <c r="K450" s="1" t="str">
        <f>TEXT(J450,"mm/aa")</f>
        <v>02/25</v>
      </c>
    </row>
    <row r="451" spans="1:11" x14ac:dyDescent="0.25">
      <c r="A451">
        <v>429</v>
      </c>
      <c r="B451" s="1" t="s">
        <v>15</v>
      </c>
      <c r="C451" s="1" t="s">
        <v>23</v>
      </c>
      <c r="D451">
        <v>9</v>
      </c>
      <c r="E451" s="15">
        <v>361.33</v>
      </c>
      <c r="F451">
        <v>20</v>
      </c>
      <c r="G451" s="1" t="s">
        <v>17</v>
      </c>
      <c r="H451" s="1" t="s">
        <v>37</v>
      </c>
      <c r="I451" s="1" t="s">
        <v>14</v>
      </c>
      <c r="J451" s="2">
        <v>45700</v>
      </c>
      <c r="K451" s="1" t="str">
        <f>TEXT(J451,"mm/aa")</f>
        <v>02/25</v>
      </c>
    </row>
    <row r="452" spans="1:11" x14ac:dyDescent="0.25">
      <c r="A452">
        <v>486</v>
      </c>
      <c r="B452" s="1" t="s">
        <v>10</v>
      </c>
      <c r="C452" s="1" t="s">
        <v>31</v>
      </c>
      <c r="D452">
        <v>5</v>
      </c>
      <c r="E452" s="15">
        <v>74.930000000000007</v>
      </c>
      <c r="F452">
        <v>51</v>
      </c>
      <c r="G452" s="1" t="s">
        <v>12</v>
      </c>
      <c r="H452" s="1" t="s">
        <v>27</v>
      </c>
      <c r="I452" s="1" t="s">
        <v>14</v>
      </c>
      <c r="J452" s="2">
        <v>45700</v>
      </c>
      <c r="K452" s="1" t="str">
        <f>TEXT(J452,"mm/aa")</f>
        <v>02/25</v>
      </c>
    </row>
    <row r="453" spans="1:11" x14ac:dyDescent="0.25">
      <c r="A453">
        <v>160</v>
      </c>
      <c r="B453" s="1" t="s">
        <v>35</v>
      </c>
      <c r="C453" s="1" t="s">
        <v>23</v>
      </c>
      <c r="D453">
        <v>7</v>
      </c>
      <c r="E453" s="15">
        <v>397.63</v>
      </c>
      <c r="F453">
        <v>21</v>
      </c>
      <c r="G453" s="1" t="s">
        <v>36</v>
      </c>
      <c r="H453" s="1" t="s">
        <v>21</v>
      </c>
      <c r="I453" s="1" t="s">
        <v>14</v>
      </c>
      <c r="J453" s="2">
        <v>45701</v>
      </c>
      <c r="K453" s="1" t="str">
        <f>TEXT(J453,"mm/aa")</f>
        <v>02/25</v>
      </c>
    </row>
    <row r="454" spans="1:11" x14ac:dyDescent="0.25">
      <c r="A454">
        <v>286</v>
      </c>
      <c r="B454" s="1" t="s">
        <v>33</v>
      </c>
      <c r="C454" s="1" t="s">
        <v>31</v>
      </c>
      <c r="D454">
        <v>9</v>
      </c>
      <c r="E454" s="15">
        <v>183.55</v>
      </c>
      <c r="F454">
        <v>35</v>
      </c>
      <c r="G454" s="1" t="s">
        <v>17</v>
      </c>
      <c r="H454" s="1" t="s">
        <v>27</v>
      </c>
      <c r="I454" s="1" t="s">
        <v>14</v>
      </c>
      <c r="J454" s="2">
        <v>45701</v>
      </c>
      <c r="K454" s="1" t="str">
        <f>TEXT(J454,"mm/aa")</f>
        <v>02/25</v>
      </c>
    </row>
    <row r="455" spans="1:11" x14ac:dyDescent="0.25">
      <c r="A455">
        <v>434</v>
      </c>
      <c r="B455" s="1" t="s">
        <v>35</v>
      </c>
      <c r="C455" s="1" t="s">
        <v>31</v>
      </c>
      <c r="D455">
        <v>6</v>
      </c>
      <c r="E455" s="15">
        <v>25.45</v>
      </c>
      <c r="F455">
        <v>58</v>
      </c>
      <c r="G455" s="1" t="s">
        <v>26</v>
      </c>
      <c r="H455" s="1" t="s">
        <v>37</v>
      </c>
      <c r="I455" s="1" t="s">
        <v>14</v>
      </c>
      <c r="J455" s="2">
        <v>45701</v>
      </c>
      <c r="K455" s="1" t="str">
        <f>TEXT(J455,"mm/aa")</f>
        <v>02/25</v>
      </c>
    </row>
    <row r="456" spans="1:11" x14ac:dyDescent="0.25">
      <c r="A456">
        <v>89</v>
      </c>
      <c r="B456" s="1" t="s">
        <v>29</v>
      </c>
      <c r="C456" s="1" t="s">
        <v>23</v>
      </c>
      <c r="D456">
        <v>4</v>
      </c>
      <c r="E456" s="15">
        <v>31.21</v>
      </c>
      <c r="F456">
        <v>38</v>
      </c>
      <c r="G456" s="1" t="s">
        <v>30</v>
      </c>
      <c r="H456" s="1" t="s">
        <v>37</v>
      </c>
      <c r="I456" s="1" t="s">
        <v>14</v>
      </c>
      <c r="J456" s="2">
        <v>45703</v>
      </c>
      <c r="K456" s="1" t="str">
        <f>TEXT(J456,"mm/aa")</f>
        <v>02/25</v>
      </c>
    </row>
    <row r="457" spans="1:11" x14ac:dyDescent="0.25">
      <c r="A457">
        <v>292</v>
      </c>
      <c r="B457" s="1" t="s">
        <v>10</v>
      </c>
      <c r="C457" s="1" t="s">
        <v>23</v>
      </c>
      <c r="D457">
        <v>7</v>
      </c>
      <c r="E457" s="15">
        <v>161.22999999999999</v>
      </c>
      <c r="F457">
        <v>26</v>
      </c>
      <c r="G457" s="1" t="s">
        <v>26</v>
      </c>
      <c r="H457" s="1" t="s">
        <v>13</v>
      </c>
      <c r="I457" s="1" t="s">
        <v>14</v>
      </c>
      <c r="J457" s="2">
        <v>45703</v>
      </c>
      <c r="K457" s="1" t="str">
        <f>TEXT(J457,"mm/aa")</f>
        <v>02/25</v>
      </c>
    </row>
    <row r="458" spans="1:11" x14ac:dyDescent="0.25">
      <c r="A458">
        <v>177</v>
      </c>
      <c r="B458" s="1" t="s">
        <v>39</v>
      </c>
      <c r="C458" s="1" t="s">
        <v>11</v>
      </c>
      <c r="D458">
        <v>3</v>
      </c>
      <c r="E458" s="15">
        <v>116.77</v>
      </c>
      <c r="F458">
        <v>34</v>
      </c>
      <c r="G458" s="1" t="s">
        <v>36</v>
      </c>
      <c r="H458" s="1" t="s">
        <v>18</v>
      </c>
      <c r="I458" s="1" t="s">
        <v>14</v>
      </c>
      <c r="J458" s="2">
        <v>45704</v>
      </c>
      <c r="K458" s="1" t="str">
        <f>TEXT(J458,"mm/aa")</f>
        <v>02/25</v>
      </c>
    </row>
    <row r="459" spans="1:11" x14ac:dyDescent="0.25">
      <c r="A459">
        <v>489</v>
      </c>
      <c r="B459" s="1" t="s">
        <v>15</v>
      </c>
      <c r="C459" s="1" t="s">
        <v>11</v>
      </c>
      <c r="D459">
        <v>7</v>
      </c>
      <c r="E459" s="15">
        <v>271.24</v>
      </c>
      <c r="F459">
        <v>43</v>
      </c>
      <c r="G459" s="1" t="s">
        <v>20</v>
      </c>
      <c r="H459" s="1" t="s">
        <v>18</v>
      </c>
      <c r="I459" s="1" t="s">
        <v>14</v>
      </c>
      <c r="J459" s="2">
        <v>45705</v>
      </c>
      <c r="K459" s="1" t="str">
        <f>TEXT(J459,"mm/aa")</f>
        <v>02/25</v>
      </c>
    </row>
    <row r="460" spans="1:11" x14ac:dyDescent="0.25">
      <c r="A460">
        <v>262</v>
      </c>
      <c r="B460" s="1" t="s">
        <v>15</v>
      </c>
      <c r="C460" s="1" t="s">
        <v>16</v>
      </c>
      <c r="D460">
        <v>3</v>
      </c>
      <c r="E460" s="15">
        <v>252.77</v>
      </c>
      <c r="F460">
        <v>21</v>
      </c>
      <c r="G460" s="1" t="s">
        <v>36</v>
      </c>
      <c r="H460" s="1" t="s">
        <v>24</v>
      </c>
      <c r="I460" s="1" t="s">
        <v>14</v>
      </c>
      <c r="J460" s="2">
        <v>45707</v>
      </c>
      <c r="K460" s="1" t="str">
        <f>TEXT(J460,"mm/aa")</f>
        <v>02/25</v>
      </c>
    </row>
    <row r="461" spans="1:11" x14ac:dyDescent="0.25">
      <c r="A461">
        <v>38</v>
      </c>
      <c r="B461" s="1" t="s">
        <v>22</v>
      </c>
      <c r="C461" s="1" t="s">
        <v>23</v>
      </c>
      <c r="D461">
        <v>6</v>
      </c>
      <c r="E461" s="15">
        <v>473.88</v>
      </c>
      <c r="F461">
        <v>41</v>
      </c>
      <c r="G461" s="1" t="s">
        <v>20</v>
      </c>
      <c r="H461" s="1" t="s">
        <v>21</v>
      </c>
      <c r="I461" s="1" t="s">
        <v>14</v>
      </c>
      <c r="J461" s="2">
        <v>45708</v>
      </c>
      <c r="K461" s="1" t="str">
        <f>TEXT(J461,"mm/aa")</f>
        <v>02/25</v>
      </c>
    </row>
    <row r="462" spans="1:11" x14ac:dyDescent="0.25">
      <c r="A462">
        <v>200</v>
      </c>
      <c r="B462" s="1" t="s">
        <v>25</v>
      </c>
      <c r="C462" s="1" t="s">
        <v>31</v>
      </c>
      <c r="D462">
        <v>3</v>
      </c>
      <c r="E462" s="15">
        <v>300.19</v>
      </c>
      <c r="F462">
        <v>50</v>
      </c>
      <c r="G462" s="1" t="s">
        <v>17</v>
      </c>
      <c r="H462" s="1" t="s">
        <v>21</v>
      </c>
      <c r="I462" s="1" t="s">
        <v>14</v>
      </c>
      <c r="J462" s="2">
        <v>45708</v>
      </c>
      <c r="K462" s="1" t="str">
        <f>TEXT(J462,"mm/aa")</f>
        <v>02/25</v>
      </c>
    </row>
    <row r="463" spans="1:11" x14ac:dyDescent="0.25">
      <c r="A463">
        <v>449</v>
      </c>
      <c r="B463" s="1" t="s">
        <v>25</v>
      </c>
      <c r="C463" s="1" t="s">
        <v>16</v>
      </c>
      <c r="D463">
        <v>3</v>
      </c>
      <c r="E463" s="15">
        <v>190.27</v>
      </c>
      <c r="F463">
        <v>34</v>
      </c>
      <c r="G463" s="1" t="s">
        <v>28</v>
      </c>
      <c r="H463" s="1" t="s">
        <v>21</v>
      </c>
      <c r="I463" s="1" t="s">
        <v>14</v>
      </c>
      <c r="J463" s="2">
        <v>45708</v>
      </c>
      <c r="K463" s="1" t="str">
        <f>TEXT(J463,"mm/aa")</f>
        <v>02/25</v>
      </c>
    </row>
    <row r="464" spans="1:11" x14ac:dyDescent="0.25">
      <c r="A464">
        <v>94</v>
      </c>
      <c r="B464" s="1" t="s">
        <v>19</v>
      </c>
      <c r="C464" s="1" t="s">
        <v>16</v>
      </c>
      <c r="D464">
        <v>3</v>
      </c>
      <c r="E464" s="15">
        <v>462.03</v>
      </c>
      <c r="F464">
        <v>24</v>
      </c>
      <c r="G464" s="1" t="s">
        <v>28</v>
      </c>
      <c r="H464" s="1" t="s">
        <v>18</v>
      </c>
      <c r="I464" s="1" t="s">
        <v>14</v>
      </c>
      <c r="J464" s="2">
        <v>45710</v>
      </c>
      <c r="K464" s="1" t="str">
        <f>TEXT(J464,"mm/aa")</f>
        <v>02/25</v>
      </c>
    </row>
    <row r="465" spans="1:11" x14ac:dyDescent="0.25">
      <c r="A465">
        <v>170</v>
      </c>
      <c r="B465" s="1" t="s">
        <v>33</v>
      </c>
      <c r="C465" s="1" t="s">
        <v>23</v>
      </c>
      <c r="D465">
        <v>6</v>
      </c>
      <c r="E465" s="15">
        <v>94.26</v>
      </c>
      <c r="F465">
        <v>53</v>
      </c>
      <c r="G465" s="1" t="s">
        <v>20</v>
      </c>
      <c r="H465" s="1" t="s">
        <v>13</v>
      </c>
      <c r="I465" s="1" t="s">
        <v>14</v>
      </c>
      <c r="J465" s="2">
        <v>45711</v>
      </c>
      <c r="K465" s="1" t="str">
        <f>TEXT(J465,"mm/aa")</f>
        <v>02/25</v>
      </c>
    </row>
    <row r="466" spans="1:11" x14ac:dyDescent="0.25">
      <c r="A466">
        <v>328</v>
      </c>
      <c r="B466" s="1" t="s">
        <v>33</v>
      </c>
      <c r="C466" s="1" t="s">
        <v>31</v>
      </c>
      <c r="D466">
        <v>7</v>
      </c>
      <c r="E466" s="15">
        <v>375.12</v>
      </c>
      <c r="F466">
        <v>26</v>
      </c>
      <c r="G466" s="1" t="s">
        <v>28</v>
      </c>
      <c r="H466" s="1" t="s">
        <v>18</v>
      </c>
      <c r="I466" s="1" t="s">
        <v>14</v>
      </c>
      <c r="J466" s="2">
        <v>45711</v>
      </c>
      <c r="K466" s="1" t="str">
        <f>TEXT(J466,"mm/aa")</f>
        <v>02/25</v>
      </c>
    </row>
    <row r="467" spans="1:11" x14ac:dyDescent="0.25">
      <c r="A467">
        <v>46</v>
      </c>
      <c r="B467" s="1" t="s">
        <v>35</v>
      </c>
      <c r="C467" s="1" t="s">
        <v>31</v>
      </c>
      <c r="D467">
        <v>5</v>
      </c>
      <c r="E467" s="15">
        <v>141.4</v>
      </c>
      <c r="F467">
        <v>32</v>
      </c>
      <c r="G467" s="1" t="s">
        <v>20</v>
      </c>
      <c r="H467" s="1" t="s">
        <v>27</v>
      </c>
      <c r="I467" s="1" t="s">
        <v>14</v>
      </c>
      <c r="J467" s="2">
        <v>45712</v>
      </c>
      <c r="K467" s="1" t="str">
        <f>TEXT(J467,"mm/aa")</f>
        <v>02/25</v>
      </c>
    </row>
    <row r="468" spans="1:11" x14ac:dyDescent="0.25">
      <c r="A468">
        <v>30</v>
      </c>
      <c r="B468" s="1" t="s">
        <v>22</v>
      </c>
      <c r="C468" s="1" t="s">
        <v>31</v>
      </c>
      <c r="D468">
        <v>7</v>
      </c>
      <c r="E468" s="15">
        <v>212.99</v>
      </c>
      <c r="F468">
        <v>28</v>
      </c>
      <c r="G468" s="1" t="s">
        <v>28</v>
      </c>
      <c r="H468" s="1" t="s">
        <v>13</v>
      </c>
      <c r="I468" s="1" t="s">
        <v>14</v>
      </c>
      <c r="J468" s="2">
        <v>45713</v>
      </c>
      <c r="K468" s="1" t="str">
        <f>TEXT(J468,"mm/aa")</f>
        <v>02/25</v>
      </c>
    </row>
    <row r="469" spans="1:11" x14ac:dyDescent="0.25">
      <c r="A469">
        <v>93</v>
      </c>
      <c r="B469" s="1" t="s">
        <v>22</v>
      </c>
      <c r="C469" s="1" t="s">
        <v>23</v>
      </c>
      <c r="D469">
        <v>10</v>
      </c>
      <c r="E469" s="15">
        <v>305.44</v>
      </c>
      <c r="F469">
        <v>55</v>
      </c>
      <c r="G469" s="1" t="s">
        <v>26</v>
      </c>
      <c r="H469" s="1" t="s">
        <v>37</v>
      </c>
      <c r="I469" s="1" t="s">
        <v>14</v>
      </c>
      <c r="J469" s="2">
        <v>45713</v>
      </c>
      <c r="K469" s="1" t="str">
        <f>TEXT(J469,"mm/aa")</f>
        <v>02/25</v>
      </c>
    </row>
    <row r="470" spans="1:11" x14ac:dyDescent="0.25">
      <c r="A470">
        <v>151</v>
      </c>
      <c r="B470" s="1" t="s">
        <v>19</v>
      </c>
      <c r="C470" s="1" t="s">
        <v>23</v>
      </c>
      <c r="D470">
        <v>8</v>
      </c>
      <c r="E470" s="15">
        <v>222.66</v>
      </c>
      <c r="F470">
        <v>31</v>
      </c>
      <c r="G470" s="1" t="s">
        <v>36</v>
      </c>
      <c r="H470" s="1" t="s">
        <v>32</v>
      </c>
      <c r="I470" s="1" t="s">
        <v>14</v>
      </c>
      <c r="J470" s="2">
        <v>45713</v>
      </c>
      <c r="K470" s="1" t="str">
        <f>TEXT(J470,"mm/aa")</f>
        <v>02/25</v>
      </c>
    </row>
    <row r="471" spans="1:11" x14ac:dyDescent="0.25">
      <c r="A471">
        <v>113</v>
      </c>
      <c r="B471" s="1" t="s">
        <v>33</v>
      </c>
      <c r="C471" s="1" t="s">
        <v>23</v>
      </c>
      <c r="D471">
        <v>2</v>
      </c>
      <c r="E471" s="15">
        <v>204.87</v>
      </c>
      <c r="F471">
        <v>52</v>
      </c>
      <c r="G471" s="1" t="s">
        <v>12</v>
      </c>
      <c r="H471" s="1" t="s">
        <v>13</v>
      </c>
      <c r="I471" s="1" t="s">
        <v>14</v>
      </c>
      <c r="J471" s="2">
        <v>45715</v>
      </c>
      <c r="K471" s="1" t="str">
        <f>TEXT(J471,"mm/aa")</f>
        <v>02/25</v>
      </c>
    </row>
    <row r="472" spans="1:11" x14ac:dyDescent="0.25">
      <c r="A472">
        <v>229</v>
      </c>
      <c r="B472" s="1" t="s">
        <v>15</v>
      </c>
      <c r="C472" s="1" t="s">
        <v>31</v>
      </c>
      <c r="D472">
        <v>7</v>
      </c>
      <c r="E472" s="15">
        <v>201.88</v>
      </c>
      <c r="F472">
        <v>56</v>
      </c>
      <c r="G472" s="1" t="s">
        <v>20</v>
      </c>
      <c r="H472" s="1" t="s">
        <v>27</v>
      </c>
      <c r="I472" s="1" t="s">
        <v>14</v>
      </c>
      <c r="J472" s="2">
        <v>45715</v>
      </c>
      <c r="K472" s="1" t="str">
        <f>TEXT(J472,"mm/aa")</f>
        <v>02/25</v>
      </c>
    </row>
    <row r="473" spans="1:11" x14ac:dyDescent="0.25">
      <c r="A473">
        <v>132</v>
      </c>
      <c r="B473" s="1" t="s">
        <v>33</v>
      </c>
      <c r="C473" s="1" t="s">
        <v>31</v>
      </c>
      <c r="D473">
        <v>3</v>
      </c>
      <c r="E473" s="15">
        <v>13.86</v>
      </c>
      <c r="F473">
        <v>36</v>
      </c>
      <c r="G473" s="1" t="s">
        <v>30</v>
      </c>
      <c r="H473" s="1" t="s">
        <v>32</v>
      </c>
      <c r="I473" s="1" t="s">
        <v>14</v>
      </c>
      <c r="J473" s="2">
        <v>45716</v>
      </c>
      <c r="K473" s="1" t="str">
        <f>TEXT(J473,"mm/aa")</f>
        <v>02/25</v>
      </c>
    </row>
    <row r="474" spans="1:11" x14ac:dyDescent="0.25">
      <c r="A474">
        <v>157</v>
      </c>
      <c r="B474" s="1" t="s">
        <v>39</v>
      </c>
      <c r="C474" s="1" t="s">
        <v>31</v>
      </c>
      <c r="D474">
        <v>6</v>
      </c>
      <c r="E474" s="15">
        <v>149.24</v>
      </c>
      <c r="F474">
        <v>54</v>
      </c>
      <c r="G474" s="1" t="s">
        <v>26</v>
      </c>
      <c r="H474" s="1" t="s">
        <v>13</v>
      </c>
      <c r="I474" s="1" t="s">
        <v>14</v>
      </c>
      <c r="J474" s="2">
        <v>45716</v>
      </c>
      <c r="K474" s="1" t="str">
        <f>TEXT(J474,"mm/aa")</f>
        <v>02/25</v>
      </c>
    </row>
    <row r="475" spans="1:11" x14ac:dyDescent="0.25">
      <c r="A475">
        <v>383</v>
      </c>
      <c r="B475" s="1" t="s">
        <v>22</v>
      </c>
      <c r="C475" s="1" t="s">
        <v>23</v>
      </c>
      <c r="D475">
        <v>3</v>
      </c>
      <c r="E475" s="15">
        <v>189.1</v>
      </c>
      <c r="F475">
        <v>55</v>
      </c>
      <c r="G475" s="1" t="s">
        <v>26</v>
      </c>
      <c r="H475" s="1" t="s">
        <v>13</v>
      </c>
      <c r="I475" s="1" t="s">
        <v>14</v>
      </c>
      <c r="J475" s="2">
        <v>45716</v>
      </c>
      <c r="K475" s="1" t="str">
        <f>TEXT(J475,"mm/aa")</f>
        <v>02/25</v>
      </c>
    </row>
    <row r="476" spans="1:11" x14ac:dyDescent="0.25">
      <c r="A476">
        <v>447</v>
      </c>
      <c r="B476" s="1" t="s">
        <v>22</v>
      </c>
      <c r="C476" s="1" t="s">
        <v>31</v>
      </c>
      <c r="D476">
        <v>2</v>
      </c>
      <c r="E476" s="15">
        <v>302.44</v>
      </c>
      <c r="F476">
        <v>41</v>
      </c>
      <c r="G476" s="1" t="s">
        <v>26</v>
      </c>
      <c r="H476" s="1" t="s">
        <v>21</v>
      </c>
      <c r="I476" s="1" t="s">
        <v>14</v>
      </c>
      <c r="J476" s="2">
        <v>45716</v>
      </c>
      <c r="K476" s="1" t="str">
        <f>TEXT(J476,"mm/aa")</f>
        <v>02/25</v>
      </c>
    </row>
    <row r="477" spans="1:11" x14ac:dyDescent="0.25">
      <c r="A477">
        <v>404</v>
      </c>
      <c r="B477" s="1" t="s">
        <v>25</v>
      </c>
      <c r="C477" s="1" t="s">
        <v>16</v>
      </c>
      <c r="D477">
        <v>1</v>
      </c>
      <c r="E477" s="15">
        <v>68.959999999999994</v>
      </c>
      <c r="F477">
        <v>27</v>
      </c>
      <c r="G477" s="1" t="s">
        <v>17</v>
      </c>
      <c r="H477" s="1" t="s">
        <v>18</v>
      </c>
      <c r="I477" s="1" t="s">
        <v>14</v>
      </c>
      <c r="J477" s="2">
        <v>45717</v>
      </c>
      <c r="K477" s="1" t="str">
        <f>TEXT(J477,"mm/aa")</f>
        <v>03/25</v>
      </c>
    </row>
    <row r="478" spans="1:11" x14ac:dyDescent="0.25">
      <c r="A478">
        <v>144</v>
      </c>
      <c r="B478" s="1" t="s">
        <v>33</v>
      </c>
      <c r="C478" s="1" t="s">
        <v>16</v>
      </c>
      <c r="D478">
        <v>7</v>
      </c>
      <c r="E478" s="15">
        <v>493.11</v>
      </c>
      <c r="F478">
        <v>37</v>
      </c>
      <c r="G478" s="1" t="s">
        <v>36</v>
      </c>
      <c r="H478" s="1" t="s">
        <v>24</v>
      </c>
      <c r="I478" s="1" t="s">
        <v>14</v>
      </c>
      <c r="J478" s="2">
        <v>45718</v>
      </c>
      <c r="K478" s="1" t="str">
        <f>TEXT(J478,"mm/aa")</f>
        <v>03/25</v>
      </c>
    </row>
    <row r="479" spans="1:11" x14ac:dyDescent="0.25">
      <c r="A479">
        <v>264</v>
      </c>
      <c r="B479" s="1" t="s">
        <v>35</v>
      </c>
      <c r="C479" s="1" t="s">
        <v>16</v>
      </c>
      <c r="D479">
        <v>8</v>
      </c>
      <c r="E479" s="15">
        <v>371.8</v>
      </c>
      <c r="F479">
        <v>52</v>
      </c>
      <c r="G479" s="1" t="s">
        <v>17</v>
      </c>
      <c r="H479" s="1" t="s">
        <v>24</v>
      </c>
      <c r="I479" s="1" t="s">
        <v>14</v>
      </c>
      <c r="J479" s="2">
        <v>45718</v>
      </c>
      <c r="K479" s="1" t="str">
        <f>TEXT(J479,"mm/aa")</f>
        <v>03/25</v>
      </c>
    </row>
    <row r="480" spans="1:11" x14ac:dyDescent="0.25">
      <c r="A480">
        <v>380</v>
      </c>
      <c r="B480" s="1" t="s">
        <v>39</v>
      </c>
      <c r="C480" s="1" t="s">
        <v>31</v>
      </c>
      <c r="D480">
        <v>9</v>
      </c>
      <c r="E480" s="15">
        <v>156.88999999999999</v>
      </c>
      <c r="F480">
        <v>29</v>
      </c>
      <c r="G480" s="1" t="s">
        <v>17</v>
      </c>
      <c r="H480" s="1" t="s">
        <v>27</v>
      </c>
      <c r="I480" s="1" t="s">
        <v>14</v>
      </c>
      <c r="J480" s="2">
        <v>45720</v>
      </c>
      <c r="K480" s="1" t="str">
        <f>TEXT(J480,"mm/aa")</f>
        <v>03/25</v>
      </c>
    </row>
    <row r="481" spans="1:11" x14ac:dyDescent="0.25">
      <c r="A481">
        <v>418</v>
      </c>
      <c r="B481" s="1" t="s">
        <v>15</v>
      </c>
      <c r="C481" s="1" t="s">
        <v>11</v>
      </c>
      <c r="D481">
        <v>4</v>
      </c>
      <c r="E481" s="15">
        <v>355.79</v>
      </c>
      <c r="F481">
        <v>59</v>
      </c>
      <c r="G481" s="1" t="s">
        <v>36</v>
      </c>
      <c r="H481" s="1" t="s">
        <v>34</v>
      </c>
      <c r="I481" s="1" t="s">
        <v>14</v>
      </c>
      <c r="J481" s="2">
        <v>45721</v>
      </c>
      <c r="K481" s="1" t="str">
        <f>TEXT(J481,"mm/aa")</f>
        <v>03/25</v>
      </c>
    </row>
    <row r="482" spans="1:11" x14ac:dyDescent="0.25">
      <c r="A482">
        <v>79</v>
      </c>
      <c r="B482" s="1" t="s">
        <v>38</v>
      </c>
      <c r="C482" s="1" t="s">
        <v>11</v>
      </c>
      <c r="D482">
        <v>2</v>
      </c>
      <c r="E482" s="15">
        <v>457.52</v>
      </c>
      <c r="F482">
        <v>57</v>
      </c>
      <c r="G482" s="1" t="s">
        <v>12</v>
      </c>
      <c r="H482" s="1" t="s">
        <v>34</v>
      </c>
      <c r="I482" s="1" t="s">
        <v>14</v>
      </c>
      <c r="J482" s="2">
        <v>45722</v>
      </c>
      <c r="K482" s="1" t="str">
        <f>TEXT(J482,"mm/aa")</f>
        <v>03/25</v>
      </c>
    </row>
    <row r="483" spans="1:11" x14ac:dyDescent="0.25">
      <c r="A483">
        <v>314</v>
      </c>
      <c r="B483" s="1" t="s">
        <v>39</v>
      </c>
      <c r="C483" s="1" t="s">
        <v>31</v>
      </c>
      <c r="D483">
        <v>6</v>
      </c>
      <c r="E483" s="15">
        <v>87.59</v>
      </c>
      <c r="F483">
        <v>43</v>
      </c>
      <c r="G483" s="1" t="s">
        <v>36</v>
      </c>
      <c r="H483" s="1" t="s">
        <v>18</v>
      </c>
      <c r="I483" s="1" t="s">
        <v>14</v>
      </c>
      <c r="J483" s="2">
        <v>45722</v>
      </c>
      <c r="K483" s="1" t="str">
        <f>TEXT(J483,"mm/aa")</f>
        <v>03/25</v>
      </c>
    </row>
    <row r="484" spans="1:11" x14ac:dyDescent="0.25">
      <c r="A484">
        <v>59</v>
      </c>
      <c r="B484" s="1" t="s">
        <v>38</v>
      </c>
      <c r="C484" s="1" t="s">
        <v>16</v>
      </c>
      <c r="D484">
        <v>7</v>
      </c>
      <c r="E484" s="15">
        <v>273.79000000000002</v>
      </c>
      <c r="F484">
        <v>22</v>
      </c>
      <c r="G484" s="1" t="s">
        <v>30</v>
      </c>
      <c r="H484" s="1" t="s">
        <v>32</v>
      </c>
      <c r="I484" s="1" t="s">
        <v>14</v>
      </c>
      <c r="J484" s="2">
        <v>45723</v>
      </c>
      <c r="K484" s="1" t="str">
        <f>TEXT(J484,"mm/aa")</f>
        <v>03/25</v>
      </c>
    </row>
    <row r="485" spans="1:11" x14ac:dyDescent="0.25">
      <c r="A485">
        <v>205</v>
      </c>
      <c r="B485" s="1" t="s">
        <v>35</v>
      </c>
      <c r="C485" s="1" t="s">
        <v>11</v>
      </c>
      <c r="D485">
        <v>10</v>
      </c>
      <c r="E485" s="15">
        <v>272.83999999999997</v>
      </c>
      <c r="F485">
        <v>20</v>
      </c>
      <c r="G485" s="1" t="s">
        <v>17</v>
      </c>
      <c r="H485" s="1" t="s">
        <v>32</v>
      </c>
      <c r="I485" s="1" t="s">
        <v>14</v>
      </c>
      <c r="J485" s="2">
        <v>45723</v>
      </c>
      <c r="K485" s="1" t="str">
        <f>TEXT(J485,"mm/aa")</f>
        <v>03/25</v>
      </c>
    </row>
    <row r="486" spans="1:11" x14ac:dyDescent="0.25">
      <c r="A486">
        <v>268</v>
      </c>
      <c r="B486" s="1" t="s">
        <v>29</v>
      </c>
      <c r="C486" s="1" t="s">
        <v>16</v>
      </c>
      <c r="D486">
        <v>4</v>
      </c>
      <c r="E486" s="15">
        <v>465.82</v>
      </c>
      <c r="F486">
        <v>47</v>
      </c>
      <c r="G486" s="1" t="s">
        <v>20</v>
      </c>
      <c r="H486" s="1" t="s">
        <v>21</v>
      </c>
      <c r="I486" s="1" t="s">
        <v>14</v>
      </c>
      <c r="J486" s="2">
        <v>45724</v>
      </c>
      <c r="K486" s="1" t="str">
        <f>TEXT(J486,"mm/aa")</f>
        <v>03/25</v>
      </c>
    </row>
    <row r="487" spans="1:11" x14ac:dyDescent="0.25">
      <c r="A487">
        <v>161</v>
      </c>
      <c r="B487" s="1" t="s">
        <v>19</v>
      </c>
      <c r="C487" s="1" t="s">
        <v>23</v>
      </c>
      <c r="D487">
        <v>7</v>
      </c>
      <c r="E487" s="15">
        <v>329.75</v>
      </c>
      <c r="F487">
        <v>43</v>
      </c>
      <c r="G487" s="1" t="s">
        <v>17</v>
      </c>
      <c r="H487" s="1" t="s">
        <v>34</v>
      </c>
      <c r="I487" s="1" t="s">
        <v>14</v>
      </c>
      <c r="J487" s="2">
        <v>45725</v>
      </c>
      <c r="K487" s="1" t="str">
        <f>TEXT(J487,"mm/aa")</f>
        <v>03/25</v>
      </c>
    </row>
    <row r="488" spans="1:11" x14ac:dyDescent="0.25">
      <c r="A488">
        <v>238</v>
      </c>
      <c r="B488" s="1" t="s">
        <v>29</v>
      </c>
      <c r="C488" s="1" t="s">
        <v>11</v>
      </c>
      <c r="D488">
        <v>8</v>
      </c>
      <c r="E488" s="15">
        <v>59.21</v>
      </c>
      <c r="F488">
        <v>32</v>
      </c>
      <c r="G488" s="1" t="s">
        <v>36</v>
      </c>
      <c r="H488" s="1" t="s">
        <v>13</v>
      </c>
      <c r="I488" s="1" t="s">
        <v>14</v>
      </c>
      <c r="J488" s="2">
        <v>45725</v>
      </c>
      <c r="K488" s="1" t="str">
        <f>TEXT(J488,"mm/aa")</f>
        <v>03/25</v>
      </c>
    </row>
    <row r="489" spans="1:11" x14ac:dyDescent="0.25">
      <c r="A489">
        <v>40</v>
      </c>
      <c r="B489" s="1" t="s">
        <v>19</v>
      </c>
      <c r="C489" s="1" t="s">
        <v>11</v>
      </c>
      <c r="D489">
        <v>6</v>
      </c>
      <c r="E489" s="15">
        <v>193.72</v>
      </c>
      <c r="F489">
        <v>22</v>
      </c>
      <c r="G489" s="1" t="s">
        <v>26</v>
      </c>
      <c r="H489" s="1" t="s">
        <v>18</v>
      </c>
      <c r="I489" s="1" t="s">
        <v>14</v>
      </c>
      <c r="J489" s="2">
        <v>45726</v>
      </c>
      <c r="K489" s="1" t="str">
        <f>TEXT(J489,"mm/aa")</f>
        <v>03/25</v>
      </c>
    </row>
    <row r="490" spans="1:11" x14ac:dyDescent="0.25">
      <c r="A490">
        <v>370</v>
      </c>
      <c r="B490" s="1" t="s">
        <v>39</v>
      </c>
      <c r="C490" s="1" t="s">
        <v>16</v>
      </c>
      <c r="D490">
        <v>7</v>
      </c>
      <c r="E490" s="15">
        <v>471.9</v>
      </c>
      <c r="F490">
        <v>26</v>
      </c>
      <c r="G490" s="1" t="s">
        <v>36</v>
      </c>
      <c r="H490" s="1" t="s">
        <v>24</v>
      </c>
      <c r="I490" s="1" t="s">
        <v>14</v>
      </c>
      <c r="J490" s="2">
        <v>45726</v>
      </c>
      <c r="K490" s="1" t="str">
        <f>TEXT(J490,"mm/aa")</f>
        <v>03/25</v>
      </c>
    </row>
    <row r="491" spans="1:11" x14ac:dyDescent="0.25">
      <c r="A491">
        <v>498</v>
      </c>
      <c r="B491" s="1" t="s">
        <v>22</v>
      </c>
      <c r="C491" s="1" t="s">
        <v>16</v>
      </c>
      <c r="D491">
        <v>3</v>
      </c>
      <c r="E491" s="15">
        <v>124.17</v>
      </c>
      <c r="F491">
        <v>30</v>
      </c>
      <c r="G491" s="1" t="s">
        <v>36</v>
      </c>
      <c r="H491" s="1" t="s">
        <v>32</v>
      </c>
      <c r="I491" s="1" t="s">
        <v>14</v>
      </c>
      <c r="J491" s="2">
        <v>45726</v>
      </c>
      <c r="K491" s="1" t="str">
        <f>TEXT(J491,"mm/aa")</f>
        <v>03/25</v>
      </c>
    </row>
    <row r="492" spans="1:11" x14ac:dyDescent="0.25">
      <c r="A492">
        <v>409</v>
      </c>
      <c r="B492" s="1" t="s">
        <v>33</v>
      </c>
      <c r="C492" s="1" t="s">
        <v>16</v>
      </c>
      <c r="D492">
        <v>6</v>
      </c>
      <c r="E492" s="15">
        <v>311.01</v>
      </c>
      <c r="F492">
        <v>60</v>
      </c>
      <c r="G492" s="1" t="s">
        <v>12</v>
      </c>
      <c r="H492" s="1" t="s">
        <v>27</v>
      </c>
      <c r="I492" s="1" t="s">
        <v>14</v>
      </c>
      <c r="J492" s="2">
        <v>45731</v>
      </c>
      <c r="K492" s="1" t="str">
        <f>TEXT(J492,"mm/aa")</f>
        <v>03/25</v>
      </c>
    </row>
    <row r="493" spans="1:11" x14ac:dyDescent="0.25">
      <c r="A493">
        <v>164</v>
      </c>
      <c r="B493" s="1" t="s">
        <v>15</v>
      </c>
      <c r="C493" s="1" t="s">
        <v>23</v>
      </c>
      <c r="D493">
        <v>2</v>
      </c>
      <c r="E493" s="15">
        <v>33.85</v>
      </c>
      <c r="F493">
        <v>32</v>
      </c>
      <c r="G493" s="1" t="s">
        <v>26</v>
      </c>
      <c r="H493" s="1" t="s">
        <v>32</v>
      </c>
      <c r="I493" s="1" t="s">
        <v>14</v>
      </c>
      <c r="J493" s="2">
        <v>45733</v>
      </c>
      <c r="K493" s="1" t="str">
        <f>TEXT(J493,"mm/aa")</f>
        <v>03/25</v>
      </c>
    </row>
    <row r="494" spans="1:11" x14ac:dyDescent="0.25">
      <c r="A494">
        <v>253</v>
      </c>
      <c r="B494" s="1" t="s">
        <v>15</v>
      </c>
      <c r="C494" s="1" t="s">
        <v>23</v>
      </c>
      <c r="D494">
        <v>7</v>
      </c>
      <c r="E494" s="15">
        <v>172.73</v>
      </c>
      <c r="F494">
        <v>41</v>
      </c>
      <c r="G494" s="1" t="s">
        <v>20</v>
      </c>
      <c r="H494" s="1" t="s">
        <v>27</v>
      </c>
      <c r="I494" s="1" t="s">
        <v>14</v>
      </c>
      <c r="J494" s="2">
        <v>45734</v>
      </c>
      <c r="K494" s="1" t="str">
        <f>TEXT(J494,"mm/aa")</f>
        <v>03/25</v>
      </c>
    </row>
    <row r="495" spans="1:11" x14ac:dyDescent="0.25">
      <c r="A495">
        <v>54</v>
      </c>
      <c r="B495" s="14" t="s">
        <v>39</v>
      </c>
      <c r="C495" s="1" t="s">
        <v>31</v>
      </c>
      <c r="D495">
        <v>9</v>
      </c>
      <c r="E495" s="15">
        <v>206.78</v>
      </c>
      <c r="F495">
        <v>45</v>
      </c>
      <c r="G495" s="1" t="s">
        <v>12</v>
      </c>
      <c r="H495" s="1" t="s">
        <v>37</v>
      </c>
      <c r="I495" s="1" t="s">
        <v>14</v>
      </c>
      <c r="J495" s="2">
        <v>45735</v>
      </c>
      <c r="K495" s="1" t="str">
        <f>TEXT(J495,"mm/aa")</f>
        <v>03/25</v>
      </c>
    </row>
    <row r="496" spans="1:11" x14ac:dyDescent="0.25">
      <c r="A496">
        <v>361</v>
      </c>
      <c r="B496" s="1" t="s">
        <v>25</v>
      </c>
      <c r="C496" s="1" t="s">
        <v>16</v>
      </c>
      <c r="D496">
        <v>9</v>
      </c>
      <c r="E496" s="15">
        <v>151.91</v>
      </c>
      <c r="F496">
        <v>37</v>
      </c>
      <c r="G496" s="1" t="s">
        <v>28</v>
      </c>
      <c r="H496" s="1" t="s">
        <v>32</v>
      </c>
      <c r="I496" s="1" t="s">
        <v>14</v>
      </c>
      <c r="J496" s="2">
        <v>45735</v>
      </c>
      <c r="K496" s="1" t="str">
        <f>TEXT(J496,"mm/aa")</f>
        <v>03/25</v>
      </c>
    </row>
    <row r="497" spans="1:11" x14ac:dyDescent="0.25">
      <c r="A497">
        <v>42</v>
      </c>
      <c r="B497" s="1" t="s">
        <v>38</v>
      </c>
      <c r="C497" s="1" t="s">
        <v>16</v>
      </c>
      <c r="D497">
        <v>9</v>
      </c>
      <c r="E497" s="15">
        <v>80.58</v>
      </c>
      <c r="F497">
        <v>59</v>
      </c>
      <c r="G497" s="1" t="s">
        <v>26</v>
      </c>
      <c r="H497" s="1" t="s">
        <v>24</v>
      </c>
      <c r="I497" s="1" t="s">
        <v>14</v>
      </c>
      <c r="J497" s="2">
        <v>45736</v>
      </c>
      <c r="K497" s="1" t="str">
        <f>TEXT(J497,"mm/aa")</f>
        <v>03/25</v>
      </c>
    </row>
    <row r="498" spans="1:11" x14ac:dyDescent="0.25">
      <c r="A498">
        <v>439</v>
      </c>
      <c r="B498" s="1" t="s">
        <v>15</v>
      </c>
      <c r="C498" s="1" t="s">
        <v>16</v>
      </c>
      <c r="D498">
        <v>7</v>
      </c>
      <c r="E498" s="15">
        <v>208.68</v>
      </c>
      <c r="F498">
        <v>33</v>
      </c>
      <c r="G498" s="1" t="s">
        <v>36</v>
      </c>
      <c r="H498" s="1" t="s">
        <v>18</v>
      </c>
      <c r="I498" s="1" t="s">
        <v>14</v>
      </c>
      <c r="J498" s="2">
        <v>45737</v>
      </c>
      <c r="K498" s="1" t="str">
        <f>TEXT(J498,"mm/aa")</f>
        <v>03/25</v>
      </c>
    </row>
    <row r="499" spans="1:11" x14ac:dyDescent="0.25">
      <c r="A499">
        <v>237</v>
      </c>
      <c r="B499" s="1" t="s">
        <v>19</v>
      </c>
      <c r="C499" s="1" t="s">
        <v>16</v>
      </c>
      <c r="D499">
        <v>5</v>
      </c>
      <c r="E499" s="15">
        <v>54.43</v>
      </c>
      <c r="F499">
        <v>40</v>
      </c>
      <c r="G499" s="1" t="s">
        <v>26</v>
      </c>
      <c r="H499" s="1" t="s">
        <v>13</v>
      </c>
      <c r="I499" s="1" t="s">
        <v>14</v>
      </c>
      <c r="J499" s="2">
        <v>45738</v>
      </c>
      <c r="K499" s="1" t="str">
        <f>TEXT(J499,"mm/aa")</f>
        <v>03/25</v>
      </c>
    </row>
    <row r="500" spans="1:11" x14ac:dyDescent="0.25">
      <c r="A500">
        <v>405</v>
      </c>
      <c r="B500" s="1" t="s">
        <v>10</v>
      </c>
      <c r="C500" s="1" t="s">
        <v>16</v>
      </c>
      <c r="D500">
        <v>7</v>
      </c>
      <c r="E500" s="15">
        <v>482.88</v>
      </c>
      <c r="F500">
        <v>32</v>
      </c>
      <c r="G500" s="1" t="s">
        <v>30</v>
      </c>
      <c r="H500" s="1" t="s">
        <v>24</v>
      </c>
      <c r="I500" s="1" t="s">
        <v>14</v>
      </c>
      <c r="J500" s="2">
        <v>45738</v>
      </c>
      <c r="K500" s="1" t="str">
        <f>TEXT(J500,"mm/aa")</f>
        <v>03/25</v>
      </c>
    </row>
    <row r="501" spans="1:11" x14ac:dyDescent="0.25">
      <c r="A501">
        <v>423</v>
      </c>
      <c r="B501" s="1" t="s">
        <v>10</v>
      </c>
      <c r="C501" s="1" t="s">
        <v>23</v>
      </c>
      <c r="D501">
        <v>10</v>
      </c>
      <c r="E501" s="15">
        <v>430.5</v>
      </c>
      <c r="F501">
        <v>23</v>
      </c>
      <c r="G501" s="1" t="s">
        <v>20</v>
      </c>
      <c r="H501" s="1" t="s">
        <v>32</v>
      </c>
      <c r="I501" s="1" t="s">
        <v>14</v>
      </c>
      <c r="J501" s="2">
        <v>45738</v>
      </c>
      <c r="K501" s="1" t="str">
        <f>TEXT(J501,"mm/aa")</f>
        <v>03/25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3B87-79B4-4215-A606-1C7B337C921C}">
  <dimension ref="E1:AB19"/>
  <sheetViews>
    <sheetView topLeftCell="L2" workbookViewId="0">
      <selection activeCell="Y35" sqref="Y35"/>
    </sheetView>
  </sheetViews>
  <sheetFormatPr defaultRowHeight="15" x14ac:dyDescent="0.25"/>
  <cols>
    <col min="2" max="2" width="22.5703125" bestFit="1" customWidth="1"/>
    <col min="3" max="3" width="15.140625" bestFit="1" customWidth="1"/>
    <col min="5" max="5" width="18" bestFit="1" customWidth="1"/>
    <col min="6" max="6" width="9.140625" bestFit="1" customWidth="1"/>
    <col min="7" max="7" width="13.85546875" bestFit="1" customWidth="1"/>
    <col min="9" max="9" width="18" bestFit="1" customWidth="1"/>
    <col min="10" max="11" width="13.85546875" bestFit="1" customWidth="1"/>
    <col min="15" max="15" width="20.5703125" bestFit="1" customWidth="1"/>
    <col min="16" max="16" width="13.85546875" bestFit="1" customWidth="1"/>
    <col min="18" max="18" width="14.28515625" bestFit="1" customWidth="1"/>
    <col min="21" max="21" width="18" bestFit="1" customWidth="1"/>
    <col min="22" max="22" width="19.7109375" bestFit="1" customWidth="1"/>
    <col min="23" max="23" width="13.85546875" bestFit="1" customWidth="1"/>
    <col min="25" max="25" width="13.28515625" bestFit="1" customWidth="1"/>
    <col min="27" max="27" width="20.5703125" bestFit="1" customWidth="1"/>
    <col min="28" max="28" width="19.7109375" bestFit="1" customWidth="1"/>
  </cols>
  <sheetData>
    <row r="1" spans="5:28" x14ac:dyDescent="0.25">
      <c r="O1" s="8" t="s">
        <v>49</v>
      </c>
      <c r="P1" t="s">
        <v>48</v>
      </c>
      <c r="U1" s="8" t="s">
        <v>49</v>
      </c>
      <c r="V1" t="s">
        <v>48</v>
      </c>
    </row>
    <row r="3" spans="5:28" x14ac:dyDescent="0.25">
      <c r="I3" s="10" t="s">
        <v>50</v>
      </c>
      <c r="J3" s="10"/>
      <c r="K3" s="10"/>
      <c r="O3" s="8" t="s">
        <v>43</v>
      </c>
      <c r="P3" t="s">
        <v>44</v>
      </c>
      <c r="U3" s="8" t="s">
        <v>43</v>
      </c>
      <c r="V3" t="s">
        <v>47</v>
      </c>
      <c r="W3" t="s">
        <v>44</v>
      </c>
    </row>
    <row r="4" spans="5:28" x14ac:dyDescent="0.25">
      <c r="I4" s="8" t="s">
        <v>64</v>
      </c>
      <c r="J4" t="s">
        <v>61</v>
      </c>
      <c r="O4" s="9" t="s">
        <v>11</v>
      </c>
      <c r="P4" s="1">
        <v>29818.58</v>
      </c>
      <c r="U4" s="9" t="s">
        <v>13</v>
      </c>
      <c r="V4" s="1">
        <v>144</v>
      </c>
      <c r="W4" s="1">
        <v>6033.2199999999993</v>
      </c>
    </row>
    <row r="5" spans="5:28" x14ac:dyDescent="0.25">
      <c r="O5" s="9" t="s">
        <v>16</v>
      </c>
      <c r="P5" s="1">
        <v>33245.199999999997</v>
      </c>
      <c r="U5" s="9" t="s">
        <v>34</v>
      </c>
      <c r="V5" s="1">
        <v>45</v>
      </c>
      <c r="W5" s="1">
        <v>2536.9500000000007</v>
      </c>
    </row>
    <row r="6" spans="5:28" x14ac:dyDescent="0.25">
      <c r="I6" s="8" t="s">
        <v>43</v>
      </c>
      <c r="J6" t="s">
        <v>44</v>
      </c>
      <c r="O6" s="9" t="s">
        <v>65</v>
      </c>
      <c r="P6" s="1">
        <v>35868.429999999986</v>
      </c>
      <c r="R6" s="15">
        <f>GETPIVOTDATA("Valor",$O$3)</f>
        <v>130566.56999999996</v>
      </c>
      <c r="U6" s="9" t="s">
        <v>24</v>
      </c>
      <c r="V6" s="1">
        <v>60</v>
      </c>
      <c r="W6" s="1">
        <v>3719.17</v>
      </c>
    </row>
    <row r="7" spans="5:28" x14ac:dyDescent="0.25">
      <c r="I7" s="9" t="s">
        <v>51</v>
      </c>
      <c r="J7" s="1">
        <v>3669.45</v>
      </c>
      <c r="O7" s="9" t="s">
        <v>40</v>
      </c>
      <c r="P7" s="1">
        <v>31634.359999999975</v>
      </c>
      <c r="U7" s="9" t="s">
        <v>18</v>
      </c>
      <c r="V7" s="1">
        <v>83</v>
      </c>
      <c r="W7" s="1">
        <v>3855.6399999999994</v>
      </c>
    </row>
    <row r="8" spans="5:28" x14ac:dyDescent="0.25">
      <c r="E8" s="8" t="s">
        <v>43</v>
      </c>
      <c r="I8" s="9" t="s">
        <v>52</v>
      </c>
      <c r="J8" s="1">
        <v>13692.009999999998</v>
      </c>
      <c r="O8" s="9" t="s">
        <v>46</v>
      </c>
      <c r="P8" s="1">
        <v>130566.56999999996</v>
      </c>
      <c r="U8" s="9" t="s">
        <v>42</v>
      </c>
      <c r="V8" s="1">
        <v>84</v>
      </c>
      <c r="W8" s="1">
        <v>3133.09</v>
      </c>
    </row>
    <row r="9" spans="5:28" x14ac:dyDescent="0.25">
      <c r="E9" s="9" t="s">
        <v>22</v>
      </c>
      <c r="I9" s="9" t="s">
        <v>57</v>
      </c>
      <c r="J9" s="1">
        <v>9688.4600000000028</v>
      </c>
      <c r="U9" s="9" t="s">
        <v>32</v>
      </c>
      <c r="V9" s="1">
        <v>98</v>
      </c>
      <c r="W9" s="1">
        <v>3460.7799999999997</v>
      </c>
      <c r="Y9" s="15">
        <f>GETPIVOTDATA("Soma de Valor",$U$3)</f>
        <v>29980.959999999995</v>
      </c>
      <c r="AA9" s="8" t="s">
        <v>43</v>
      </c>
      <c r="AB9" t="s">
        <v>47</v>
      </c>
    </row>
    <row r="10" spans="5:28" x14ac:dyDescent="0.25">
      <c r="E10" s="9" t="s">
        <v>19</v>
      </c>
      <c r="I10" s="9" t="s">
        <v>53</v>
      </c>
      <c r="J10" s="1">
        <v>12054.56</v>
      </c>
      <c r="U10" s="9" t="s">
        <v>21</v>
      </c>
      <c r="V10" s="1">
        <v>66</v>
      </c>
      <c r="W10" s="1">
        <v>4493.74</v>
      </c>
      <c r="AA10" s="9" t="s">
        <v>11</v>
      </c>
      <c r="AB10" s="1">
        <v>637</v>
      </c>
    </row>
    <row r="11" spans="5:28" x14ac:dyDescent="0.25">
      <c r="E11" s="9" t="s">
        <v>25</v>
      </c>
      <c r="I11" s="9" t="s">
        <v>60</v>
      </c>
      <c r="J11" s="1">
        <v>9086.9299999999985</v>
      </c>
      <c r="U11" s="9" t="s">
        <v>27</v>
      </c>
      <c r="V11" s="1">
        <v>82</v>
      </c>
      <c r="W11" s="1">
        <v>2748.37</v>
      </c>
      <c r="AA11" s="9" t="s">
        <v>16</v>
      </c>
      <c r="AB11" s="1">
        <v>730</v>
      </c>
    </row>
    <row r="12" spans="5:28" x14ac:dyDescent="0.25">
      <c r="E12" s="9" t="s">
        <v>33</v>
      </c>
      <c r="I12" s="9" t="s">
        <v>58</v>
      </c>
      <c r="J12" s="1">
        <v>10844.589999999998</v>
      </c>
      <c r="U12" s="9" t="s">
        <v>46</v>
      </c>
      <c r="V12" s="1">
        <v>662</v>
      </c>
      <c r="W12" s="1">
        <v>29980.959999999995</v>
      </c>
      <c r="AA12" s="9" t="s">
        <v>45</v>
      </c>
      <c r="AB12" s="1"/>
    </row>
    <row r="13" spans="5:28" x14ac:dyDescent="0.25">
      <c r="E13" s="9" t="s">
        <v>41</v>
      </c>
      <c r="I13" s="9" t="s">
        <v>54</v>
      </c>
      <c r="J13" s="1">
        <v>9077.7999999999993</v>
      </c>
      <c r="AA13" s="9" t="s">
        <v>65</v>
      </c>
      <c r="AB13" s="1">
        <v>732</v>
      </c>
    </row>
    <row r="14" spans="5:28" x14ac:dyDescent="0.25">
      <c r="E14" s="9" t="s">
        <v>10</v>
      </c>
      <c r="I14" s="9" t="s">
        <v>55</v>
      </c>
      <c r="J14" s="1">
        <v>10996.789999999999</v>
      </c>
      <c r="AA14" s="9" t="s">
        <v>40</v>
      </c>
      <c r="AB14" s="1">
        <v>653</v>
      </c>
    </row>
    <row r="15" spans="5:28" x14ac:dyDescent="0.25">
      <c r="E15" s="9" t="s">
        <v>15</v>
      </c>
      <c r="I15" s="9" t="s">
        <v>56</v>
      </c>
      <c r="J15" s="1">
        <v>9910.8799999999974</v>
      </c>
      <c r="AA15" s="9" t="s">
        <v>46</v>
      </c>
      <c r="AB15" s="1">
        <v>2752</v>
      </c>
    </row>
    <row r="16" spans="5:28" x14ac:dyDescent="0.25">
      <c r="E16" s="9" t="s">
        <v>38</v>
      </c>
      <c r="I16" s="9" t="s">
        <v>59</v>
      </c>
      <c r="J16" s="1">
        <v>15233.59</v>
      </c>
    </row>
    <row r="17" spans="5:10" x14ac:dyDescent="0.25">
      <c r="E17" s="9" t="s">
        <v>35</v>
      </c>
      <c r="I17" s="9" t="s">
        <v>46</v>
      </c>
      <c r="J17" s="1">
        <v>104255.06</v>
      </c>
    </row>
    <row r="18" spans="5:10" x14ac:dyDescent="0.25">
      <c r="E18" s="9" t="s">
        <v>63</v>
      </c>
    </row>
    <row r="19" spans="5:10" x14ac:dyDescent="0.25">
      <c r="E19" s="9" t="s">
        <v>46</v>
      </c>
    </row>
  </sheetData>
  <mergeCells count="1">
    <mergeCell ref="I3:K3"/>
  </mergeCells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33F1-3182-45DE-B31B-801A681FBE45}">
  <sheetPr>
    <tabColor rgb="FFF598AD"/>
  </sheetPr>
  <dimension ref="A1:X36"/>
  <sheetViews>
    <sheetView showGridLines="0" tabSelected="1" workbookViewId="0">
      <selection activeCell="H26" sqref="H26"/>
    </sheetView>
  </sheetViews>
  <sheetFormatPr defaultRowHeight="15" x14ac:dyDescent="0.25"/>
  <cols>
    <col min="2" max="2" width="9.28515625" customWidth="1"/>
    <col min="3" max="3" width="9.140625" style="6"/>
  </cols>
  <sheetData>
    <row r="1" spans="1:18" x14ac:dyDescent="0.25">
      <c r="A1" s="5"/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5.75" thickBot="1" x14ac:dyDescent="0.3">
      <c r="A2" s="5"/>
      <c r="B2" s="5"/>
      <c r="C2" s="11" t="s">
        <v>62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21" customHeight="1" thickTop="1" thickBot="1" x14ac:dyDescent="0.3">
      <c r="A3" s="5"/>
      <c r="B3" s="5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ht="15.75" thickTop="1" x14ac:dyDescent="0.25">
      <c r="A4" s="5"/>
      <c r="B4" s="5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9.75" customHeight="1" x14ac:dyDescent="0.25">
      <c r="A5" s="5"/>
      <c r="B5" s="5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x14ac:dyDescent="0.25">
      <c r="A6" s="5"/>
      <c r="B6" s="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25">
      <c r="A7" s="5"/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x14ac:dyDescent="0.25">
      <c r="A8" s="5"/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x14ac:dyDescent="0.25">
      <c r="A9" s="5"/>
      <c r="B9" s="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x14ac:dyDescent="0.25">
      <c r="A10" s="5"/>
      <c r="B10" s="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25">
      <c r="A11" s="5"/>
      <c r="B11" s="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x14ac:dyDescent="0.25">
      <c r="A12" s="5"/>
      <c r="B12" s="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x14ac:dyDescent="0.25">
      <c r="A13" s="5"/>
      <c r="B13" s="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x14ac:dyDescent="0.25">
      <c r="A14" s="5"/>
      <c r="B14" s="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x14ac:dyDescent="0.25">
      <c r="A15" s="5"/>
      <c r="B15" s="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x14ac:dyDescent="0.25">
      <c r="A16" s="5"/>
      <c r="B16" s="5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25">
      <c r="A17" s="5"/>
      <c r="B17" s="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25">
      <c r="A18" s="5"/>
      <c r="B18" s="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25">
      <c r="A19" s="5"/>
      <c r="B19" s="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x14ac:dyDescent="0.25">
      <c r="A20" s="5"/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x14ac:dyDescent="0.25">
      <c r="A21" s="5"/>
      <c r="B21" s="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25">
      <c r="A22" s="5"/>
      <c r="B22" s="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x14ac:dyDescent="0.25">
      <c r="A23" s="5"/>
      <c r="B23" s="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x14ac:dyDescent="0.25">
      <c r="A24" s="5"/>
      <c r="B24" s="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x14ac:dyDescent="0.25">
      <c r="A25" s="5"/>
      <c r="B25" s="5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25">
      <c r="A26" s="5"/>
      <c r="B26" s="5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x14ac:dyDescent="0.25">
      <c r="A27" s="5"/>
      <c r="B27" s="5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25">
      <c r="A28" s="5"/>
      <c r="B28" s="5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x14ac:dyDescent="0.25">
      <c r="A29" s="5"/>
      <c r="B29" s="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25">
      <c r="A30" s="5"/>
      <c r="B30" s="5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x14ac:dyDescent="0.25">
      <c r="A31" s="5"/>
      <c r="B31" s="5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x14ac:dyDescent="0.25">
      <c r="A32" s="5"/>
      <c r="B32" s="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24" x14ac:dyDescent="0.25">
      <c r="A33" s="5"/>
      <c r="B33" s="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24" x14ac:dyDescent="0.25">
      <c r="A34" s="5"/>
      <c r="B34" s="5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24" x14ac:dyDescent="0.25">
      <c r="A35" s="5"/>
      <c r="B35" s="5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X35" s="16"/>
    </row>
    <row r="36" spans="1:24" x14ac:dyDescent="0.25">
      <c r="A36" s="5"/>
      <c r="B36" s="5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</sheetData>
  <mergeCells count="1">
    <mergeCell ref="C2:R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1 5 e 0 8 4 - c a 9 4 - 4 a 5 1 - b 0 f 5 - a 6 4 6 3 f 2 1 4 c 8 e "   x m l n s = " h t t p : / / s c h e m a s . m i c r o s o f t . c o m / D a t a M a s h u p " > A A A A A N c E A A B Q S w M E F A A C A A g A 8 W J 4 W k h I K A u n A A A A + A A A A B I A H A B D b 2 5 m a W c v U G F j a 2 F n Z S 5 4 b W w g o h g A K K A U A A A A A A A A A A A A A A A A A A A A A A A A A A A A h Y 9 N D o I w G A W v Q r q n L V V R y U d J d C u J 0 c S 4 b a B C I x R C i + V u L j y S V 5 D E 3 5 3 L N 5 n F v P v 1 B s l Q V 9 5 F d k Y 1 O k Y B p s i T O m t y p Y s Y 9 f b k L 1 D C Y S u y s y i k N 8 r a R I P J Y 1 R a 2 0 a E O O e w m + C m K w i j N C D H d L P P S l k L 9 J H V f 9 l X 2 l i h M 4 k 4 H J 4 x n O H 5 F M / C Y I l Z y I C 8 M a R K f x U 2 F m M K 5 A f C u q 9 s 3 0 n e W n + 1 A / K e Q F 4 v + A N Q S w M E F A A C A A g A 8 W J 4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F i e F o 1 V e m V z g E A A K g D A A A T A B w A R m 9 y b X V s Y X M v U 2 V j d G l v b j E u b S C i G A A o o B Q A A A A A A A A A A A A A A A A A A A A A A A A A A A C F U s F u 0 0 A Q v U f K P 6 z M J Z F W F q m A A 5 U P x W 5 F O F S U h F 4 a Z E 3 s S b t h v R P t j i O i y C c + h U N P / A T 5 M d Z O r B T c g C V r r Z n n N + + 9 W Y c Z K z J i s j 9 H 5 / 1 e v + c e w G I u N C 0 h B c v q n l y q z A I M K 5 d a X C g D O Y l I a O R + T / j n i g y j L 8 R u H S a U l Q U a H l w p j W F c d w y 7 Q Z C 8 n X 1 2 a N 3 s A z l V g J 0 l 6 L 4 y r W Y f L S 2 R q T 3 T W z Q 5 u H R 5 g P 1 b R Z i 5 d T C U d w l q V S h G G w U y k C I m X R b G R a O X U l y a j H J l 7 q P R 2 e s z K W 5 K Y p z w R m N 0 / A y v y e C X o d z b e R H E M M f d I + g H c s L r K m i t c n K B t z i F u Y c 3 N c b 3 C L m 3 N G j 8 S 3 F 3 K F 9 o P c l A g 3 U R 2 / I p 7 1 S t S F x o r 9 N r P 9 J N L R i 3 I F v s d U 8 3 K 3 S D k y r k d h u M E + 9 y b P j N q 7 B G V 1 J s g 2 s q U M R a + b z R d 9 n X B e M 3 b p o + 7 c y q 3 f d f j / 7 9 Q T V f X j J 1 c D d l H X D u f X U H 3 I I m 2 / l j / D z 4 H S h r u / x x y / 1 n + d J x n U h H N T C I H E R z J 9 p u D o x V d Q y 1 k S U m 5 d y x 4 n L 3 8 2 m y n 3 C l I U M P K X H w d / 4 y C O v b E s g D y r b w q Z 8 v W 7 / V i f W N / r u / Z 4 T V u 2 t j j E t r 0 W S b f W b V s N 9 T 5 s S k 8 9 9 Q S w E C L Q A U A A I A C A D x Y n h a S E g o C 6 c A A A D 4 A A A A E g A A A A A A A A A A A A A A A A A A A A A A Q 2 9 u Z m l n L 1 B h Y 2 t h Z 2 U u e G 1 s U E s B A i 0 A F A A C A A g A 8 W J 4 W g / K 6 a u k A A A A 6 Q A A A B M A A A A A A A A A A A A A A A A A 8 w A A A F t D b 2 5 0 Z W 5 0 X 1 R 5 c G V z X S 5 4 b W x Q S w E C L Q A U A A I A C A D x Y n h a N V X p l c 4 B A A C o A w A A E w A A A A A A A A A A A A A A A A D k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E Q A A A A A A A A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q Y V 9 h c n R p Z 2 9 z X 2 l u Z m F u d G l z X 3 J l Z m l u Y W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s b 2 p h X 2 F y d G l n b 3 N f a W 5 m Y W 5 0 a X N f c m V m a W 5 h Z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0 V D E 1 O j I z O j M 0 L j A w M D k 1 N T N a I i A v P j x F b n R y e S B U e X B l P S J G a W x s Q 2 9 s d W 1 u V H l w Z X M i I F Z h b H V l P S J z Q X d Z R 0 F 4 R U R C Z 1 l H Q 1 E 9 P S I g L z 4 8 R W 5 0 c n k g V H l w Z T 0 i R m l s b E N v b H V t b k 5 h b W V z I i B W Y W x 1 Z T 0 i c 1 s m c X V v d D t J R C Z x d W 9 0 O y w m c X V v d D t O b 2 1 l I E N s a W V u d G U m c X V v d D s s J n F 1 b 3 Q 7 R G V z Y 3 J p w 4 P C p 8 O D w q N v I F B y b 2 R 1 d G 8 m c X V v d D s s J n F 1 b 3 Q 7 U X V h b n R p Z G F k Z S Z x d W 9 0 O y w m c X V v d D t W Y W x v c i Z x d W 9 0 O y w m c X V v d D t J Z G F k Z S Z x d W 9 0 O y w m c X V v d D t C Y W l y c m 8 m c X V v d D s s J n F 1 b 3 Q 7 Q 2 l k Y W R l J n F 1 b 3 Q 7 L C Z x d W 9 0 O 0 V z d G F k b y Z x d W 9 0 O y w m c X V v d D t E Y X R h I G R h I F Z l b m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a m F f Y X J 0 a W d v c 1 9 p b m Z h b n R p c 1 9 y Z W Z p b m F k b y 9 U a X B v I E F s d G V y Y W R v L n t J R C w w f S Z x d W 9 0 O y w m c X V v d D t T Z W N 0 a W 9 u M S 9 s b 2 p h X 2 F y d G l n b 3 N f a W 5 m Y W 5 0 a X N f c m V m a W 5 h Z G 8 v V G l w b y B B b H R l c m F k b y 5 7 T m 9 t Z S B D b G l l b n R l L D F 9 J n F 1 b 3 Q 7 L C Z x d W 9 0 O 1 N l Y 3 R p b 2 4 x L 2 x v a m F f Y X J 0 a W d v c 1 9 p b m Z h b n R p c 1 9 y Z W Z p b m F k b y 9 U a X B v I E F s d G V y Y W R v L n t E Z X N j c m n D g 8 K n w 4 P C o 2 8 g U H J v Z H V 0 b y w y f S Z x d W 9 0 O y w m c X V v d D t T Z W N 0 a W 9 u M S 9 s b 2 p h X 2 F y d G l n b 3 N f a W 5 m Y W 5 0 a X N f c m V m a W 5 h Z G 8 v V G l w b y B B b H R l c m F k b y 5 7 U X V h b n R p Z G F k Z S w z f S Z x d W 9 0 O y w m c X V v d D t T Z W N 0 a W 9 u M S 9 s b 2 p h X 2 F y d G l n b 3 N f a W 5 m Y W 5 0 a X N f c m V m a W 5 h Z G 8 v V G l w b y B B b H R l c m F k b z E u e 1 Z h b G 9 y L D R 9 J n F 1 b 3 Q 7 L C Z x d W 9 0 O 1 N l Y 3 R p b 2 4 x L 2 x v a m F f Y X J 0 a W d v c 1 9 p b m Z h b n R p c 1 9 y Z W Z p b m F k b y 9 U a X B v I E F s d G V y Y W R v L n t J Z G F k Z S w 1 f S Z x d W 9 0 O y w m c X V v d D t T Z W N 0 a W 9 u M S 9 s b 2 p h X 2 F y d G l n b 3 N f a W 5 m Y W 5 0 a X N f c m V m a W 5 h Z G 8 v V G l w b y B B b H R l c m F k b y 5 7 Q m F p c n J v L D Z 9 J n F 1 b 3 Q 7 L C Z x d W 9 0 O 1 N l Y 3 R p b 2 4 x L 2 x v a m F f Y X J 0 a W d v c 1 9 p b m Z h b n R p c 1 9 y Z W Z p b m F k b y 9 U a X B v I E F s d G V y Y W R v L n t D a W R h Z G U s N 3 0 m c X V v d D s s J n F 1 b 3 Q 7 U 2 V j d G l v b j E v b G 9 q Y V 9 h c n R p Z 2 9 z X 2 l u Z m F u d G l z X 3 J l Z m l u Y W R v L 1 R p c G 8 g Q W x 0 Z X J h Z G 8 u e 0 V z d G F k b y w 4 f S Z x d W 9 0 O y w m c X V v d D t T Z W N 0 a W 9 u M S 9 s b 2 p h X 2 F y d G l n b 3 N f a W 5 m Y W 5 0 a X N f c m V m a W 5 h Z G 8 v V G l w b y B B b H R l c m F k b y 5 7 R G F 0 Y S B k Y S B W Z W 5 k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9 q Y V 9 h c n R p Z 2 9 z X 2 l u Z m F u d G l z X 3 J l Z m l u Y W R v L 1 R p c G 8 g Q W x 0 Z X J h Z G 8 u e 0 l E L D B 9 J n F 1 b 3 Q 7 L C Z x d W 9 0 O 1 N l Y 3 R p b 2 4 x L 2 x v a m F f Y X J 0 a W d v c 1 9 p b m Z h b n R p c 1 9 y Z W Z p b m F k b y 9 U a X B v I E F s d G V y Y W R v L n t O b 2 1 l I E N s a W V u d G U s M X 0 m c X V v d D s s J n F 1 b 3 Q 7 U 2 V j d G l v b j E v b G 9 q Y V 9 h c n R p Z 2 9 z X 2 l u Z m F u d G l z X 3 J l Z m l u Y W R v L 1 R p c G 8 g Q W x 0 Z X J h Z G 8 u e 0 R l c 2 N y a c O D w q f D g 8 K j b y B Q c m 9 k d X R v L D J 9 J n F 1 b 3 Q 7 L C Z x d W 9 0 O 1 N l Y 3 R p b 2 4 x L 2 x v a m F f Y X J 0 a W d v c 1 9 p b m Z h b n R p c 1 9 y Z W Z p b m F k b y 9 U a X B v I E F s d G V y Y W R v L n t R d W F u d G l k Y W R l L D N 9 J n F 1 b 3 Q 7 L C Z x d W 9 0 O 1 N l Y 3 R p b 2 4 x L 2 x v a m F f Y X J 0 a W d v c 1 9 p b m Z h b n R p c 1 9 y Z W Z p b m F k b y 9 U a X B v I E F s d G V y Y W R v M S 5 7 V m F s b 3 I s N H 0 m c X V v d D s s J n F 1 b 3 Q 7 U 2 V j d G l v b j E v b G 9 q Y V 9 h c n R p Z 2 9 z X 2 l u Z m F u d G l z X 3 J l Z m l u Y W R v L 1 R p c G 8 g Q W x 0 Z X J h Z G 8 u e 0 l k Y W R l L D V 9 J n F 1 b 3 Q 7 L C Z x d W 9 0 O 1 N l Y 3 R p b 2 4 x L 2 x v a m F f Y X J 0 a W d v c 1 9 p b m Z h b n R p c 1 9 y Z W Z p b m F k b y 9 U a X B v I E F s d G V y Y W R v L n t C Y W l y c m 8 s N n 0 m c X V v d D s s J n F 1 b 3 Q 7 U 2 V j d G l v b j E v b G 9 q Y V 9 h c n R p Z 2 9 z X 2 l u Z m F u d G l z X 3 J l Z m l u Y W R v L 1 R p c G 8 g Q W x 0 Z X J h Z G 8 u e 0 N p Z G F k Z S w 3 f S Z x d W 9 0 O y w m c X V v d D t T Z W N 0 a W 9 u M S 9 s b 2 p h X 2 F y d G l n b 3 N f a W 5 m Y W 5 0 a X N f c m V m a W 5 h Z G 8 v V G l w b y B B b H R l c m F k b y 5 7 R X N 0 Y W R v L D h 9 J n F 1 b 3 Q 7 L C Z x d W 9 0 O 1 N l Y 3 R p b 2 4 x L 2 x v a m F f Y X J 0 a W d v c 1 9 p b m Z h b n R p c 1 9 y Z W Z p b m F k b y 9 U a X B v I E F s d G V y Y W R v L n t E Y X R h I G R h I F Z l b m R h L D l 9 J n F 1 b 3 Q 7 X S w m c X V v d D t S Z W x h d G l v b n N o a X B J b m Z v J n F 1 b 3 Q 7 O l t d f S I g L z 4 8 R W 5 0 c n k g V H l w Z T 0 i U X V l c n l J R C I g V m F s d W U 9 I n N m O W Y 0 Z G Q 2 N i 1 i M 2 Y 2 L T Q w N D I t O G Y 5 M y 0 z Z j J h Y j A 4 M T c y Z G Y i I C 8 + P C 9 T d G F i b G V F b n R y a W V z P j w v S X R l b T 4 8 S X R l b T 4 8 S X R l b U x v Y 2 F 0 a W 9 u P j x J d G V t V H l w Z T 5 G b 3 J t d W x h P C 9 J d G V t V H l w Z T 4 8 S X R l b V B h d G g + U 2 V j d G l v b j E v b G 9 q Y V 9 h c n R p Z 2 9 z X 2 l u Z m F u d G l z X 3 J l Z m l u Y W R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q Y V 9 h c n R p Z 2 9 z X 2 l u Z m F u d G l z X 3 J l Z m l u Y W R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p h X 2 F y d G l n b 3 N f a W 5 m Y W 5 0 a X N f c m V m a W 5 h Z G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q Y V 9 h c n R p Z 2 9 z X 2 l u Z m F u d G l z X 3 J l Z m l u Y W R v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a m F f Y X J 0 a W d v c 1 9 p b m Z h b n R p c 1 9 y Z W Z p b m F k b y 9 U a X B v J T I w Q W x 0 Z X J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0 + Y U 6 R F s h H l o w L d m C w A n o A A A A A A g A A A A A A E G Y A A A A B A A A g A A A A v Z W x 4 d b o k 5 a W F N w A T d U J m U S n S U f 4 a Y i j 4 C p a i V d b l q o A A A A A D o A A A A A C A A A g A A A A 2 e P r f j 6 1 / 4 J l y K b r G b B N I t r O k v 4 S u 1 g 1 s F I t 1 d F v S T B Q A A A A H l F 4 U l o U R O l e J Z 6 p B U H h A D G S Z 5 h K E y i U p o T K m n C Z m 2 9 L x y w n 0 k k X B 1 + c B G y e p 2 A n U g G s A U j C Z Y k n 5 j e x p 4 X p O g 0 f c v 5 F Q L q l W X c J z U a 8 z 3 h A A A A A 9 n 6 U e q B H 3 4 F C y X 7 N x T / E O 2 x 3 s R S f R / w Q 0 r v Q G 0 q d 9 x P T J 1 v 0 b m 5 W q K q 3 0 R e b u X F 3 k B L S H / x 1 m 4 W D R g 4 8 C W d v A g = = < / D a t a M a s h u p > 
</file>

<file path=customXml/itemProps1.xml><?xml version="1.0" encoding="utf-8"?>
<ds:datastoreItem xmlns:ds="http://schemas.openxmlformats.org/officeDocument/2006/customXml" ds:itemID="{7843D650-D351-456E-BB57-342097FCBC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assert</vt:lpstr>
      <vt:lpstr>base</vt:lpstr>
      <vt:lpstr>calculo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Josimar</dc:creator>
  <cp:lastModifiedBy>Josimar</cp:lastModifiedBy>
  <dcterms:created xsi:type="dcterms:W3CDTF">2025-03-24T12:14:55Z</dcterms:created>
  <dcterms:modified xsi:type="dcterms:W3CDTF">2025-03-24T15:42:24Z</dcterms:modified>
</cp:coreProperties>
</file>