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https://d.docs.live.net/28b622114847ba0e/"/>
    </mc:Choice>
  </mc:AlternateContent>
  <xr:revisionPtr revIDLastSave="0" documentId="8_{CB8F0257-7B31-4ADC-8B2B-D9E4538832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ralutinib" sheetId="1" r:id="rId1"/>
    <sheet name="imatinib" sheetId="3" r:id="rId2"/>
    <sheet name="other drugs" sheetId="4" r:id="rId3"/>
    <sheet name="link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J1" i="1"/>
  <c r="I6" i="1"/>
</calcChain>
</file>

<file path=xl/sharedStrings.xml><?xml version="1.0" encoding="utf-8"?>
<sst xmlns="http://schemas.openxmlformats.org/spreadsheetml/2006/main" count="107" uniqueCount="98">
  <si>
    <t>Gossamer Bio.</t>
  </si>
  <si>
    <t>Price</t>
  </si>
  <si>
    <t>acquired patent in 2017 from pulmokine, upfront payment of 5 million + 10 million for  initiating ph3 trial + future premiums</t>
  </si>
  <si>
    <t>drug</t>
  </si>
  <si>
    <t>seralutinib</t>
  </si>
  <si>
    <t>Shares</t>
  </si>
  <si>
    <t>moa</t>
  </si>
  <si>
    <t>kinase inhibitor</t>
  </si>
  <si>
    <t>Mc</t>
  </si>
  <si>
    <t>inhaler</t>
  </si>
  <si>
    <t>Cash</t>
  </si>
  <si>
    <t>indication</t>
  </si>
  <si>
    <t>pulmonary arterial hypertension (PAH)</t>
  </si>
  <si>
    <t>Debt</t>
  </si>
  <si>
    <t>PRECLINICAL:</t>
  </si>
  <si>
    <t>EV</t>
  </si>
  <si>
    <t>q1</t>
  </si>
  <si>
    <t>Phase 1a</t>
  </si>
  <si>
    <r>
      <rPr>
        <b/>
        <u/>
        <sz val="11"/>
        <color rgb="FF000000"/>
        <rFont val="Aptos Narrow"/>
        <scheme val="minor"/>
      </rPr>
      <t xml:space="preserve">Phase 2 </t>
    </r>
    <r>
      <rPr>
        <sz val="11"/>
        <color rgb="FF000000"/>
        <rFont val="Aptos Narrow"/>
        <scheme val="minor"/>
      </rPr>
      <t xml:space="preserve">    NCT04456998</t>
    </r>
  </si>
  <si>
    <r>
      <rPr>
        <b/>
        <u/>
        <sz val="11"/>
        <color rgb="FF000000"/>
        <rFont val="Aptos Narrow"/>
        <scheme val="minor"/>
      </rPr>
      <t xml:space="preserve">Phase 3     </t>
    </r>
    <r>
      <rPr>
        <sz val="11"/>
        <color rgb="FF000000"/>
        <rFont val="Aptos Narrow"/>
        <scheme val="minor"/>
      </rPr>
      <t>NCT05934526</t>
    </r>
  </si>
  <si>
    <t>randomized double blind placebo controlled two-part study</t>
  </si>
  <si>
    <t>randomized double-blind placebo controlled trial, n=86, 60 mg twice daily for 2 weeks, increase to 90 mg if tolerated</t>
  </si>
  <si>
    <t>randomized double-blind placebo controlled trial, n=390, 90mg twice daily</t>
  </si>
  <si>
    <t>single ascending (3.75 to 90 mg) and multiple ascending (18 to 90mg, BID, 7d) dose studies in healthy volunteers, n=62</t>
  </si>
  <si>
    <r>
      <rPr>
        <sz val="11"/>
        <color rgb="FF000000"/>
        <rFont val="Aptos Narrow"/>
        <scheme val="minor"/>
      </rPr>
      <t xml:space="preserve">PE: Change From Baseline to Week 24 in Pulmonary Vascular Resistance (PVR) </t>
    </r>
    <r>
      <rPr>
        <b/>
        <u/>
        <sz val="11"/>
        <color rgb="FF000000"/>
        <rFont val="Aptos Narrow"/>
        <scheme val="minor"/>
      </rPr>
      <t>P=0.03</t>
    </r>
  </si>
  <si>
    <t>PE: Change in distance achieved on the six-minute walk test (6MWT), six-minute walk distance (Δ6MWD) from baseline to Week 24</t>
  </si>
  <si>
    <t>rapid absorption and clearance</t>
  </si>
  <si>
    <r>
      <rPr>
        <sz val="11"/>
        <color rgb="FF000000"/>
        <rFont val="Aptos Narrow"/>
        <scheme val="minor"/>
      </rPr>
      <t xml:space="preserve">SE: Change From Baseline to Week 24 in Distance Achieved on the Six-Minute Walk Test (6MWT) </t>
    </r>
    <r>
      <rPr>
        <b/>
        <u/>
        <sz val="11"/>
        <color rgb="FF000000"/>
        <rFont val="Aptos Narrow"/>
        <scheme val="minor"/>
      </rPr>
      <t>P=0.597, NS</t>
    </r>
  </si>
  <si>
    <t>minimal accumulation in plasma</t>
  </si>
  <si>
    <r>
      <rPr>
        <sz val="11"/>
        <color rgb="FF000000"/>
        <rFont val="Aptos Narrow"/>
        <scheme val="minor"/>
      </rPr>
      <t xml:space="preserve"> post hoc stat sig placebo-adjusted improvements in class 3 patients for both endpoints, PVR </t>
    </r>
    <r>
      <rPr>
        <b/>
        <u/>
        <sz val="11"/>
        <color rgb="FF000000"/>
        <rFont val="Aptos Narrow"/>
        <scheme val="minor"/>
      </rPr>
      <t>p=0.043</t>
    </r>
    <r>
      <rPr>
        <sz val="11"/>
        <color rgb="FF000000"/>
        <rFont val="Aptos Narrow"/>
        <scheme val="minor"/>
      </rPr>
      <t xml:space="preserve"> and 6MWD </t>
    </r>
    <r>
      <rPr>
        <b/>
        <u/>
        <sz val="11"/>
        <color rgb="FF000000"/>
        <rFont val="Aptos Narrow"/>
        <scheme val="minor"/>
      </rPr>
      <t>p=0.048</t>
    </r>
    <r>
      <rPr>
        <sz val="11"/>
        <color rgb="FF000000"/>
        <rFont val="Aptos Narrow"/>
        <scheme val="minor"/>
      </rPr>
      <t xml:space="preserve"> (small n)</t>
    </r>
  </si>
  <si>
    <t>PHASE 2:</t>
  </si>
  <si>
    <t>OPEN LABEL:</t>
  </si>
  <si>
    <r>
      <rPr>
        <b/>
        <sz val="14"/>
        <color rgb="FF000000"/>
        <rFont val="Aptos Narrow"/>
        <scheme val="minor"/>
      </rPr>
      <t>^</t>
    </r>
    <r>
      <rPr>
        <u/>
        <sz val="14"/>
        <color rgb="FF000000"/>
        <rFont val="Aptos Narrow"/>
        <scheme val="minor"/>
      </rPr>
      <t>from their PR</t>
    </r>
  </si>
  <si>
    <r>
      <rPr>
        <b/>
        <u/>
        <sz val="14"/>
        <color rgb="FF000000"/>
        <rFont val="Aptos Narrow"/>
        <scheme val="minor"/>
      </rPr>
      <t xml:space="preserve">^ </t>
    </r>
    <r>
      <rPr>
        <u/>
        <sz val="14"/>
        <color rgb="FF000000"/>
        <rFont val="Aptos Narrow"/>
        <scheme val="minor"/>
      </rPr>
      <t>from the peer reviewed paper</t>
    </r>
  </si>
  <si>
    <t>imatinib</t>
  </si>
  <si>
    <t>Phase 3</t>
  </si>
  <si>
    <t>double blind, placebo-controlled trial, n=202</t>
  </si>
  <si>
    <t>disaese</t>
  </si>
  <si>
    <t>pulmonary arterial hypertension</t>
  </si>
  <si>
    <r>
      <rPr>
        <sz val="11"/>
        <color rgb="FF000000"/>
        <rFont val="Aptos Narrow"/>
        <scheme val="minor"/>
      </rPr>
      <t xml:space="preserve">PE: Difference in Six-minute Walk Distance Test (6MWD) Between Imatinib and Placebo at 24 Weeks, </t>
    </r>
    <r>
      <rPr>
        <b/>
        <u/>
        <sz val="11"/>
        <color rgb="FF000000"/>
        <rFont val="Aptos Narrow"/>
        <scheme val="minor"/>
      </rPr>
      <t xml:space="preserve">P= 0.002, </t>
    </r>
    <r>
      <rPr>
        <sz val="11"/>
        <color rgb="FF000000"/>
        <rFont val="Aptos Narrow"/>
        <scheme val="minor"/>
      </rPr>
      <t>n=185</t>
    </r>
  </si>
  <si>
    <t>https://www.novctrd.com/#/product?type=clinicalM&amp;medicalConditionId=427&amp;productId=279</t>
  </si>
  <si>
    <t>clinical data</t>
  </si>
  <si>
    <t>safety and AEs</t>
  </si>
  <si>
    <t xml:space="preserve">approval yr </t>
  </si>
  <si>
    <t>tadalfil</t>
  </si>
  <si>
    <t>pde5 inhibitor</t>
  </si>
  <si>
    <t>phase 3 rct, 16 week, n=392, 2.5 mg, 10mg, 20 mg, 40 mg once daily oral.</t>
  </si>
  <si>
    <t>hypotension, minimal liver tox</t>
  </si>
  <si>
    <t>pfizer 2009</t>
  </si>
  <si>
    <t>https://www.ahajournals.org/doi/10.1161/CIRCULATIONAHA.108.839274?url_ver=Z39.88-2003&amp;rfr_id=ori:rid:crossref.org&amp;rfr_dat=cr_pub%20%200pubmed</t>
  </si>
  <si>
    <r>
      <rPr>
        <sz val="11"/>
        <color rgb="FF000000"/>
        <rFont val="Aptos Narrow"/>
        <scheme val="minor"/>
      </rPr>
      <t xml:space="preserve">PE: 6MWD, 2.5 </t>
    </r>
    <r>
      <rPr>
        <b/>
        <u/>
        <sz val="11"/>
        <color rgb="FF000000"/>
        <rFont val="Aptos Narrow"/>
        <scheme val="minor"/>
      </rPr>
      <t>NS</t>
    </r>
    <r>
      <rPr>
        <sz val="11"/>
        <color rgb="FF000000"/>
        <rFont val="Aptos Narrow"/>
        <scheme val="minor"/>
      </rPr>
      <t xml:space="preserve">, 10 </t>
    </r>
    <r>
      <rPr>
        <b/>
        <u/>
        <sz val="11"/>
        <color rgb="FF000000"/>
        <rFont val="Aptos Narrow"/>
        <scheme val="minor"/>
      </rPr>
      <t>NS</t>
    </r>
    <r>
      <rPr>
        <sz val="11"/>
        <color rgb="FF000000"/>
        <rFont val="Aptos Narrow"/>
        <scheme val="minor"/>
      </rPr>
      <t xml:space="preserve">, 10mg </t>
    </r>
    <r>
      <rPr>
        <b/>
        <u/>
        <sz val="11"/>
        <color rgb="FF000000"/>
        <rFont val="Aptos Narrow"/>
        <scheme val="minor"/>
      </rPr>
      <t>P=0.028</t>
    </r>
    <r>
      <rPr>
        <sz val="11"/>
        <color rgb="FF000000"/>
        <rFont val="Aptos Narrow"/>
        <scheme val="minor"/>
      </rPr>
      <t xml:space="preserve"> </t>
    </r>
    <r>
      <rPr>
        <b/>
        <u/>
        <sz val="11"/>
        <color rgb="FF000000"/>
        <rFont val="Aptos Narrow"/>
        <scheme val="minor"/>
      </rPr>
      <t>(NS)</t>
    </r>
    <r>
      <rPr>
        <sz val="11"/>
        <color rgb="FF000000"/>
        <rFont val="Aptos Narrow"/>
        <scheme val="minor"/>
      </rPr>
      <t xml:space="preserve">, 40 mg </t>
    </r>
    <r>
      <rPr>
        <b/>
        <u/>
        <sz val="11"/>
        <color rgb="FF000000"/>
        <rFont val="Aptos Narrow"/>
        <scheme val="minor"/>
      </rPr>
      <t>P=0.001 SS</t>
    </r>
    <r>
      <rPr>
        <sz val="11"/>
        <color rgb="FF000000"/>
        <rFont val="Aptos Narrow"/>
        <scheme val="minor"/>
      </rPr>
      <t xml:space="preserve"> </t>
    </r>
  </si>
  <si>
    <r>
      <rPr>
        <sz val="11"/>
        <color rgb="FF000000"/>
        <rFont val="Aptos Narrow"/>
        <scheme val="minor"/>
      </rPr>
      <t xml:space="preserve">SE: clinical worsening reduction in the 40 mg group, </t>
    </r>
    <r>
      <rPr>
        <b/>
        <u/>
        <sz val="11"/>
        <color rgb="FF000000"/>
        <rFont val="Aptos Narrow"/>
        <scheme val="minor"/>
      </rPr>
      <t>P=0.04</t>
    </r>
  </si>
  <si>
    <t>sildenafil</t>
  </si>
  <si>
    <t>12-week, rct, n=278, 20 mg, 40mg, 80mg, three times daily oral.</t>
  </si>
  <si>
    <t>eli lilly 2005</t>
  </si>
  <si>
    <t>https://www.nejm.org/doi/10.1056/NEJMoa050010?url_ver=Z39.88-2003&amp;rfr_id=ori:rid:crossref.org&amp;rfr_dat=cr_pub%20%200www.ncbi.nlm.nih.gov</t>
  </si>
  <si>
    <r>
      <rPr>
        <sz val="11"/>
        <color rgb="FF000000"/>
        <rFont val="Aptos Narrow"/>
        <scheme val="minor"/>
      </rPr>
      <t xml:space="preserve">PE: 6MWD, </t>
    </r>
    <r>
      <rPr>
        <b/>
        <u/>
        <sz val="11"/>
        <color rgb="FF000000"/>
        <rFont val="Aptos Narrow"/>
        <scheme val="minor"/>
      </rPr>
      <t xml:space="preserve">P=0.001 SS </t>
    </r>
    <r>
      <rPr>
        <sz val="11"/>
        <color rgb="FF000000"/>
        <rFont val="Aptos Narrow"/>
        <scheme val="minor"/>
      </rPr>
      <t>for all doses, after 12 weeks, mean change from baseline in 6mwd was 48 m. in the 12 month follow up study, the mean change was 51 m.</t>
    </r>
  </si>
  <si>
    <t>bosentan</t>
  </si>
  <si>
    <t>endothelin receptor antagonist</t>
  </si>
  <si>
    <t>double-blind, randomized, placebo-controlled trial, n=213, 125 mg and 250mg twice daily oral</t>
  </si>
  <si>
    <t>hepatotoxicity and teratogenic</t>
  </si>
  <si>
    <t>actelion 2001</t>
  </si>
  <si>
    <t>https://www.ncbi.nlm.nih.gov/books/NBK355826/table/T136/</t>
  </si>
  <si>
    <r>
      <rPr>
        <sz val="11"/>
        <color rgb="FF000000"/>
        <rFont val="Aptos Narrow"/>
        <scheme val="minor"/>
      </rPr>
      <t>PE: 6MWD,</t>
    </r>
    <r>
      <rPr>
        <b/>
        <u/>
        <sz val="11"/>
        <color rgb="FF000000"/>
        <rFont val="Aptos Narrow"/>
        <scheme val="minor"/>
      </rPr>
      <t xml:space="preserve"> P=0.001</t>
    </r>
    <r>
      <rPr>
        <sz val="11"/>
        <color rgb="FF000000"/>
        <rFont val="Aptos Narrow"/>
        <scheme val="minor"/>
      </rPr>
      <t>, 44m. 250mg gave no meaningful extra benefit but had increased tox. increased clinical worsening.</t>
    </r>
  </si>
  <si>
    <t>ambrisentan</t>
  </si>
  <si>
    <t>two rcts, n=202 and 192, 2.5 mg, 5mg and 10mg once daily for 12 weeks.</t>
  </si>
  <si>
    <t>less liver tox, edema issues</t>
  </si>
  <si>
    <t>gilead 2007</t>
  </si>
  <si>
    <t>https://www.ahajournals.org/doi/10.1161/CIRCULATIONAHA.107.742510?url_ver=Z39.88-2003&amp;rfr_id=ori:rid:crossref.org&amp;rfr_dat=cr_pub%20%200pubmed</t>
  </si>
  <si>
    <r>
      <rPr>
        <sz val="11"/>
        <color rgb="FF000000"/>
        <rFont val="Aptos Narrow"/>
        <scheme val="minor"/>
      </rPr>
      <t>PE= 6MWD,</t>
    </r>
    <r>
      <rPr>
        <b/>
        <sz val="11"/>
        <color rgb="FF000000"/>
        <rFont val="Aptos Narrow"/>
        <scheme val="minor"/>
      </rPr>
      <t xml:space="preserve"> P</t>
    </r>
    <r>
      <rPr>
        <b/>
        <u/>
        <sz val="11"/>
        <color rgb="FF000000"/>
        <rFont val="Aptos Narrow"/>
        <scheme val="minor"/>
      </rPr>
      <t xml:space="preserve">= &lt;0.02  SS </t>
    </r>
    <r>
      <rPr>
        <u/>
        <sz val="11"/>
        <color rgb="FF000000"/>
        <rFont val="Aptos Narrow"/>
        <scheme val="minor"/>
      </rPr>
      <t>f</t>
    </r>
    <r>
      <rPr>
        <sz val="11"/>
        <color rgb="FF000000"/>
        <rFont val="Aptos Narrow"/>
        <scheme val="minor"/>
      </rPr>
      <t xml:space="preserve">or all doses. both trials showed reduction in clinical worsening. mean for all doses x =	43m improvement </t>
    </r>
  </si>
  <si>
    <t>macitentan</t>
  </si>
  <si>
    <t>rct, event-driven trial, n=742 (who group 1), 3 mg and 10 mg oral once daily</t>
  </si>
  <si>
    <t>anemia and teratogenic</t>
  </si>
  <si>
    <t>actelion 2013</t>
  </si>
  <si>
    <t>https://www.nejm.org/doi/10.1056/NEJMoa1213917?url_ver=Z39.88-2003&amp;rfr_id=ori:rid:crossref.org&amp;rfr_dat=cr_pub%20%200www.ncbi.nlm.nih.gov</t>
  </si>
  <si>
    <r>
      <rPr>
        <sz val="11"/>
        <color rgb="FF000000"/>
        <rFont val="Aptos Narrow"/>
        <scheme val="minor"/>
      </rPr>
      <t xml:space="preserve">PE: TTFM/ME, </t>
    </r>
    <r>
      <rPr>
        <b/>
        <u/>
        <sz val="11"/>
        <color rgb="FF000000"/>
        <rFont val="Aptos Narrow"/>
        <scheme val="minor"/>
      </rPr>
      <t>P=0.001 SS</t>
    </r>
    <r>
      <rPr>
        <sz val="11"/>
        <color rgb="FF000000"/>
        <rFont val="Aptos Narrow"/>
        <scheme val="minor"/>
      </rPr>
      <t xml:space="preserve"> , 45% risk reduction to first morbidity/mortality event</t>
    </r>
  </si>
  <si>
    <t>riociguat</t>
  </si>
  <si>
    <t>soluble guanylate cyclase stimulator</t>
  </si>
  <si>
    <t>rct, n=443 (who group 1), 2.5mg three times daily.</t>
  </si>
  <si>
    <t>hypotension, headaches, gi issues</t>
  </si>
  <si>
    <t>bayer 2013</t>
  </si>
  <si>
    <t>https://www.acc.org/Latest-in-Cardiology/Journal-Scans/2013/08/23/14/36/Riociguat-for-the-Treatment-of-Pulmonary-Arterial-Hypertension</t>
  </si>
  <si>
    <r>
      <rPr>
        <sz val="11"/>
        <color rgb="FF000000"/>
        <rFont val="Aptos Narrow"/>
        <scheme val="minor"/>
      </rPr>
      <t xml:space="preserve">PE: 6MWD, </t>
    </r>
    <r>
      <rPr>
        <b/>
        <u/>
        <sz val="11"/>
        <color rgb="FF000000"/>
        <rFont val="Aptos Narrow"/>
        <scheme val="minor"/>
      </rPr>
      <t>P=0.001 SS</t>
    </r>
    <r>
      <rPr>
        <sz val="11"/>
        <color rgb="FF000000"/>
        <rFont val="Aptos Narrow"/>
        <scheme val="minor"/>
      </rPr>
      <t xml:space="preserve"> mean difference ~ +36 m</t>
    </r>
  </si>
  <si>
    <t>https://www.ncbi.nlm.nih.gov/books/NBK538659/</t>
  </si>
  <si>
    <r>
      <rPr>
        <sz val="11"/>
        <color rgb="FF000000"/>
        <rFont val="Aptos Narrow"/>
        <scheme val="minor"/>
      </rPr>
      <t xml:space="preserve">SE: PVR, NT-proBNP, WHO FC, Time to clinical worsening, all </t>
    </r>
    <r>
      <rPr>
        <b/>
        <u/>
        <sz val="11"/>
        <color rgb="FF000000"/>
        <rFont val="Aptos Narrow"/>
        <scheme val="minor"/>
      </rPr>
      <t>SS p&lt;0.005</t>
    </r>
    <r>
      <rPr>
        <sz val="11"/>
        <color rgb="FF000000"/>
        <rFont val="Aptos Narrow"/>
        <scheme val="minor"/>
      </rPr>
      <t>, in the open label extension, 52% of the patients experience serious AEs</t>
    </r>
  </si>
  <si>
    <t>https://www.gossamerbio.com/science/posters-and-presentations/</t>
  </si>
  <si>
    <t>https://www.gossamerbio.com/wp-content/uploads/2024/08/Poster-233.pdf</t>
  </si>
  <si>
    <t>https://pmc.ncbi.nlm.nih.gov/articles/PMC11847046/</t>
  </si>
  <si>
    <t>https://pmc.ncbi.nlm.nih.gov/articles/PMC11641621/</t>
  </si>
  <si>
    <t>https://pmc.ncbi.nlm.nih.gov/articles/PMC10895433/</t>
  </si>
  <si>
    <t>https://pmc.ncbi.nlm.nih.gov/articles/PMC8744475</t>
  </si>
  <si>
    <t>https://www.jhltonline.org/article/S1053-2498(15)01299-1/fulltext</t>
  </si>
  <si>
    <t>https://pmc.ncbi.nlm.nih.gov/articles/PMC9143262/</t>
  </si>
  <si>
    <t>https://pmc.ncbi.nlm.nih.gov/articles/PMC6023499</t>
  </si>
  <si>
    <t>https://onlinelibrary.wiley.com/doi/10.1155/2018/2732017</t>
  </si>
  <si>
    <t>https://pmc.ncbi.nlm.nih.gov/articles/PMC9182169/?utm_source=chatgpt.com</t>
  </si>
  <si>
    <t>https://pmc.ncbi.nlm.nih.gov/articles/PMC7278339/?utm_source=chatgpt.com</t>
  </si>
  <si>
    <t>https://www.sciencedirect.com/science/article/abs/pii/S0928098719301393?via%3Dihub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</si>
</sst>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b/>
      <sz val="14"/>
      <color rgb="FF000000"/>
      <name val="Aptos Narrow"/>
      <scheme val="minor"/>
    </font>
    <font>
      <u/>
      <sz val="14"/>
      <color rgb="FF000000"/>
      <name val="Aptos Narrow"/>
      <scheme val="minor"/>
    </font>
    <font>
      <b/>
      <u/>
      <sz val="14"/>
      <color rgb="FF000000"/>
      <name val="Aptos Narrow"/>
      <scheme val="minor"/>
    </font>
    <font>
      <u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6" fillId="0" borderId="0" xfId="0" applyFont="1" applyAlignment="1">
      <alignment wrapText="1"/>
    </xf>
    <xf numFmtId="0" fontId="4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57150</xdr:colOff>
      <xdr:row>12</xdr:row>
      <xdr:rowOff>66675</xdr:rowOff>
    </xdr:from>
    <xdr:to>
      <xdr:col>15</xdr:col>
      <xdr:colOff>123825</xdr:colOff>
      <xdr:row>27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DC8BCC-184F-5E00-EE72-534AED8E8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1425" y="4752975"/>
          <a:ext cx="5267325" cy="2943225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66675</xdr:colOff>
      <xdr:row>4</xdr:row>
      <xdr:rowOff>152400</xdr:rowOff>
    </xdr:from>
    <xdr:to>
      <xdr:col>24</xdr:col>
      <xdr:colOff>171450</xdr:colOff>
      <xdr:row>11</xdr:row>
      <xdr:rowOff>361950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446ADF2-041C-E27C-3DEC-6B7930E3623F}"/>
            </a:ext>
            <a:ext uri="{147F2762-F138-4A5C-976F-8EAC2B608ADB}">
              <a16:predDERef xmlns:a16="http://schemas.microsoft.com/office/drawing/2014/main" pred="{F2DC8BCC-184F-5E00-EE72-534AED8E8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611600" y="1457325"/>
          <a:ext cx="5591175" cy="3219450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104775</xdr:colOff>
      <xdr:row>5</xdr:row>
      <xdr:rowOff>133350</xdr:rowOff>
    </xdr:from>
    <xdr:to>
      <xdr:col>15</xdr:col>
      <xdr:colOff>9525</xdr:colOff>
      <xdr:row>11</xdr:row>
      <xdr:rowOff>238125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A672DF8-D2EB-C6AC-172B-C0CDC6BE63F4}"/>
            </a:ext>
            <a:ext uri="{147F2762-F138-4A5C-976F-8EAC2B608ADB}">
              <a16:predDERef xmlns:a16="http://schemas.microsoft.com/office/drawing/2014/main" pred="{D446ADF2-041C-E27C-3DEC-6B7930E36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49050" y="1628775"/>
          <a:ext cx="5105400" cy="2876550"/>
        </a:xfrm>
        <a:prstGeom prst="rect">
          <a:avLst/>
        </a:prstGeom>
      </xdr:spPr>
    </xdr:pic>
    <xdr:clientData/>
  </xdr:twoCellAnchor>
  <xdr:twoCellAnchor editAs="oneCell">
    <xdr:from>
      <xdr:col>15</xdr:col>
      <xdr:colOff>581025</xdr:colOff>
      <xdr:row>12</xdr:row>
      <xdr:rowOff>19050</xdr:rowOff>
    </xdr:from>
    <xdr:to>
      <xdr:col>24</xdr:col>
      <xdr:colOff>590550</xdr:colOff>
      <xdr:row>31</xdr:row>
      <xdr:rowOff>66675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D2736E5-7F7F-B353-582A-130B358D9CB3}"/>
            </a:ext>
            <a:ext uri="{147F2762-F138-4A5C-976F-8EAC2B608ADB}">
              <a16:predDERef xmlns:a16="http://schemas.microsoft.com/office/drawing/2014/main" pred="{5A672DF8-D2EB-C6AC-172B-C0CDC6BE6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25950" y="4705350"/>
          <a:ext cx="5495925" cy="3714750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28</xdr:row>
      <xdr:rowOff>95250</xdr:rowOff>
    </xdr:from>
    <xdr:to>
      <xdr:col>15</xdr:col>
      <xdr:colOff>552450</xdr:colOff>
      <xdr:row>45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5FEE67-798C-948A-2CF4-175EFE9FA7C6}"/>
            </a:ext>
            <a:ext uri="{147F2762-F138-4A5C-976F-8EAC2B608ADB}">
              <a16:predDERef xmlns:a16="http://schemas.microsoft.com/office/drawing/2014/main" pred="{8D2736E5-7F7F-B353-582A-130B358D9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01350" y="7877175"/>
          <a:ext cx="6296025" cy="3190875"/>
        </a:xfrm>
        <a:prstGeom prst="rect">
          <a:avLst/>
        </a:prstGeom>
      </xdr:spPr>
    </xdr:pic>
    <xdr:clientData/>
  </xdr:twoCellAnchor>
  <xdr:twoCellAnchor editAs="oneCell">
    <xdr:from>
      <xdr:col>16</xdr:col>
      <xdr:colOff>561975</xdr:colOff>
      <xdr:row>32</xdr:row>
      <xdr:rowOff>57150</xdr:rowOff>
    </xdr:from>
    <xdr:to>
      <xdr:col>23</xdr:col>
      <xdr:colOff>523875</xdr:colOff>
      <xdr:row>45</xdr:row>
      <xdr:rowOff>95250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B2A67E3-FFA0-AC18-3905-FAED3F12ACB4}"/>
            </a:ext>
            <a:ext uri="{147F2762-F138-4A5C-976F-8EAC2B608ADB}">
              <a16:predDERef xmlns:a16="http://schemas.microsoft.com/office/drawing/2014/main" pred="{1D5FEE67-798C-948A-2CF4-175EFE9FA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716500" y="8601075"/>
          <a:ext cx="4229100" cy="25146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22</xdr:row>
      <xdr:rowOff>28575</xdr:rowOff>
    </xdr:from>
    <xdr:to>
      <xdr:col>6</xdr:col>
      <xdr:colOff>2390775</xdr:colOff>
      <xdr:row>45</xdr:row>
      <xdr:rowOff>114300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7AF082E-27F6-2AD9-6BA1-7E45D90BE316}"/>
            </a:ext>
            <a:ext uri="{147F2762-F138-4A5C-976F-8EAC2B608ADB}">
              <a16:predDERef xmlns:a16="http://schemas.microsoft.com/office/drawing/2014/main" pred="{9B2A67E3-FFA0-AC18-3905-FAED3F12A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100" y="6572250"/>
          <a:ext cx="9439275" cy="446722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46</xdr:row>
      <xdr:rowOff>142875</xdr:rowOff>
    </xdr:from>
    <xdr:to>
      <xdr:col>7</xdr:col>
      <xdr:colOff>495300</xdr:colOff>
      <xdr:row>70</xdr:row>
      <xdr:rowOff>180975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9B8F031-F19D-9A99-590F-7C2B55114063}"/>
            </a:ext>
            <a:ext uri="{147F2762-F138-4A5C-976F-8EAC2B608ADB}">
              <a16:predDERef xmlns:a16="http://schemas.microsoft.com/office/drawing/2014/main" pred="{77AF082E-27F6-2AD9-6BA1-7E45D90BE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1925" y="11258550"/>
          <a:ext cx="9858375" cy="4657725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71</xdr:row>
      <xdr:rowOff>66675</xdr:rowOff>
    </xdr:from>
    <xdr:to>
      <xdr:col>7</xdr:col>
      <xdr:colOff>742950</xdr:colOff>
      <xdr:row>96</xdr:row>
      <xdr:rowOff>76200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B860493-202D-47FB-FB03-47D926547105}"/>
            </a:ext>
            <a:ext uri="{147F2762-F138-4A5C-976F-8EAC2B608ADB}">
              <a16:predDERef xmlns:a16="http://schemas.microsoft.com/office/drawing/2014/main" pred="{39B8F031-F19D-9A99-590F-7C2B55114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7150" y="15944850"/>
          <a:ext cx="10210800" cy="4819650"/>
        </a:xfrm>
        <a:prstGeom prst="rect">
          <a:avLst/>
        </a:prstGeom>
      </xdr:spPr>
    </xdr:pic>
    <xdr:clientData/>
  </xdr:twoCellAnchor>
  <xdr:twoCellAnchor editAs="oneCell">
    <xdr:from>
      <xdr:col>9</xdr:col>
      <xdr:colOff>600075</xdr:colOff>
      <xdr:row>50</xdr:row>
      <xdr:rowOff>9525</xdr:rowOff>
    </xdr:from>
    <xdr:to>
      <xdr:col>23</xdr:col>
      <xdr:colOff>352425</xdr:colOff>
      <xdr:row>70</xdr:row>
      <xdr:rowOff>57150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128A3D6-A379-7314-5EF5-6F9FC362B327}"/>
            </a:ext>
            <a:ext uri="{147F2762-F138-4A5C-976F-8EAC2B608ADB}">
              <a16:predDERef xmlns:a16="http://schemas.microsoft.com/office/drawing/2014/main" pred="{6B860493-202D-47FB-FB03-47D926547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944350" y="12030075"/>
          <a:ext cx="9829800" cy="3857625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571500</xdr:colOff>
      <xdr:row>70</xdr:row>
      <xdr:rowOff>142875</xdr:rowOff>
    </xdr:from>
    <xdr:to>
      <xdr:col>23</xdr:col>
      <xdr:colOff>590550</xdr:colOff>
      <xdr:row>92</xdr:row>
      <xdr:rowOff>95250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A193B4E-0B45-8703-9BE3-39D879450FAE}"/>
            </a:ext>
            <a:ext uri="{147F2762-F138-4A5C-976F-8EAC2B608ADB}">
              <a16:predDERef xmlns:a16="http://schemas.microsoft.com/office/drawing/2014/main" pred="{B128A3D6-A379-7314-5EF5-6F9FC362B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915775" y="15973425"/>
          <a:ext cx="10096500" cy="4143375"/>
        </a:xfrm>
        <a:prstGeom prst="rect">
          <a:avLst/>
        </a:prstGeom>
      </xdr:spPr>
    </xdr:pic>
    <xdr:clientData/>
  </xdr:twoCellAnchor>
  <xdr:twoCellAnchor editAs="oneCell">
    <xdr:from>
      <xdr:col>9</xdr:col>
      <xdr:colOff>552450</xdr:colOff>
      <xdr:row>95</xdr:row>
      <xdr:rowOff>76200</xdr:rowOff>
    </xdr:from>
    <xdr:to>
      <xdr:col>20</xdr:col>
      <xdr:colOff>9525</xdr:colOff>
      <xdr:row>116</xdr:row>
      <xdr:rowOff>57150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CF25029-4565-2A31-A0A5-4BB1D3FA3851}"/>
            </a:ext>
            <a:ext uri="{147F2762-F138-4A5C-976F-8EAC2B608ADB}">
              <a16:predDERef xmlns:a16="http://schemas.microsoft.com/office/drawing/2014/main" pred="{DA193B4E-0B45-8703-9BE3-39D879450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896725" y="20669250"/>
          <a:ext cx="7705725" cy="3981450"/>
        </a:xfrm>
        <a:prstGeom prst="rect">
          <a:avLst/>
        </a:prstGeom>
      </xdr:spPr>
    </xdr:pic>
    <xdr:clientData/>
  </xdr:twoCellAnchor>
  <xdr:twoCellAnchor editAs="oneCell">
    <xdr:from>
      <xdr:col>22</xdr:col>
      <xdr:colOff>104775</xdr:colOff>
      <xdr:row>95</xdr:row>
      <xdr:rowOff>180975</xdr:rowOff>
    </xdr:from>
    <xdr:to>
      <xdr:col>32</xdr:col>
      <xdr:colOff>447675</xdr:colOff>
      <xdr:row>113</xdr:row>
      <xdr:rowOff>104775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3832E72-0C0C-4E45-5DE5-AACE27BF7750}"/>
            </a:ext>
            <a:ext uri="{147F2762-F138-4A5C-976F-8EAC2B608ADB}">
              <a16:predDERef xmlns:a16="http://schemas.microsoft.com/office/drawing/2014/main" pred="{0CF25029-4565-2A31-A0A5-4BB1D3FA3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0916900" y="21183600"/>
          <a:ext cx="6438900" cy="3352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</xdr:colOff>
      <xdr:row>0</xdr:row>
      <xdr:rowOff>0</xdr:rowOff>
    </xdr:from>
    <xdr:to>
      <xdr:col>14</xdr:col>
      <xdr:colOff>361950</xdr:colOff>
      <xdr:row>20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1E28A3-FE78-1EDD-5AC1-BC6CE03CF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600" y="0"/>
          <a:ext cx="6419850" cy="4676775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18</xdr:row>
      <xdr:rowOff>66675</xdr:rowOff>
    </xdr:from>
    <xdr:to>
      <xdr:col>14</xdr:col>
      <xdr:colOff>95250</xdr:colOff>
      <xdr:row>44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D511CB-C0FA-96E3-4A47-36A9A2ECCBC1}"/>
            </a:ext>
            <a:ext uri="{147F2762-F138-4A5C-976F-8EAC2B608ADB}">
              <a16:predDERef xmlns:a16="http://schemas.microsoft.com/office/drawing/2014/main" pred="{181E28A3-FE78-1EDD-5AC1-BC6CE03CF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72125" y="4762500"/>
          <a:ext cx="6143625" cy="5038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novctrd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cbi.nlm.nih.gov/books/NBK355826/table/T136/" TargetMode="External"/><Relationship Id="rId7" Type="http://schemas.openxmlformats.org/officeDocument/2006/relationships/hyperlink" Target="https://www.ncbi.nlm.nih.gov/books/NBK538659/" TargetMode="External"/><Relationship Id="rId2" Type="http://schemas.openxmlformats.org/officeDocument/2006/relationships/hyperlink" Target="https://www.nejm.org/doi/10.1056/NEJMoa050010?url_ver=Z39.88-2003&amp;rfr_id=ori:rid:crossref.org&amp;rfr_dat=cr_pub%20%200www.ncbi.nlm.nih.gov" TargetMode="External"/><Relationship Id="rId1" Type="http://schemas.openxmlformats.org/officeDocument/2006/relationships/hyperlink" Target="https://www.ahajournals.org/doi/10.1161/CIRCULATIONAHA.108.839274?url_ver=Z39.88-2003&amp;rfr_id=ori:rid:crossref.org&amp;rfr_dat=cr_pub%20%200pubmed" TargetMode="External"/><Relationship Id="rId6" Type="http://schemas.openxmlformats.org/officeDocument/2006/relationships/hyperlink" Target="https://www.acc.org/Latest-in-Cardiology/Journal-Scans/2013/08/23/14/36/Riociguat-for-the-Treatment-of-Pulmonary-Arterial-Hypertension" TargetMode="External"/><Relationship Id="rId5" Type="http://schemas.openxmlformats.org/officeDocument/2006/relationships/hyperlink" Target="https://www.nejm.org/doi/10.1056/NEJMoa1213917?url_ver=Z39.88-2003&amp;rfr_id=ori:rid:crossref.org&amp;rfr_dat=cr_pub%20%200www.ncbi.nlm.nih.gov" TargetMode="External"/><Relationship Id="rId4" Type="http://schemas.openxmlformats.org/officeDocument/2006/relationships/hyperlink" Target="https://www.ahajournals.org/doi/10.1161/CIRCULATIONAHA.107.742510?url_ver=Z39.88-2003&amp;rfr_id=ori:rid:crossref.org&amp;rfr_dat=cr_pub%20%200pubmed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pmc.ncbi.nlm.nih.gov/articles/PMC9143262/" TargetMode="External"/><Relationship Id="rId13" Type="http://schemas.openxmlformats.org/officeDocument/2006/relationships/hyperlink" Target="https://www.sciencedirect.com/science/article/abs/pii/S0928098719301393?via%3Dihub" TargetMode="External"/><Relationship Id="rId3" Type="http://schemas.openxmlformats.org/officeDocument/2006/relationships/hyperlink" Target="https://pmc.ncbi.nlm.nih.gov/articles/PMC11847046/" TargetMode="External"/><Relationship Id="rId7" Type="http://schemas.openxmlformats.org/officeDocument/2006/relationships/hyperlink" Target="https://www.jhltonline.org/article/S1053-2498(15)01299-1/fulltext" TargetMode="External"/><Relationship Id="rId12" Type="http://schemas.openxmlformats.org/officeDocument/2006/relationships/hyperlink" Target="https://pmc.ncbi.nlm.nih.gov/articles/PMC7278339/?utm_source=chatgpt.com" TargetMode="External"/><Relationship Id="rId2" Type="http://schemas.openxmlformats.org/officeDocument/2006/relationships/hyperlink" Target="https://www.gossamerbio.com/wp-content/uploads/2024/08/Poster-233.pdf" TargetMode="External"/><Relationship Id="rId1" Type="http://schemas.openxmlformats.org/officeDocument/2006/relationships/hyperlink" Target="https://www.gossamerbio.com/science/posters-and-presentations/" TargetMode="External"/><Relationship Id="rId6" Type="http://schemas.openxmlformats.org/officeDocument/2006/relationships/hyperlink" Target="https://pmc.ncbi.nlm.nih.gov/articles/PMC8744475" TargetMode="External"/><Relationship Id="rId11" Type="http://schemas.openxmlformats.org/officeDocument/2006/relationships/hyperlink" Target="https://pmc.ncbi.nlm.nih.gov/articles/PMC9182169/?utm_source=chatgpt.com" TargetMode="External"/><Relationship Id="rId5" Type="http://schemas.openxmlformats.org/officeDocument/2006/relationships/hyperlink" Target="https://pmc.ncbi.nlm.nih.gov/articles/PMC10895433/" TargetMode="External"/><Relationship Id="rId10" Type="http://schemas.openxmlformats.org/officeDocument/2006/relationships/hyperlink" Target="https://onlinelibrary.wiley.com/doi/10.1155/2018/2732017" TargetMode="External"/><Relationship Id="rId4" Type="http://schemas.openxmlformats.org/officeDocument/2006/relationships/hyperlink" Target="https://pmc.ncbi.nlm.nih.gov/articles/PMC11641621/" TargetMode="External"/><Relationship Id="rId9" Type="http://schemas.openxmlformats.org/officeDocument/2006/relationships/hyperlink" Target="https://pmc.ncbi.nlm.nih.gov/articles/PMC60234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8"/>
  <sheetViews>
    <sheetView tabSelected="1" workbookViewId="0">
      <selection activeCell="A6" sqref="A6"/>
    </sheetView>
  </sheetViews>
  <sheetFormatPr defaultRowHeight="15"/>
  <cols>
    <col min="1" max="1" width="10" bestFit="1" customWidth="1"/>
    <col min="2" max="2" width="36.5703125" bestFit="1" customWidth="1"/>
    <col min="4" max="4" width="31.7109375" customWidth="1"/>
    <col min="5" max="5" width="9.7109375" customWidth="1"/>
    <col min="7" max="7" width="36.5703125" bestFit="1" customWidth="1"/>
    <col min="8" max="8" width="16.5703125" bestFit="1" customWidth="1"/>
    <col min="9" max="9" width="10.7109375" bestFit="1" customWidth="1"/>
    <col min="11" max="11" width="32.28515625" customWidth="1"/>
  </cols>
  <sheetData>
    <row r="1" spans="1:11" ht="60">
      <c r="G1" t="s">
        <v>0</v>
      </c>
      <c r="H1" t="s">
        <v>1</v>
      </c>
      <c r="I1">
        <v>2.4</v>
      </c>
      <c r="J1">
        <f>(I4/I2)</f>
        <v>0.78260869565217395</v>
      </c>
      <c r="K1" s="1" t="s">
        <v>2</v>
      </c>
    </row>
    <row r="2" spans="1:11">
      <c r="A2" t="s">
        <v>3</v>
      </c>
      <c r="B2" t="s">
        <v>4</v>
      </c>
      <c r="H2" t="s">
        <v>5</v>
      </c>
      <c r="I2">
        <v>230</v>
      </c>
    </row>
    <row r="3" spans="1:11">
      <c r="A3" t="s">
        <v>6</v>
      </c>
      <c r="B3" t="s">
        <v>7</v>
      </c>
      <c r="H3" t="s">
        <v>8</v>
      </c>
      <c r="I3">
        <f>(I1*I2)</f>
        <v>552</v>
      </c>
    </row>
    <row r="4" spans="1:11">
      <c r="B4" t="s">
        <v>9</v>
      </c>
      <c r="H4" t="s">
        <v>10</v>
      </c>
      <c r="I4">
        <v>180</v>
      </c>
    </row>
    <row r="5" spans="1:11" ht="18.75">
      <c r="A5" t="s">
        <v>11</v>
      </c>
      <c r="B5" t="s">
        <v>12</v>
      </c>
      <c r="H5" t="s">
        <v>13</v>
      </c>
      <c r="I5">
        <v>0</v>
      </c>
      <c r="K5" s="6" t="s">
        <v>14</v>
      </c>
    </row>
    <row r="6" spans="1:11">
      <c r="H6" t="s">
        <v>15</v>
      </c>
      <c r="I6">
        <f>(I3-I4+I5)</f>
        <v>372</v>
      </c>
    </row>
    <row r="7" spans="1:11">
      <c r="H7" t="s">
        <v>16</v>
      </c>
    </row>
    <row r="8" spans="1:11">
      <c r="B8" s="3" t="s">
        <v>17</v>
      </c>
      <c r="D8" s="3" t="s">
        <v>18</v>
      </c>
      <c r="E8" s="4"/>
      <c r="G8" s="3" t="s">
        <v>19</v>
      </c>
      <c r="H8" s="4"/>
    </row>
    <row r="9" spans="1:11" ht="60">
      <c r="B9" s="1" t="s">
        <v>20</v>
      </c>
      <c r="D9" s="1" t="s">
        <v>21</v>
      </c>
      <c r="E9" s="1"/>
      <c r="G9" s="1" t="s">
        <v>22</v>
      </c>
    </row>
    <row r="10" spans="1:11" ht="60">
      <c r="B10" s="1" t="s">
        <v>23</v>
      </c>
      <c r="D10" s="5" t="s">
        <v>24</v>
      </c>
      <c r="E10" s="1"/>
      <c r="G10" s="1" t="s">
        <v>25</v>
      </c>
    </row>
    <row r="11" spans="1:11" ht="60">
      <c r="B11" t="s">
        <v>26</v>
      </c>
      <c r="D11" s="5" t="s">
        <v>27</v>
      </c>
    </row>
    <row r="12" spans="1:11" ht="75">
      <c r="B12" s="1" t="s">
        <v>28</v>
      </c>
      <c r="D12" s="5" t="s">
        <v>29</v>
      </c>
    </row>
    <row r="15" spans="1:11">
      <c r="B15" s="3"/>
    </row>
    <row r="22" spans="2:2" ht="18.75">
      <c r="B22" s="6" t="s">
        <v>30</v>
      </c>
    </row>
    <row r="50" spans="11:11" ht="18.75">
      <c r="K50" s="6" t="s">
        <v>31</v>
      </c>
    </row>
    <row r="94" spans="11:11" ht="18.75">
      <c r="K94" s="6" t="s">
        <v>32</v>
      </c>
    </row>
    <row r="118" spans="11:11" ht="37.5">
      <c r="K118" s="7" t="s">
        <v>33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7F4EA-0513-422B-AF56-ABE84D495C77}">
  <dimension ref="A2:Q10"/>
  <sheetViews>
    <sheetView topLeftCell="A12" workbookViewId="0">
      <selection activeCell="D7" sqref="D7"/>
    </sheetView>
  </sheetViews>
  <sheetFormatPr defaultRowHeight="15"/>
  <cols>
    <col min="2" max="2" width="28" bestFit="1" customWidth="1"/>
    <col min="4" max="4" width="36.5703125" bestFit="1" customWidth="1"/>
  </cols>
  <sheetData>
    <row r="2" spans="1:17">
      <c r="A2" t="s">
        <v>3</v>
      </c>
      <c r="B2" t="s">
        <v>34</v>
      </c>
      <c r="D2" s="3" t="s">
        <v>35</v>
      </c>
    </row>
    <row r="3" spans="1:17" ht="30">
      <c r="A3" t="s">
        <v>6</v>
      </c>
      <c r="B3" t="s">
        <v>7</v>
      </c>
      <c r="D3" s="1" t="s">
        <v>36</v>
      </c>
    </row>
    <row r="4" spans="1:17" ht="60">
      <c r="A4" t="s">
        <v>37</v>
      </c>
      <c r="B4" t="s">
        <v>38</v>
      </c>
      <c r="D4" s="5" t="s">
        <v>39</v>
      </c>
    </row>
    <row r="5" spans="1:17">
      <c r="D5" s="5"/>
    </row>
    <row r="8" spans="1:17">
      <c r="D8" s="1"/>
    </row>
    <row r="10" spans="1:17">
      <c r="Q10" s="2" t="s">
        <v>40</v>
      </c>
    </row>
  </sheetData>
  <hyperlinks>
    <hyperlink ref="Q10" r:id="rId1" location="/product?type=clinicalM&amp;medicalConditionId=427&amp;productId=279" xr:uid="{6AA103B9-2382-4ED1-AC09-CA4AE2C24BAA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21D3D-1EF8-40E3-9449-DF5D99ED21A8}">
  <dimension ref="C1:H20"/>
  <sheetViews>
    <sheetView workbookViewId="0">
      <selection activeCell="G21" sqref="G21"/>
    </sheetView>
  </sheetViews>
  <sheetFormatPr defaultRowHeight="15"/>
  <cols>
    <col min="2" max="2" width="12.7109375" bestFit="1" customWidth="1"/>
    <col min="3" max="3" width="11.7109375" bestFit="1" customWidth="1"/>
    <col min="4" max="4" width="32" bestFit="1" customWidth="1"/>
    <col min="5" max="5" width="36.5703125" bestFit="1" customWidth="1"/>
    <col min="6" max="6" width="30" bestFit="1" customWidth="1"/>
    <col min="7" max="7" width="12.5703125" bestFit="1" customWidth="1"/>
  </cols>
  <sheetData>
    <row r="1" spans="3:8">
      <c r="C1" t="s">
        <v>3</v>
      </c>
      <c r="D1" t="s">
        <v>6</v>
      </c>
      <c r="E1" s="1" t="s">
        <v>41</v>
      </c>
      <c r="F1" s="8" t="s">
        <v>42</v>
      </c>
      <c r="G1" t="s">
        <v>43</v>
      </c>
    </row>
    <row r="2" spans="3:8" ht="30">
      <c r="C2" t="s">
        <v>44</v>
      </c>
      <c r="D2" t="s">
        <v>45</v>
      </c>
      <c r="E2" s="5" t="s">
        <v>46</v>
      </c>
      <c r="F2" s="8" t="s">
        <v>47</v>
      </c>
      <c r="G2" t="s">
        <v>48</v>
      </c>
      <c r="H2" s="2" t="s">
        <v>49</v>
      </c>
    </row>
    <row r="3" spans="3:8" ht="30">
      <c r="E3" s="5" t="s">
        <v>50</v>
      </c>
    </row>
    <row r="4" spans="3:8" ht="30">
      <c r="E4" s="5" t="s">
        <v>51</v>
      </c>
    </row>
    <row r="5" spans="3:8">
      <c r="E5" s="1"/>
      <c r="F5" s="2"/>
    </row>
    <row r="6" spans="3:8" ht="30">
      <c r="C6" t="s">
        <v>52</v>
      </c>
      <c r="D6" t="s">
        <v>45</v>
      </c>
      <c r="E6" s="5" t="s">
        <v>53</v>
      </c>
      <c r="F6" s="8" t="s">
        <v>47</v>
      </c>
      <c r="G6" t="s">
        <v>54</v>
      </c>
      <c r="H6" s="2" t="s">
        <v>55</v>
      </c>
    </row>
    <row r="7" spans="3:8" ht="75">
      <c r="E7" s="5" t="s">
        <v>56</v>
      </c>
    </row>
    <row r="8" spans="3:8">
      <c r="E8" s="1"/>
    </row>
    <row r="9" spans="3:8" ht="45">
      <c r="C9" t="s">
        <v>57</v>
      </c>
      <c r="D9" t="s">
        <v>58</v>
      </c>
      <c r="E9" s="1" t="s">
        <v>59</v>
      </c>
      <c r="F9" s="8" t="s">
        <v>60</v>
      </c>
      <c r="G9" t="s">
        <v>61</v>
      </c>
      <c r="H9" s="2" t="s">
        <v>62</v>
      </c>
    </row>
    <row r="10" spans="3:8" ht="60">
      <c r="E10" s="5" t="s">
        <v>63</v>
      </c>
    </row>
    <row r="12" spans="3:8" ht="30">
      <c r="C12" t="s">
        <v>64</v>
      </c>
      <c r="D12" t="s">
        <v>58</v>
      </c>
      <c r="E12" s="1" t="s">
        <v>65</v>
      </c>
      <c r="F12" s="8" t="s">
        <v>66</v>
      </c>
      <c r="G12" t="s">
        <v>67</v>
      </c>
      <c r="H12" s="2" t="s">
        <v>68</v>
      </c>
    </row>
    <row r="13" spans="3:8" ht="60">
      <c r="E13" s="5" t="s">
        <v>69</v>
      </c>
    </row>
    <row r="15" spans="3:8" ht="30">
      <c r="C15" t="s">
        <v>70</v>
      </c>
      <c r="D15" t="s">
        <v>58</v>
      </c>
      <c r="E15" s="1" t="s">
        <v>71</v>
      </c>
      <c r="F15" t="s">
        <v>72</v>
      </c>
      <c r="G15" t="s">
        <v>73</v>
      </c>
      <c r="H15" s="2" t="s">
        <v>74</v>
      </c>
    </row>
    <row r="16" spans="3:8" ht="45">
      <c r="E16" s="5" t="s">
        <v>75</v>
      </c>
    </row>
    <row r="18" spans="3:8" ht="30">
      <c r="C18" t="s">
        <v>76</v>
      </c>
      <c r="D18" t="s">
        <v>77</v>
      </c>
      <c r="E18" s="1" t="s">
        <v>78</v>
      </c>
      <c r="F18" t="s">
        <v>79</v>
      </c>
      <c r="G18" t="s">
        <v>80</v>
      </c>
      <c r="H18" s="2" t="s">
        <v>81</v>
      </c>
    </row>
    <row r="19" spans="3:8" ht="30">
      <c r="E19" s="5" t="s">
        <v>82</v>
      </c>
      <c r="H19" s="2" t="s">
        <v>83</v>
      </c>
    </row>
    <row r="20" spans="3:8" ht="60">
      <c r="E20" s="5" t="s">
        <v>84</v>
      </c>
    </row>
  </sheetData>
  <hyperlinks>
    <hyperlink ref="H2" r:id="rId1" xr:uid="{834D0F21-84A0-4E7E-B293-7114A2792C04}"/>
    <hyperlink ref="H6" r:id="rId2" xr:uid="{A8A0E88A-3233-41D5-9636-F99F97D91C8C}"/>
    <hyperlink ref="H9" r:id="rId3" xr:uid="{2D15219E-1588-43DC-A1B6-BD5107312D67}"/>
    <hyperlink ref="H12" r:id="rId4" xr:uid="{555E60BB-C838-4891-B50C-5E163D44802A}"/>
    <hyperlink ref="H15" r:id="rId5" xr:uid="{8A6A0686-20AE-4062-A2A6-2CFE70FA96A2}"/>
    <hyperlink ref="H18" r:id="rId6" xr:uid="{E62E1E96-1560-4F1D-9044-1C99EC2B8975}"/>
    <hyperlink ref="H19" r:id="rId7" xr:uid="{92ECB4C2-D921-47D1-B00F-CDF94A5F4B8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483D1-15B5-4F8B-9F9C-B6871234F0A1}">
  <dimension ref="A1:A20"/>
  <sheetViews>
    <sheetView workbookViewId="0">
      <selection activeCell="C24" sqref="C24"/>
    </sheetView>
  </sheetViews>
  <sheetFormatPr defaultRowHeight="15"/>
  <cols>
    <col min="15" max="15" width="34.5703125" bestFit="1" customWidth="1"/>
  </cols>
  <sheetData>
    <row r="1" spans="1:1">
      <c r="A1" s="2" t="s">
        <v>85</v>
      </c>
    </row>
    <row r="2" spans="1:1">
      <c r="A2" s="2" t="s">
        <v>86</v>
      </c>
    </row>
    <row r="3" spans="1:1">
      <c r="A3" s="2" t="s">
        <v>87</v>
      </c>
    </row>
    <row r="4" spans="1:1">
      <c r="A4" s="2" t="s">
        <v>88</v>
      </c>
    </row>
    <row r="5" spans="1:1">
      <c r="A5" s="2" t="s">
        <v>89</v>
      </c>
    </row>
    <row r="13" spans="1:1">
      <c r="A13" s="2" t="s">
        <v>90</v>
      </c>
    </row>
    <row r="14" spans="1:1">
      <c r="A14" s="2" t="s">
        <v>91</v>
      </c>
    </row>
    <row r="15" spans="1:1">
      <c r="A15" s="2" t="s">
        <v>92</v>
      </c>
    </row>
    <row r="16" spans="1:1">
      <c r="A16" s="2" t="s">
        <v>93</v>
      </c>
    </row>
    <row r="17" spans="1:1">
      <c r="A17" s="2" t="s">
        <v>94</v>
      </c>
    </row>
    <row r="18" spans="1:1">
      <c r="A18" s="2" t="s">
        <v>95</v>
      </c>
    </row>
    <row r="19" spans="1:1">
      <c r="A19" s="2" t="s">
        <v>96</v>
      </c>
    </row>
    <row r="20" spans="1:1">
      <c r="A20" s="2" t="s">
        <v>97</v>
      </c>
    </row>
  </sheetData>
  <hyperlinks>
    <hyperlink ref="A1" r:id="rId1" xr:uid="{E96DBB7F-7D0A-451A-953F-AEEF4A130D0E}"/>
    <hyperlink ref="A2" r:id="rId2" xr:uid="{5BB2EFC7-CFE0-4B09-AD13-BF132DFAC6D4}"/>
    <hyperlink ref="A3" r:id="rId3" xr:uid="{A63C85C8-3F84-4E72-A638-4E527B26A376}"/>
    <hyperlink ref="A4" r:id="rId4" xr:uid="{ED0D0DF3-98CD-461F-80D1-1855A204E923}"/>
    <hyperlink ref="A5" r:id="rId5" xr:uid="{3D9552FC-36F3-4E85-BF46-D31A4A632B98}"/>
    <hyperlink ref="A13" r:id="rId6" xr:uid="{11107F18-4E66-49D0-BC69-272AB06C1522}"/>
    <hyperlink ref="A14" r:id="rId7" xr:uid="{020420EC-EC8D-43C7-86E0-B1A8513DF9BC}"/>
    <hyperlink ref="A15" r:id="rId8" xr:uid="{C99439D2-96B3-46ED-A9CF-49F181330776}"/>
    <hyperlink ref="A16" r:id="rId9" xr:uid="{A99A0437-7478-4FEA-BB0E-341F479666CF}"/>
    <hyperlink ref="A17" r:id="rId10" xr:uid="{98BB1155-773C-4229-A8C3-22688CEBFD0B}"/>
    <hyperlink ref="A18" r:id="rId11" xr:uid="{715372C7-B648-4CBD-8807-7246A57F379F}"/>
    <hyperlink ref="A19" r:id="rId12" xr:uid="{4886E753-3C3E-4756-BA72-1F5F1CC37CB6}"/>
    <hyperlink ref="A20" r:id="rId13" xr:uid="{6DC1CFAD-B5CC-4ABD-BF21-1F728D3132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2025-10-15T21:28:46Z</dcterms:created>
  <dcterms:modified xsi:type="dcterms:W3CDTF">2026-04-09T12:37:23Z</dcterms:modified>
  <cp:category/>
  <cp:contentStatus/>
</cp:coreProperties>
</file>