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5B28BEAE-0126-401B-A3E6-7C4C99EFD9D2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B86" i="1"/>
  <c r="B96" i="1" s="1"/>
  <c r="E83" i="1"/>
  <c r="E82" i="1"/>
  <c r="E81" i="1"/>
  <c r="B76" i="1"/>
  <c r="E77" i="1" s="1"/>
  <c r="E75" i="1"/>
  <c r="A70" i="1"/>
  <c r="A94" i="1" s="1"/>
  <c r="E90" i="1" s="1"/>
  <c r="D68" i="1"/>
  <c r="C67" i="1"/>
  <c r="B87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E68" i="1" s="1"/>
  <c r="E70" i="1" s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B67" i="1" s="1"/>
  <c r="B84" i="1" s="1"/>
  <c r="A38" i="1"/>
  <c r="D37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C7" i="1"/>
  <c r="D70" i="1" l="1"/>
  <c r="F70" i="1" s="1"/>
  <c r="B100" i="1" s="1"/>
  <c r="B83" i="1"/>
  <c r="B93" i="1" s="1"/>
  <c r="E76" i="1"/>
  <c r="D58" i="1"/>
  <c r="D65" i="1" s="1"/>
  <c r="D36" i="1"/>
  <c r="D42" i="1" s="1"/>
  <c r="D48" i="1" s="1"/>
  <c r="B89" i="1"/>
  <c r="B99" i="1" s="1"/>
  <c r="E78" i="1"/>
  <c r="A61" i="1"/>
  <c r="A68" i="1" s="1"/>
  <c r="E30" i="1"/>
  <c r="A40" i="1"/>
  <c r="A46" i="1" s="1"/>
  <c r="A52" i="1" s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<sst xmlns="http://schemas.openxmlformats.org/spreadsheetml/2006/main" count="108" uniqueCount="70">
  <si>
    <t>Dove</t>
  </si>
  <si>
    <t>Hawk</t>
  </si>
  <si>
    <t>Assessor</t>
  </si>
  <si>
    <t>v</t>
  </si>
  <si>
    <t>gain</t>
  </si>
  <si>
    <t>c</t>
  </si>
  <si>
    <t>H|H</t>
  </si>
  <si>
    <t>H|D</t>
  </si>
  <si>
    <t>D|H</t>
  </si>
  <si>
    <t>D|D</t>
  </si>
  <si>
    <t/>
  </si>
  <si>
    <t>rewrite</t>
  </si>
  <si>
    <t>original</t>
  </si>
  <si>
    <t>&lt;/tr&gt;</t>
  </si>
  <si>
    <t>v \over 2</t>
  </si>
  <si>
    <t>Eira's</t>
  </si>
  <si>
    <t>Animal</t>
  </si>
  <si>
    <t>Conflict</t>
  </si>
  <si>
    <t>Game</t>
  </si>
  <si>
    <t>Observation</t>
  </si>
  <si>
    <t>Demonstration of Hawk, Dove, Assessor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</si>
  <si>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</si>
  <si>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</si>
  <si>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</si>
  <si>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</si>
  <si>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</si>
  <si>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</si>
  <si>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</si>
  <si>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</si>
  <si>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</si>
  <si>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</si>
  <si>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</si>
  <si>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</si>
  <si>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</si>
  <si>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</si>
  <si>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</si>
  <si>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</si>
  <si>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</si>
  <si>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</si>
  <si>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</si>
  <si>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</si>
  <si>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</si>
  <si>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</si>
  <si>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</si>
  <si>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Bigger</t>
  </si>
  <si>
    <t>name of individual of type 1</t>
  </si>
  <si>
    <t>kind[2]</t>
  </si>
  <si>
    <t>Smaller</t>
  </si>
  <si>
    <t>name of individual of type 2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</si>
  <si>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</si>
  <si>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</si>
  <si>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</si>
  <si>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</si>
  <si>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</si>
  <si>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</si>
  <si>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</si>
  <si>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</si>
  <si>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n</t>
  </si>
  <si>
    <t>y: colors, n: grays</t>
  </si>
  <si>
    <t>Background</t>
  </si>
  <si>
    <t>y</t>
  </si>
  <si>
    <t>y: draw background lines</t>
  </si>
  <si>
    <t>behaviors</t>
  </si>
  <si>
    <t>&lt;table id="t01" class="center"&gt;</t>
  </si>
  <si>
    <t>{v-c}\over{2}</t>
  </si>
  <si>
    <t>v (1 - {x \over 2}) - c {x \over 2}</t>
  </si>
  <si>
    <t>{v \over 4}</t>
  </si>
  <si>
    <t>v {x \over 2} + c ({x \over 2} - {1 \over 2})</t>
  </si>
  <si>
    <t>&lt;/table&gt;</t>
  </si>
  <si>
    <t>{3v \over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</si>
</sst>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7" fillId="0" borderId="0" xfId="0" applyFont="1"/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18" sqref="B18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77.25" customHeight="1">
      <c r="A2" s="6" t="s">
        <v>19</v>
      </c>
      <c r="B2" s="53" t="s">
        <v>20</v>
      </c>
      <c r="C2" s="53"/>
      <c r="D2" s="53"/>
      <c r="E2" s="7"/>
    </row>
    <row r="3" spans="1:5">
      <c r="A3" s="8"/>
    </row>
    <row r="4" spans="1:5">
      <c r="A4" s="8"/>
      <c r="B4" s="51" t="s">
        <v>21</v>
      </c>
      <c r="C4" s="51"/>
      <c r="D4" s="51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1" t="s">
        <v>23</v>
      </c>
      <c r="C6" s="51"/>
      <c r="D6" s="51"/>
      <c r="E6" s="9"/>
    </row>
    <row r="7" spans="1:5">
      <c r="A7" s="6" t="s">
        <v>24</v>
      </c>
      <c r="B7" s="10">
        <v>0.2</v>
      </c>
      <c r="C7" s="10">
        <f>1-B7-D7</f>
        <v>0.35000000000000003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2" t="s">
        <v>26</v>
      </c>
      <c r="C9" s="52"/>
      <c r="D9" s="52"/>
      <c r="E9" s="13"/>
    </row>
    <row r="10" spans="1:5">
      <c r="A10" s="14" t="s">
        <v>27</v>
      </c>
      <c r="B10" s="15">
        <v>0</v>
      </c>
      <c r="C10" s="51" t="s">
        <v>28</v>
      </c>
      <c r="D10" s="51"/>
      <c r="E10" s="9"/>
    </row>
    <row r="11" spans="1:5">
      <c r="A11" s="14" t="s">
        <v>29</v>
      </c>
      <c r="B11" s="15">
        <v>2</v>
      </c>
      <c r="C11" s="51" t="s">
        <v>30</v>
      </c>
      <c r="D11" s="51"/>
      <c r="E11" s="9"/>
    </row>
    <row r="12" spans="1:5">
      <c r="A12" s="14" t="s">
        <v>31</v>
      </c>
      <c r="B12" s="15">
        <v>5</v>
      </c>
      <c r="C12" s="51" t="s">
        <v>32</v>
      </c>
      <c r="D12" s="51"/>
      <c r="E12" s="9"/>
    </row>
    <row r="13" spans="1:5">
      <c r="A13" s="14" t="s">
        <v>33</v>
      </c>
      <c r="B13" s="15">
        <v>10</v>
      </c>
      <c r="C13" s="51" t="s">
        <v>34</v>
      </c>
      <c r="D13" s="51"/>
      <c r="E13" s="9"/>
    </row>
    <row r="14" spans="1:5">
      <c r="A14" s="14" t="s">
        <v>35</v>
      </c>
      <c r="B14" s="15">
        <v>36</v>
      </c>
      <c r="C14" s="51" t="s">
        <v>36</v>
      </c>
      <c r="D14" s="51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1" t="s">
        <v>39</v>
      </c>
      <c r="D17" s="51"/>
      <c r="E17" s="9"/>
    </row>
    <row r="18" spans="1:11">
      <c r="A18" s="14" t="s">
        <v>3</v>
      </c>
      <c r="B18" s="10">
        <v>2</v>
      </c>
      <c r="C18" s="51" t="s">
        <v>4</v>
      </c>
      <c r="D18" s="51"/>
      <c r="E18" s="9"/>
    </row>
    <row r="19" spans="1:11">
      <c r="A19" s="14" t="s">
        <v>5</v>
      </c>
      <c r="B19" s="10">
        <v>2</v>
      </c>
      <c r="C19" s="51" t="s">
        <v>40</v>
      </c>
      <c r="D19" s="51"/>
      <c r="E19" s="9"/>
    </row>
    <row r="20" spans="1:11">
      <c r="A20" s="17" t="s">
        <v>41</v>
      </c>
      <c r="B20" s="10">
        <v>0.6</v>
      </c>
      <c r="C20" s="51" t="s">
        <v>42</v>
      </c>
      <c r="D20" s="51"/>
      <c r="E20" s="9"/>
    </row>
    <row r="21" spans="1:11">
      <c r="A21" s="17" t="s">
        <v>43</v>
      </c>
      <c r="B21" s="10" t="s">
        <v>44</v>
      </c>
      <c r="C21" s="51" t="s">
        <v>45</v>
      </c>
      <c r="D21" s="51"/>
      <c r="E21" s="16"/>
    </row>
    <row r="22" spans="1:11">
      <c r="A22" s="17" t="s">
        <v>46</v>
      </c>
      <c r="B22" s="10" t="s">
        <v>47</v>
      </c>
      <c r="C22" s="51" t="s">
        <v>48</v>
      </c>
      <c r="D22" s="51"/>
      <c r="E22" s="16"/>
    </row>
    <row r="23" spans="1:11">
      <c r="B23" s="16"/>
      <c r="C23" s="16"/>
      <c r="D23" s="16"/>
      <c r="E23" s="16"/>
    </row>
    <row r="24" spans="1:11">
      <c r="A24" s="12" t="s">
        <v>49</v>
      </c>
      <c r="B24" s="18" t="s">
        <v>4</v>
      </c>
      <c r="C24" s="18" t="s">
        <v>50</v>
      </c>
      <c r="D24" s="19"/>
      <c r="E24" s="20"/>
    </row>
    <row r="25" spans="1:11">
      <c r="A25" s="21" t="s">
        <v>6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7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8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9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51</v>
      </c>
      <c r="B30" s="26" t="str">
        <f>C$5</f>
        <v>Hawk</v>
      </c>
      <c r="C30" s="26" t="str">
        <f>B$5</f>
        <v>Dove</v>
      </c>
      <c r="D30" s="26" t="str">
        <f>A33</f>
        <v>Assessor (Bigger)</v>
      </c>
      <c r="E30" s="26" t="str">
        <f>A34</f>
        <v>Assessor (Smaller)</v>
      </c>
      <c r="G30"/>
      <c r="H30"/>
      <c r="I30"/>
      <c r="J30"/>
      <c r="K30"/>
    </row>
    <row r="31" spans="1:11">
      <c r="A31" s="14" t="str">
        <f>C$5</f>
        <v>Hawk</v>
      </c>
      <c r="B31" s="10" t="s">
        <v>6</v>
      </c>
      <c r="C31" s="10" t="s">
        <v>7</v>
      </c>
      <c r="D31" s="10" t="s">
        <v>6</v>
      </c>
      <c r="E31" s="10" t="s">
        <v>7</v>
      </c>
      <c r="G31"/>
      <c r="H31"/>
      <c r="I31"/>
      <c r="J31"/>
      <c r="K31"/>
    </row>
    <row r="32" spans="1:11">
      <c r="A32" s="14" t="str">
        <f>B$5</f>
        <v>Dove</v>
      </c>
      <c r="B32" s="10" t="s">
        <v>8</v>
      </c>
      <c r="C32" s="10" t="s">
        <v>9</v>
      </c>
      <c r="D32" s="10" t="s">
        <v>8</v>
      </c>
      <c r="E32" s="10" t="s">
        <v>9</v>
      </c>
      <c r="G32"/>
      <c r="H32"/>
      <c r="I32"/>
      <c r="J32"/>
      <c r="K32"/>
    </row>
    <row r="33" spans="1:12">
      <c r="A33" s="14" t="str">
        <f>IF($B$20&gt;0,CONCATENATE($D$5," (",$B$21,")"),$D$5)</f>
        <v>Assessor (Bigger)</v>
      </c>
      <c r="B33" s="10" t="s">
        <v>6</v>
      </c>
      <c r="C33" s="10" t="s">
        <v>7</v>
      </c>
      <c r="D33" s="10"/>
      <c r="E33" s="27" t="s">
        <v>7</v>
      </c>
      <c r="G33"/>
      <c r="H33"/>
      <c r="I33"/>
      <c r="J33"/>
      <c r="K33"/>
    </row>
    <row r="34" spans="1:12">
      <c r="A34" s="14" t="str">
        <f>IF($B$20&gt;0,CONCATENATE($D$5," (",$B$22,")"),"")</f>
        <v>Assessor (Smaller)</v>
      </c>
      <c r="B34" s="10" t="s">
        <v>8</v>
      </c>
      <c r="C34" s="10" t="s">
        <v>9</v>
      </c>
      <c r="D34" s="27" t="s">
        <v>8</v>
      </c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52</v>
      </c>
      <c r="B36" s="26" t="str">
        <f>C$5</f>
        <v>Hawk</v>
      </c>
      <c r="C36" s="26" t="str">
        <f>B$5</f>
        <v>Dove</v>
      </c>
      <c r="D36" s="26" t="str">
        <f>D30</f>
        <v>Assessor (Bigger)</v>
      </c>
      <c r="E36" s="26" t="str">
        <f>E30</f>
        <v>Assessor (Smaller)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0.4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Assessor (Bigger)</v>
      </c>
      <c r="B39" s="22">
        <f>B20</f>
        <v>0.6</v>
      </c>
      <c r="C39" s="10">
        <v>1</v>
      </c>
      <c r="D39" s="10" t="s">
        <v>10</v>
      </c>
      <c r="E39" s="27">
        <v>1</v>
      </c>
      <c r="G39"/>
      <c r="H39"/>
      <c r="I39"/>
      <c r="J39"/>
      <c r="K39"/>
      <c r="L39"/>
    </row>
    <row r="40" spans="1:12">
      <c r="A40" s="14" t="str">
        <f>A34</f>
        <v>Assessor (Smaller)</v>
      </c>
      <c r="B40" s="10">
        <v>0</v>
      </c>
      <c r="C40" s="10">
        <v>0.5</v>
      </c>
      <c r="D40" s="27">
        <v>0</v>
      </c>
      <c r="E40" s="10" t="s">
        <v>10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53</v>
      </c>
      <c r="B42" s="26" t="str">
        <f>C$5</f>
        <v>Hawk</v>
      </c>
      <c r="C42" s="26" t="str">
        <f>B$5</f>
        <v>Dove</v>
      </c>
      <c r="D42" s="26" t="str">
        <f>D36</f>
        <v>Assessor (Bigger)</v>
      </c>
      <c r="E42" s="26" t="str">
        <f>E36</f>
        <v>Assessor (Smaller)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Assessor (Bigger)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Assessor (Smaller)</v>
      </c>
      <c r="B46" s="22">
        <f t="shared" si="0"/>
        <v>0</v>
      </c>
      <c r="C46" s="22" t="str">
        <f t="shared" si="0"/>
        <v>v</v>
      </c>
      <c r="D46" s="28">
        <f t="shared" si="0"/>
        <v>0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54</v>
      </c>
      <c r="B48" s="26" t="str">
        <f>C$5</f>
        <v>Hawk</v>
      </c>
      <c r="C48" s="26" t="str">
        <f>B$5</f>
        <v>Dove</v>
      </c>
      <c r="D48" s="26" t="str">
        <f>D42</f>
        <v>Assessor (Bigger)</v>
      </c>
      <c r="E48" s="26" t="str">
        <f>E42</f>
        <v>Assessor (Smaller)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Assessor (Bigger)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Assessor (Smaller)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29"/>
    </row>
    <row r="53" spans="1:16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55</v>
      </c>
      <c r="E54"/>
      <c r="G54"/>
      <c r="H54"/>
      <c r="I54"/>
      <c r="J54"/>
      <c r="K54" s="30"/>
    </row>
    <row r="55" spans="1:16">
      <c r="A55" s="14" t="s">
        <v>56</v>
      </c>
      <c r="B55" s="31" t="s">
        <v>57</v>
      </c>
      <c r="C55" s="51" t="s">
        <v>58</v>
      </c>
      <c r="D55" s="51"/>
      <c r="E55"/>
      <c r="G55"/>
      <c r="H55"/>
      <c r="I55"/>
      <c r="J55"/>
      <c r="K55" s="30"/>
    </row>
    <row r="56" spans="1:16">
      <c r="A56" s="14" t="s">
        <v>59</v>
      </c>
      <c r="B56" s="31" t="s">
        <v>60</v>
      </c>
      <c r="C56" s="51" t="s">
        <v>61</v>
      </c>
      <c r="D56" s="51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62</v>
      </c>
      <c r="B58" s="34" t="str">
        <f>$C$5</f>
        <v>Hawk</v>
      </c>
      <c r="C58" s="34" t="str">
        <f>$B$5</f>
        <v>Dove</v>
      </c>
      <c r="D58" s="34" t="str">
        <f t="shared" ref="D58:E62" si="2">D30</f>
        <v>Assessor (Bigger)</v>
      </c>
      <c r="E58" s="34" t="str">
        <f t="shared" si="2"/>
        <v>Assessor (Smaller)</v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 t="str">
        <f t="shared" si="2"/>
        <v>H|D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D|H</v>
      </c>
      <c r="E60" s="36" t="str">
        <f t="shared" si="2"/>
        <v>D|D</v>
      </c>
      <c r="F60" s="32"/>
      <c r="G60" s="37"/>
      <c r="H60" s="32"/>
      <c r="I60" s="37"/>
      <c r="K60"/>
    </row>
    <row r="61" spans="1:16">
      <c r="A61" s="34" t="str">
        <f>A33</f>
        <v>Assessor (Bigger)</v>
      </c>
      <c r="B61" s="36" t="str">
        <f t="shared" si="3"/>
        <v>H|H</v>
      </c>
      <c r="C61" s="36" t="str">
        <f t="shared" si="3"/>
        <v>H|D</v>
      </c>
      <c r="D61" s="36">
        <f t="shared" si="2"/>
        <v>0</v>
      </c>
      <c r="E61" s="36" t="str">
        <f t="shared" si="2"/>
        <v>H|D</v>
      </c>
      <c r="F61" s="32"/>
      <c r="G61" s="37"/>
      <c r="H61" s="32"/>
      <c r="I61" s="37"/>
      <c r="K61"/>
    </row>
    <row r="62" spans="1:16">
      <c r="A62" s="34" t="str">
        <f>A34</f>
        <v>Assessor (Smaller)</v>
      </c>
      <c r="B62" s="36" t="str">
        <f t="shared" si="3"/>
        <v>D|H</v>
      </c>
      <c r="C62" s="36" t="str">
        <f t="shared" si="3"/>
        <v>D|D</v>
      </c>
      <c r="D62" s="36" t="str">
        <f t="shared" si="2"/>
        <v>D|H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Assessor (Bigger)</v>
      </c>
      <c r="E65" s="44" t="str">
        <f>E58</f>
        <v>Assessor (Smaller)</v>
      </c>
      <c r="F65" s="42" t="str">
        <f>$D$5</f>
        <v>Assessor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0,4*v - (1-0,4)*c</v>
      </c>
      <c r="E66" s="43" t="str">
        <f t="shared" si="4"/>
        <v>1*v - (1-1)*0</v>
      </c>
      <c r="F66" s="42" t="str">
        <f>IF(B20=0,D66,CONCATENATE("(",D66,")*",0.5,"+(",E66,")*",0.5))</f>
        <v>(0,4*v - (1-0,4)*c)*0,5+(1*v - (1-1)*0)*0,5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0*0 - (1-0)*0</v>
      </c>
      <c r="E67" s="43" t="str">
        <f t="shared" si="4"/>
        <v>0,5*v - (1-0,5)*0</v>
      </c>
      <c r="F67" s="46" t="str">
        <f>IF(B20=0,D67,CONCATENATE("(",D67,")*",0.5,"+(",E67,")*",0.5))</f>
        <v>(0*0 - (1-0)*0)*0,5+(0,5*v - (1-0,5)*0)*0,5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0,6*v - (1-0,6)*c</v>
      </c>
      <c r="C68" s="43" t="str">
        <f t="shared" si="5"/>
        <v>1*v - (1-1)*0</v>
      </c>
      <c r="D68" s="43">
        <f t="shared" si="4"/>
        <v>0</v>
      </c>
      <c r="E68" s="43" t="str">
        <f t="shared" si="4"/>
        <v>1*v - (1-1)*0</v>
      </c>
      <c r="F68" s="47"/>
    </row>
    <row r="69" spans="1:11" ht="33" customHeight="1">
      <c r="A69" s="43">
        <f t="shared" si="5"/>
        <v>0</v>
      </c>
      <c r="B69" s="43" t="str">
        <f t="shared" si="5"/>
        <v>0*0 - (1-0)*0</v>
      </c>
      <c r="C69" s="43" t="str">
        <f t="shared" si="5"/>
        <v>0,5*v - (1-0,5)*0</v>
      </c>
      <c r="D69" s="43" t="str">
        <f t="shared" si="4"/>
        <v>0*0 - (1-0)*0</v>
      </c>
      <c r="E69" s="43">
        <f t="shared" si="4"/>
        <v>0</v>
      </c>
      <c r="F69" s="47"/>
    </row>
    <row r="70" spans="1:11" ht="33" customHeight="1">
      <c r="A70" s="42" t="str">
        <f>$D$5</f>
        <v>Assessor</v>
      </c>
      <c r="B70" s="45" t="str">
        <f>IF(B20=0,B68,CONCATENATE("(",B68,")*",0.5,"+(",B69,")*",0.5))</f>
        <v>(0,6*v - (1-0,6)*c)*0,5+(0*0 - (1-0)*0)*0,5</v>
      </c>
      <c r="C70" s="45" t="str">
        <f>IF(B20=0,C68,CONCATENATE("(",C68,")*",0.5,"+(",C69,")*",0.5))</f>
        <v>(1*v - (1-1)*0)*0,5+(0,5*v - (1-0,5)*0)*0,5</v>
      </c>
      <c r="D70" s="48" t="str">
        <f>IF(B20=0,"",CONCATENATE("(",D68,")*",0.5,"+(",D69,")*",0.5))</f>
        <v>(0)*0,5+(0*0 - (1-0)*0)*0,5</v>
      </c>
      <c r="E70" s="43" t="str">
        <f>IF(B20=0,"",CONCATENATE("(",E68,")*",0.5,"+(",E69,")*",0.5))</f>
        <v>(1*v - (1-1)*0)*0,5+(0)*0,5</v>
      </c>
      <c r="F70" s="46" t="str">
        <f>IF(B20=0,D68,CONCATENATE(D70,"+",E70))</f>
        <v>(0)*0,5+(0*0 - (1-0)*0)*0,5+(1*v - (1-1)*0)*0,5+(0)*0,5</v>
      </c>
    </row>
    <row r="72" spans="1:11">
      <c r="A72"/>
    </row>
    <row r="73" spans="1:11">
      <c r="A73"/>
      <c r="B73" s="49" t="str">
        <f>CONCATENATE(B65)</f>
        <v>Hawk</v>
      </c>
      <c r="C73"/>
      <c r="G73"/>
    </row>
    <row r="74" spans="1:11">
      <c r="A74" s="49" t="str">
        <f>CONCATENATE(A66)</f>
        <v>Hawk</v>
      </c>
      <c r="B74" s="49" t="str">
        <f>CONCATENATE(B66)</f>
        <v>0,5*v - 0,5*c</v>
      </c>
      <c r="C74"/>
      <c r="D74"/>
      <c r="E74" t="s">
        <v>63</v>
      </c>
      <c r="F74"/>
    </row>
    <row r="75" spans="1:11">
      <c r="A75" t="s">
        <v>11</v>
      </c>
      <c r="B75" t="s">
        <v>64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t="s">
        <v>3</v>
      </c>
      <c r="C78"/>
      <c r="D78"/>
      <c r="E78" t="str">
        <f>CONCATENATE("&lt;th&gt;",B79,"&lt;/th&gt;")</f>
        <v>&lt;th&gt;Assessor&lt;/th&gt;</v>
      </c>
    </row>
    <row r="79" spans="1:11">
      <c r="A79"/>
      <c r="B79" s="49" t="str">
        <f>CONCATENATE(F65)</f>
        <v>Assessor</v>
      </c>
      <c r="C79"/>
      <c r="E79" t="s">
        <v>13</v>
      </c>
    </row>
    <row r="80" spans="1:11">
      <c r="A80" t="s">
        <v>12</v>
      </c>
      <c r="B80" s="49" t="str">
        <f>CONCATENATE(F66)</f>
        <v>(0,4*v - (1-0,4)*c)*0,5+(1*v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t="s">
        <v>65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0" t="str">
        <f>B73</f>
        <v>Hawk</v>
      </c>
      <c r="C83"/>
      <c r="D83"/>
      <c r="E83" t="str">
        <f>CONCATENATE("&lt;td&gt;$\Large{",B81,"}$&lt;/td&gt;")</f>
        <v>&lt;td&gt;$\Large{v (1 - {x \over 2}) - c {x \over 2}}$&lt;/td&gt;</v>
      </c>
    </row>
    <row r="84" spans="1:5">
      <c r="A84" s="49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0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t="s">
        <v>14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50" t="str">
        <f>B79</f>
        <v>Assessor</v>
      </c>
      <c r="C89"/>
      <c r="D89"/>
      <c r="E89" t="s">
        <v>13</v>
      </c>
    </row>
    <row r="90" spans="1:5">
      <c r="A90" t="s">
        <v>12</v>
      </c>
      <c r="B90" s="49" t="str">
        <f>CONCATENATE(F67)</f>
        <v>(0*0 - (1-0)*0)*0,5+(0,5*v - (1-0,5)*0)*0,5</v>
      </c>
      <c r="C90"/>
      <c r="D90"/>
      <c r="E90" t="str">
        <f>CONCATENATE("&lt;tr&gt;&lt;th&gt;",A94,"&lt;/th&gt;")</f>
        <v>&lt;tr&gt;&lt;th&gt;Assessor&lt;/th&gt;</v>
      </c>
    </row>
    <row r="91" spans="1:5">
      <c r="A91" t="s">
        <v>11</v>
      </c>
      <c r="B91" t="s">
        <v>66</v>
      </c>
      <c r="C91"/>
      <c r="D91"/>
      <c r="E91" t="str">
        <f>CONCATENATE("&lt;td&gt;$\Large{",B95,"}$&lt;/td&gt;")</f>
        <v>&lt;td&gt;$\Large{v {x \over 2} + c ({x \over 2} - {1 \over 2})}$&lt;/td&gt;</v>
      </c>
    </row>
    <row r="92" spans="1:5">
      <c r="A92"/>
      <c r="B92"/>
      <c r="C92"/>
      <c r="D92"/>
      <c r="E92" t="str">
        <f>CONCATENATE("&lt;td&gt;$\Large{",B98,"}$&lt;/td&gt;")</f>
        <v>&lt;td&gt;$\Large{{3v \over 4}}$&lt;/td&gt;</v>
      </c>
    </row>
    <row r="93" spans="1:5">
      <c r="A93"/>
      <c r="B93" s="50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49" t="str">
        <f>CONCATENATE(A70)</f>
        <v>Assessor</v>
      </c>
      <c r="B94" s="49" t="str">
        <f>CONCATENATE(B70)</f>
        <v>(0,6*v - (1-0,6)*c)*0,5+(0*0 - (1-0)*0)*0,5</v>
      </c>
      <c r="C94"/>
      <c r="E94" t="s">
        <v>13</v>
      </c>
    </row>
    <row r="95" spans="1:5">
      <c r="A95" t="s">
        <v>11</v>
      </c>
      <c r="B95" t="s">
        <v>67</v>
      </c>
      <c r="E95" t="s">
        <v>68</v>
      </c>
    </row>
    <row r="96" spans="1:5">
      <c r="A96"/>
      <c r="B96" s="50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(1*v - (1-1)*0)*0,5+(0,5*v - (1-0,5)*0)*0,5</v>
      </c>
    </row>
    <row r="98" spans="1:2">
      <c r="A98" t="s">
        <v>11</v>
      </c>
      <c r="B98" t="s">
        <v>69</v>
      </c>
    </row>
    <row r="99" spans="1:2">
      <c r="A99"/>
      <c r="B99" s="50" t="str">
        <f>B89</f>
        <v>Assessor</v>
      </c>
    </row>
    <row r="100" spans="1:2">
      <c r="A100" t="s">
        <v>12</v>
      </c>
      <c r="B100" s="49" t="str">
        <f>CONCATENATE(F70)</f>
        <v>(0)*0,5+(0*0 - (1-0)*0)*0,5+(1*v - (1-1)*0)*0,5+(0)*0,5</v>
      </c>
    </row>
    <row r="101" spans="1:2">
      <c r="A101" t="s">
        <v>11</v>
      </c>
      <c r="B101" t="s">
        <v>14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2023-04-16T21:28:16Z</dcterms:modified>
</cp:coreProperties>
</file>