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800" windowHeight="7910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<sst xmlns="http://schemas.openxmlformats.org/spreadsheetml/2006/main" uniqueCount="83" count="83">
  <si>
    <t>Eira's</t>
  </si>
  <si>
    <t>Animal</t>
  </si>
  <si>
    <t>Conflict</t>
  </si>
  <si>
    <t>Game</t>
  </si>
  <si>
    <t>Observation</t>
  </si>
  <si>
    <t>Give names to two or three players:</t>
  </si>
  <si>
    <t>Player names</t>
  </si>
  <si>
    <t>Dove</t>
  </si>
  <si>
    <t>Hawk</t>
  </si>
  <si>
    <t>Short Temper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</si>
  <si>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</si>
  <si>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</si>
  <si>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</si>
  <si>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</si>
  <si>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</si>
  <si>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</si>
  <si>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</si>
  <si>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</si>
  <si>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</si>
  <si>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</si>
  <si>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</si>
  <si>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</si>
  <si>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</si>
  <si>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</si>
  <si>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</si>
  <si>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</si>
  <si>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</si>
  <si>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v</t>
  </si>
  <si>
    <t>gain</t>
  </si>
  <si>
    <t>c</t>
  </si>
  <si>
    <t>cost</t>
  </si>
  <si>
    <t>x</t>
  </si>
  <si>
    <t>probability of asymmetry</t>
  </si>
  <si>
    <t>kind[1]</t>
  </si>
  <si>
    <t>Bigger</t>
  </si>
  <si>
    <t>name of individual of type 1</t>
  </si>
  <si>
    <t>kind[2]</t>
  </si>
  <si>
    <t>Smaller</t>
  </si>
  <si>
    <t>Basic behavior</t>
  </si>
  <si>
    <t>loss</t>
  </si>
  <si>
    <t>H|H</t>
  </si>
  <si>
    <t>H|D</t>
  </si>
  <si>
    <t>D|H</t>
  </si>
  <si>
    <t>D|D</t>
  </si>
  <si>
    <t>Combined behavior</t>
  </si>
  <si>
    <t>Short Temper (Bigger)</t>
  </si>
  <si>
    <t>Short Temper (Smaller)</t>
  </si>
  <si>
    <t>Prob. Win</t>
  </si>
  <si>
    <t>Gain Matrix</t>
  </si>
  <si>
    <t/>
  </si>
  <si>
    <t>Loss Matrix</t>
  </si>
  <si>
    <t>Environment</t>
  </si>
  <si>
    <t>Color</t>
  </si>
  <si>
    <t>y</t>
  </si>
  <si>
    <t>y: colors, n: grays</t>
  </si>
  <si>
    <t>Background</t>
  </si>
  <si>
    <t>y: draw background lines</t>
  </si>
  <si>
    <t>behaviors</t>
  </si>
  <si>
    <t>0.5*v - 0.5*c</t>
  </si>
  <si>
    <t>1*v - 0*0</t>
  </si>
  <si>
    <t>1*v - (1-1)*0</t>
  </si>
  <si>
    <t>(1*v - (1-1)*0)*0.5+(0.55*v - (1-0.55)*c)*0.5</t>
  </si>
  <si>
    <t>0*0 - 1*0</t>
  </si>
  <si>
    <t>0.5*v - 0.5*0</t>
  </si>
  <si>
    <t>0.5*v - (1-0.5)*0</t>
  </si>
  <si>
    <t>(0.5*v - (1-0.5)*0)*0.5+(0.5*v - (1-0.5)*0)*0.5</t>
  </si>
  <si>
    <t>0*0 - (1-0)*0</t>
  </si>
  <si>
    <t>(0*0 - (1-0)*0)*0.5+(0.45*v - (1-0.45)*c)*0.5</t>
  </si>
  <si>
    <t>(0)*0.5+(0.5*v - (1-0.5)*0)*0.5+(0.5*v - (1-0.5)*0)*0.5+(0)*0.5</t>
  </si>
  <si>
    <t>&lt;table id="t01" class="center"&gt;</t>
  </si>
  <si>
    <t>rewrite</t>
  </si>
  <si>
    <t>{v-c}\over{2}</t>
  </si>
  <si>
    <t>&lt;tr&gt;&lt;td&gt;&lt;/td&gt;</t>
  </si>
  <si>
    <t>&lt;th&gt;Hawk&lt;/th&gt;</t>
  </si>
  <si>
    <t>original</t>
  </si>
  <si>
    <t>&lt;/tr&gt;</t>
  </si>
  <si>
    <t>&lt;tr&gt;&lt;th&gt;Hawk&lt;/th&gt;</t>
  </si>
  <si>
    <t>&lt;td&gt;$\Large{{v-c}\over{2}}$&lt;/td&gt;</t>
  </si>
  <si>
    <t>&lt;td&gt;$\Large{v \over 2}$&lt;/td&gt;</t>
  </si>
  <si>
    <t>v \over 2</t>
  </si>
  <si>
    <t>&lt;td&gt;$\Large{{v \over 2} }$&lt;/td&gt;</t>
  </si>
  <si>
    <t>{v \over 2} </t>
  </si>
  <si>
    <t>&lt;/table&gt;</t>
  </si>
</sst>
</file>

<file path=xl/styles.xml><?xml version="1.0" encoding="utf-8"?>
<styleSheet xmlns="http://schemas.openxmlformats.org/spreadsheetml/2006/main">
  <fonts count="14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80"/>
      <name val="Sans"/>
      <vertAlign val="baseline"/>
      <sz val="10"/>
      <strike val="0"/>
    </font>
    <font>
      <b val="1"/>
      <i val="0"/>
      <u val="none"/>
      <color rgb="FF800080"/>
      <name val="Sans"/>
      <vertAlign val="baseline"/>
      <sz val="10"/>
      <strike val="0"/>
    </font>
    <font>
      <b val="0"/>
      <i val="0"/>
      <u val="none"/>
      <color rgb="FF003300"/>
      <name val="Sans"/>
      <vertAlign val="baseline"/>
      <sz val="10"/>
      <strike val="0"/>
    </font>
    <font>
      <b val="1"/>
      <i val="0"/>
      <u val="none"/>
      <color rgb="FF003300"/>
      <name val="Sans"/>
      <vertAlign val="baseline"/>
      <sz val="10"/>
      <strike val="0"/>
    </font>
    <font>
      <b val="1"/>
      <i val="0"/>
      <u val="none"/>
      <color rgb="FF8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3366FF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8"/>
      <strike val="0"/>
    </font>
    <font>
      <b val="0"/>
      <i val="0"/>
      <u val="none"/>
      <color rgb="FF008080"/>
      <name val="Sans"/>
      <vertAlign val="baseline"/>
      <sz val="8"/>
      <strike val="0"/>
    </font>
    <font>
      <b val="1"/>
      <i val="0"/>
      <u val="none"/>
      <color rgb="FF000000"/>
      <name val="Sans"/>
      <vertAlign val="baseline"/>
      <sz val="8"/>
      <strike val="0"/>
    </font>
    <font>
      <b val="0"/>
      <i val="0"/>
      <u val="none"/>
      <color rgb="FF969696"/>
      <name val="Sans"/>
      <vertAlign val="baseline"/>
      <sz val="8"/>
      <strike val="0"/>
    </font>
    <font>
      <b val="0"/>
      <i val="0"/>
      <u val="none"/>
      <color rgb="FF808080"/>
      <name val="Sans"/>
      <vertAlign val="baseline"/>
      <sz val="8"/>
      <strike val="0"/>
    </font>
    <font>
      <b val="0"/>
      <i val="0"/>
      <u val="none"/>
      <color rgb="FF0000FF"/>
      <name val="Sans"/>
      <vertAlign val="baseline"/>
      <sz val="10"/>
      <strike val="0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top" wrapText="0" shrinkToFit="0" textRotation="0" indent="0"/>
    </xf>
    <xf applyAlignment="1" applyBorder="1" applyFont="1" applyFill="1" applyNumberFormat="1" fontId="1" fillId="2" borderId="0" numFmtId="0" xfId="0">
      <alignment horizontal="right" vertical="top" wrapText="0" shrinkToFit="0" textRotation="0" indent="0"/>
    </xf>
    <xf applyAlignment="1" applyBorder="1" applyFont="1" applyFill="1" applyNumberFormat="1" fontId="1" fillId="2" borderId="0" numFmtId="0" xfId="0">
      <alignment horizontal="center" vertical="top" wrapText="0" shrinkToFit="0" textRotation="0" indent="0"/>
    </xf>
    <xf applyAlignment="1" applyBorder="1" applyFont="1" applyFill="1" applyNumberFormat="1" fontId="1" fillId="2" borderId="0" numFmtId="0" xfId="0">
      <alignment horizontal="general" vertical="top" wrapText="0" shrinkToFit="0" textRotation="0" indent="0"/>
    </xf>
    <xf applyAlignment="1" applyBorder="1" applyFont="1" applyFill="1" applyNumberFormat="1" fontId="1" fillId="3" borderId="0" numFmtId="0" xfId="0">
      <alignment horizontal="general" vertical="top" wrapText="0" shrinkToFit="0" textRotation="0" indent="0"/>
    </xf>
    <xf applyAlignment="1" applyBorder="1" applyFont="1" applyFill="1" applyNumberFormat="1" fontId="2" fillId="4" borderId="0" numFmtId="0" xfId="0">
      <alignment horizontal="general" vertical="top" wrapText="0" shrinkToFit="0" textRotation="0" indent="0"/>
    </xf>
    <xf applyAlignment="1" applyBorder="1" applyFont="1" applyFill="1" applyNumberFormat="1" fontId="0" fillId="5" borderId="0" numFmtId="0" xfId="0">
      <alignment horizontal="general" vertical="top" wrapText="0" shrinkToFit="0" textRotation="0" indent="0"/>
    </xf>
    <xf applyAlignment="1" applyBorder="1" applyFont="1" applyFill="1" applyNumberFormat="1" fontId="0" fillId="6" borderId="0" numFmtId="0" xfId="0">
      <alignment horizontal="general" vertical="top" wrapText="0" shrinkToFit="0" textRotation="0" indent="0"/>
    </xf>
    <xf applyAlignment="1" applyBorder="1" applyFont="1" applyFill="1" applyNumberFormat="1" fontId="2" fillId="7" borderId="0" numFmtId="0" xfId="0">
      <alignment horizontal="general" vertical="top" wrapText="0" shrinkToFit="0" textRotation="0" indent="0"/>
    </xf>
    <xf applyAlignment="1" applyBorder="1" applyFont="1" applyFill="1" applyNumberFormat="1" fontId="3" fillId="4" borderId="0" numFmtId="0" xfId="0">
      <alignment horizontal="center" vertical="top" wrapText="0" shrinkToFit="0" textRotation="0" indent="0"/>
    </xf>
    <xf applyAlignment="1" applyBorder="1" applyFont="1" applyFill="1" applyNumberFormat="1" fontId="3" fillId="7" borderId="0" numFmtId="0" xfId="0">
      <alignment horizontal="center" vertical="top" wrapText="0" shrinkToFit="0" textRotation="0" indent="0"/>
    </xf>
    <xf applyAlignment="1" applyBorder="1" applyFont="1" applyFill="1" applyNumberFormat="1" fontId="0" fillId="5" borderId="0" numFmtId="0" xfId="0">
      <alignment horizontal="center" vertical="top" wrapText="0" shrinkToFit="0" textRotation="0" indent="0"/>
    </xf>
    <xf applyAlignment="1" applyBorder="1" applyFont="1" applyFill="1" applyNumberFormat="1" fontId="0" fillId="8" borderId="0" numFmtId="0" xfId="0">
      <alignment horizontal="center" vertical="top" wrapText="0" shrinkToFit="0" textRotation="0" indent="0"/>
    </xf>
    <xf applyAlignment="1" applyBorder="1" applyFont="1" applyFill="1" applyNumberFormat="1" fontId="4" fillId="4" borderId="0" numFmtId="0" xfId="0">
      <alignment horizontal="general" vertical="top" wrapText="0" shrinkToFit="0" textRotation="0" indent="0"/>
    </xf>
    <xf applyAlignment="1" applyBorder="1" applyFont="1" applyFill="1" applyNumberFormat="1" fontId="3" fillId="4" borderId="0" numFmtId="0" xfId="0">
      <alignment horizontal="left" vertical="top" wrapText="1" shrinkToFit="0" textRotation="0" indent="0"/>
    </xf>
    <xf applyAlignment="1" applyBorder="1" applyFont="1" applyFill="1" applyNumberFormat="1" fontId="3" fillId="7" borderId="0" numFmtId="0" xfId="0">
      <alignment horizontal="left" vertical="top" wrapText="1" shrinkToFit="0" textRotation="0" indent="0"/>
    </xf>
    <xf applyAlignment="1" applyBorder="1" applyFont="1" applyFill="1" applyNumberFormat="1" fontId="2" fillId="4" borderId="0" numFmtId="0" xfId="0">
      <alignment horizontal="right" vertical="top" wrapText="0" shrinkToFit="0" textRotation="0" indent="0"/>
    </xf>
    <xf applyAlignment="1" applyBorder="1" applyFont="1" applyFill="1" applyNumberFormat="1" fontId="0" fillId="5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0" shrinkToFit="0" textRotation="0" indent="0"/>
    </xf>
    <xf applyAlignment="1" applyBorder="1" applyFont="1" applyFill="1" applyNumberFormat="1" fontId="5" fillId="4" borderId="0" numFmtId="0" xfId="0">
      <alignment horizontal="right" vertical="top" wrapText="0" shrinkToFit="0" textRotation="0" indent="0"/>
    </xf>
    <xf applyAlignment="1" applyBorder="1" applyFont="1" applyFill="1" applyNumberFormat="1" fontId="5" fillId="4" borderId="0" numFmtId="0" xfId="0">
      <alignment horizontal="center" vertical="top" wrapText="0" shrinkToFit="0" textRotation="0" indent="0"/>
    </xf>
    <xf applyAlignment="1" applyBorder="1" applyFont="1" applyFill="1" applyNumberFormat="1" fontId="6" fillId="7" borderId="0" numFmtId="0" xfId="0">
      <alignment horizontal="center" vertical="top" wrapText="0" shrinkToFit="0" textRotation="0" indent="0"/>
    </xf>
    <xf applyAlignment="1" applyBorder="1" applyFont="1" applyFill="1" applyNumberFormat="1" fontId="5" fillId="7" borderId="0" numFmtId="0" xfId="0">
      <alignment horizontal="center" vertical="top" wrapText="0" shrinkToFit="0" textRotation="0" indent="0"/>
    </xf>
    <xf applyAlignment="1" applyBorder="1" applyFont="1" applyFill="1" applyNumberFormat="1" fontId="5" fillId="4" borderId="0" numFmtId="0" xfId="0">
      <alignment horizontal="general" vertical="top" wrapText="0" shrinkToFit="0" textRotation="0" indent="0"/>
    </xf>
    <xf applyAlignment="1" applyBorder="1" applyFont="1" applyFill="1" applyNumberFormat="1" fontId="7" fillId="5" borderId="0" numFmtId="0" xfId="0">
      <alignment horizontal="center" vertical="top" wrapText="0" shrinkToFit="0" textRotation="0" indent="0"/>
    </xf>
    <xf applyAlignment="1" applyBorder="1" applyFont="1" applyFill="1" applyNumberFormat="1" fontId="0" fillId="9" borderId="0" numFmtId="0" xfId="0">
      <alignment horizontal="center" vertical="top" wrapText="0" shrinkToFit="0" textRotation="0" indent="0"/>
    </xf>
    <xf applyAlignment="1" applyBorder="1" applyFont="1" applyFill="1" applyNumberFormat="1" fontId="0" fillId="6" borderId="0" numFmtId="0" xfId="0">
      <alignment horizontal="center" vertical="top" wrapText="0" shrinkToFit="0" textRotation="0" indent="0"/>
    </xf>
    <xf applyAlignment="1" applyBorder="1" applyFont="1" applyFill="1" applyNumberFormat="1" fontId="4" fillId="4" borderId="0" numFmtId="0" xfId="0">
      <alignment horizontal="left" vertical="top" wrapText="0" shrinkToFit="0" textRotation="0" indent="0"/>
    </xf>
    <xf applyAlignment="1" applyBorder="1" applyFont="1" applyFill="1" applyNumberFormat="1" fontId="2" fillId="4" borderId="0" numFmtId="0" xfId="0">
      <alignment horizontal="center" vertical="top" wrapText="0" shrinkToFit="0" textRotation="0" indent="0"/>
    </xf>
    <xf applyAlignment="1" applyBorder="1" applyFont="1" applyFill="1" applyNumberFormat="1" fontId="6" fillId="5" borderId="0" numFmtId="0" xfId="0">
      <alignment horizontal="center" vertical="top" wrapText="0" shrinkToFit="0" textRotation="0" indent="0"/>
    </xf>
    <xf applyAlignment="1" applyBorder="1" applyFont="1" applyFill="1" applyNumberFormat="1" fontId="8" fillId="10" borderId="0" numFmtId="0" xfId="0">
      <alignment horizontal="general" vertical="bottom" wrapText="0" shrinkToFit="0" textRotation="0" indent="0"/>
    </xf>
    <xf applyAlignment="1" applyBorder="1" applyFont="1" applyFill="1" applyNumberFormat="1" fontId="0" fillId="10" borderId="0" numFmtId="0" xfId="0">
      <alignment horizontal="general" vertical="bottom" wrapText="0" shrinkToFit="0" textRotation="0" indent="0"/>
    </xf>
    <xf applyAlignment="1" applyBorder="1" applyFont="1" applyFill="1" applyNumberFormat="1" fontId="0" fillId="11" borderId="0" numFmtId="0" xfId="0">
      <alignment horizontal="center" vertical="top" wrapText="0" shrinkToFit="0" textRotation="0" indent="0"/>
    </xf>
    <xf applyAlignment="1" applyBorder="1" applyFont="1" applyFill="1" applyNumberFormat="1" fontId="9" fillId="12" borderId="0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12" borderId="0" numFmtId="0" xfId="0">
      <alignment horizontal="general" vertical="top" wrapText="0" shrinkToFit="0" textRotation="0" indent="0"/>
    </xf>
    <xf applyAlignment="1" applyBorder="1" applyFont="1" applyFill="1" applyNumberFormat="1" fontId="8" fillId="13" borderId="0" numFmtId="0" xfId="0">
      <alignment horizontal="left" vertical="bottom" wrapText="0" shrinkToFit="0" textRotation="0" indent="0"/>
    </xf>
    <xf applyAlignment="1" applyBorder="1" applyFont="1" applyFill="1" applyNumberFormat="1" fontId="9" fillId="12" borderId="0" numFmtId="0" xfId="0">
      <alignment horizontal="left" vertical="bottom" wrapText="0" shrinkToFit="0" textRotation="0" indent="0"/>
    </xf>
    <xf applyAlignment="1" applyBorder="1" applyFont="1" applyFill="1" applyNumberFormat="1" fontId="0" fillId="14" borderId="0" numFmtId="0" xfId="0">
      <alignment horizontal="general" vertical="bottom" wrapText="0" shrinkToFit="0" textRotation="0" indent="0"/>
    </xf>
    <xf applyAlignment="1" applyBorder="1" applyFont="1" applyFill="1" applyNumberFormat="1" fontId="0" fillId="6" borderId="0" numFmtId="0" xfId="0">
      <alignment horizontal="left" vertical="bottom" wrapText="0" shrinkToFit="0" textRotation="0" indent="0"/>
    </xf>
    <xf applyAlignment="1" applyBorder="1" applyFont="1" applyFill="1" applyNumberFormat="1" fontId="10" fillId="15" borderId="1" numFmtId="0" xfId="0">
      <alignment horizontal="left" vertical="top" wrapText="1" shrinkToFit="0" textRotation="0" indent="0"/>
    </xf>
    <xf applyAlignment="1" applyBorder="1" applyFont="1" applyFill="1" applyNumberFormat="1" fontId="8" fillId="15" borderId="1" numFmtId="0" xfId="0">
      <alignment horizontal="left" vertical="top" wrapText="1" shrinkToFit="0" textRotation="0" indent="0"/>
    </xf>
    <xf applyAlignment="1" applyBorder="1" applyFont="1" applyFill="1" applyNumberFormat="1" fontId="8" fillId="15" borderId="2" numFmtId="0" xfId="0">
      <alignment horizontal="left" vertical="top" wrapText="1" shrinkToFit="0" textRotation="0" indent="0"/>
    </xf>
    <xf applyAlignment="1" applyBorder="1" applyFont="1" applyFill="1" applyNumberFormat="1" fontId="11" fillId="15" borderId="0" numFmtId="0" xfId="0">
      <alignment horizontal="left" vertical="top" wrapText="1" shrinkToFit="0" textRotation="0" indent="0"/>
    </xf>
    <xf applyAlignment="1" applyBorder="1" applyFont="1" applyFill="1" applyNumberFormat="1" fontId="12" fillId="15" borderId="0" numFmtId="0" xfId="0">
      <alignment horizontal="left" vertical="top" wrapText="1" shrinkToFit="0" textRotation="0" indent="0"/>
    </xf>
    <xf applyAlignment="1" applyBorder="1" applyFont="1" applyFill="1" applyNumberFormat="1" fontId="8" fillId="15" borderId="3" numFmtId="0" xfId="0">
      <alignment horizontal="left" vertical="top" wrapText="1" shrinkToFit="0" textRotation="0" indent="0"/>
    </xf>
    <xf applyAlignment="1" applyBorder="1" applyFont="1" applyFill="1" applyNumberFormat="1" fontId="8" fillId="15" borderId="4" numFmtId="0" xfId="0">
      <alignment horizontal="left" vertical="top" wrapText="1" shrinkToFit="0" textRotation="0" indent="0"/>
    </xf>
    <xf applyAlignment="1" applyBorder="1" applyFont="1" applyFill="1" applyNumberFormat="1" fontId="8" fillId="15" borderId="0" numFmtId="0" xfId="0">
      <alignment horizontal="left" vertical="top" wrapText="1" shrinkToFit="0" textRotation="0" indent="0"/>
    </xf>
    <xf applyAlignment="1" applyBorder="1" applyFont="1" applyFill="1" applyNumberFormat="1" fontId="11" fillId="15" borderId="5" numFmtId="0" xfId="0">
      <alignment horizontal="left" vertical="top" wrapText="1" shrinkToFit="0" textRotation="0" indent="0"/>
    </xf>
    <xf applyAlignment="1" applyBorder="1" applyFont="1" applyFill="1" applyNumberFormat="1" fontId="13" fillId="0" borderId="0" numFmtId="0" xfId="0">
      <alignment horizontal="left" vertical="top" wrapText="0" shrinkToFit="0" textRotation="0" indent="0"/>
    </xf>
    <xf applyAlignment="1" applyBorder="1" applyFont="1" applyFill="1" applyNumberFormat="1" fontId="13" fillId="0" borderId="0" numFmtId="0" xfId="0">
      <alignment horizontal="general" vertical="top" wrapText="0" shrinkToFit="0" textRotation="0" indent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</xf>
    <xf applyAlignment="1" applyBorder="1" applyFont="1" applyFill="1" applyNumberFormat="1" fontId="0" fillId="0" borderId="0" numFmtId="0" xfId="0">
      <alignment horizontal="left" vertical="top" wrapText="0" shrinkToFit="0" textRotation="0" indent="0"/>
    </xf>
    <xf applyAlignment="1" applyBorder="1" applyFont="1" applyFill="1" applyNumberFormat="1" fontId="7" fillId="0" borderId="0" numFmtId="0" xfId="0">
      <alignment horizontal="lef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W1048576"/>
  <sheetViews>
    <sheetView topLeftCell="A19" workbookViewId="0" tabSelected="1">
      <selection activeCell="B70" sqref="B70"/>
    </sheetView>
  </sheetViews>
  <sheetFormatPr defaultRowHeight="12.75"/>
  <cols>
    <col min="1" max="1" style="1" width="30.56959134615385" customWidth="1"/>
    <col min="2" max="4" style="1" width="22.855769230769234" customWidth="1"/>
    <col min="5" max="5" style="1" width="28.284014423076925" customWidth="1"/>
    <col min="6" max="6" style="1" width="22.712920673076926" customWidth="1"/>
    <col min="7" max="7" style="1" width="13.713461538461539" customWidth="1"/>
    <col min="8" max="11" style="1" width="7.142427884615385" customWidth="1"/>
    <col min="12" max="257" style="1" width="9.142307692307693"/>
    <col min="258" max="16384" style="0" width="9.142307692307693"/>
  </cols>
  <sheetData>
    <row r="1" spans="1:257" ht="13.5">
      <c r="A1" s="2" t="s">
        <v>0</v>
      </c>
      <c r="B1" s="2" t="s">
        <v>1</v>
      </c>
      <c r="C1" s="3" t="s">
        <v>2</v>
      </c>
      <c r="D1" s="4" t="s">
        <v>3</v>
      </c>
      <c r="E1" s="5"/>
    </row>
    <row r="2" spans="1:257" customHeight="1" ht="77.25">
      <c r="A2" s="6" t="s">
        <v>4</v>
      </c>
      <c r="B2" s="7" t="inlineStr">
        <is>
          <t>Demonstration of Hawk, Dove, Assessor</t>
        </is>
      </c>
      <c r="C2" s="7"/>
      <c r="D2" s="7"/>
      <c r="E2" s="8"/>
    </row>
    <row r="3" spans="1:257">
      <c r="A3" s="9"/>
    </row>
    <row r="4" spans="1:257">
      <c r="A4" s="9"/>
      <c r="B4" s="10" t="s">
        <v>5</v>
      </c>
      <c r="C4" s="10"/>
      <c r="D4" s="10"/>
      <c r="E4" s="11"/>
    </row>
    <row r="5" spans="1:257" ht="13.5">
      <c r="A5" s="6" t="s">
        <v>6</v>
      </c>
      <c r="B5" s="12" t="s">
        <v>7</v>
      </c>
      <c r="C5" s="12" t="s">
        <v>8</v>
      </c>
      <c r="D5" s="12" t="s">
        <v>9</v>
      </c>
      <c r="E5" s="13"/>
    </row>
    <row r="6" spans="1:257">
      <c r="A6" s="9"/>
      <c r="B6" s="10" t="s">
        <v>10</v>
      </c>
      <c r="C6" s="10"/>
      <c r="D6" s="10"/>
      <c r="E6" s="11"/>
    </row>
    <row r="7" spans="1:257" ht="13.5">
      <c r="A7" s="6" t="s">
        <v>11</v>
      </c>
      <c r="B7" s="12">
        <v>0.20000000000000001</v>
      </c>
      <c r="C7" s="12">
        <f>1-B7-D7</f>
        <v>0.35000000000000003</v>
      </c>
      <c r="D7" s="12">
        <v>0.45000000000000001</v>
      </c>
      <c r="E7" s="13"/>
    </row>
    <row r="8" spans="1:257">
      <c r="A8" s="9"/>
      <c r="B8" s="13"/>
      <c r="C8" s="13"/>
      <c r="D8" s="13"/>
      <c r="E8" s="13"/>
    </row>
    <row r="9" spans="1:257" customHeight="1" ht="41.25">
      <c r="A9" s="14" t="s">
        <v>12</v>
      </c>
      <c r="B9" s="15" t="s">
        <v>13</v>
      </c>
      <c r="C9" s="15"/>
      <c r="D9" s="15"/>
      <c r="E9" s="16"/>
    </row>
    <row r="10" spans="1:257" ht="13.5">
      <c r="A10" s="17" t="s">
        <v>14</v>
      </c>
      <c r="B10" s="18">
        <v>0</v>
      </c>
      <c r="C10" s="10" t="s">
        <v>15</v>
      </c>
      <c r="D10" s="10"/>
      <c r="E10" s="11"/>
    </row>
    <row r="11" spans="1:257" ht="13.5">
      <c r="A11" s="17" t="s">
        <v>16</v>
      </c>
      <c r="B11" s="18">
        <v>2</v>
      </c>
      <c r="C11" s="10" t="s">
        <v>17</v>
      </c>
      <c r="D11" s="10"/>
      <c r="E11" s="11"/>
    </row>
    <row r="12" spans="1:257" ht="13.5">
      <c r="A12" s="17" t="s">
        <v>18</v>
      </c>
      <c r="B12" s="18">
        <v>5</v>
      </c>
      <c r="C12" s="10" t="s">
        <v>19</v>
      </c>
      <c r="D12" s="10"/>
      <c r="E12" s="11"/>
    </row>
    <row r="13" spans="1:257" ht="13.5">
      <c r="A13" s="17" t="s">
        <v>20</v>
      </c>
      <c r="B13" s="18">
        <v>10</v>
      </c>
      <c r="C13" s="10" t="s">
        <v>21</v>
      </c>
      <c r="D13" s="10"/>
      <c r="E13" s="11"/>
    </row>
    <row r="14" spans="1:257" ht="13.5">
      <c r="A14" s="17" t="s">
        <v>22</v>
      </c>
      <c r="B14" s="18">
        <v>36</v>
      </c>
      <c r="C14" s="10" t="s">
        <v>23</v>
      </c>
      <c r="D14" s="10"/>
      <c r="E14" s="11"/>
    </row>
    <row r="15" spans="1:257">
      <c r="B15" s="19"/>
      <c r="C15" s="19"/>
      <c r="D15" s="19"/>
      <c r="E15" s="19"/>
    </row>
    <row r="16" spans="1:257" ht="13.5">
      <c r="A16" s="14" t="s">
        <v>24</v>
      </c>
      <c r="B16" s="19"/>
      <c r="C16" s="19"/>
      <c r="D16" s="19"/>
      <c r="E16" s="19"/>
    </row>
    <row r="17" spans="1:257" ht="13.5">
      <c r="A17" s="17" t="s">
        <v>25</v>
      </c>
      <c r="B17" s="12">
        <v>5</v>
      </c>
      <c r="C17" s="10" t="s">
        <v>26</v>
      </c>
      <c r="D17" s="10"/>
      <c r="E17" s="11"/>
    </row>
    <row r="18" spans="1:257" ht="13.5">
      <c r="A18" s="17" t="s">
        <v>27</v>
      </c>
      <c r="B18" s="12">
        <v>2</v>
      </c>
      <c r="C18" s="10" t="s">
        <v>28</v>
      </c>
      <c r="D18" s="10"/>
      <c r="E18" s="11"/>
    </row>
    <row r="19" spans="1:257" ht="13.5">
      <c r="A19" s="17" t="s">
        <v>29</v>
      </c>
      <c r="B19" s="12">
        <v>3</v>
      </c>
      <c r="C19" s="10" t="s">
        <v>30</v>
      </c>
      <c r="D19" s="10"/>
      <c r="E19" s="11"/>
    </row>
    <row r="20" spans="1:257" ht="13.5">
      <c r="A20" s="20" t="s">
        <v>31</v>
      </c>
      <c r="B20" s="12">
        <v>0.45000000000000001</v>
      </c>
      <c r="C20" s="10" t="s">
        <v>32</v>
      </c>
      <c r="D20" s="10"/>
      <c r="E20" s="11"/>
    </row>
    <row r="21" spans="1:257" ht="13.5">
      <c r="A21" s="20" t="s">
        <v>33</v>
      </c>
      <c r="B21" s="12" t="s">
        <v>34</v>
      </c>
      <c r="C21" s="10" t="s">
        <v>35</v>
      </c>
      <c r="D21" s="10"/>
      <c r="E21" s="19"/>
    </row>
    <row r="22" spans="1:257" ht="13.5">
      <c r="A22" s="20" t="s">
        <v>36</v>
      </c>
      <c r="B22" s="12" t="s">
        <v>37</v>
      </c>
      <c r="C22" s="10" t="s">
        <v>35</v>
      </c>
      <c r="D22" s="10"/>
      <c r="E22" s="19"/>
    </row>
    <row r="23" spans="1:257">
      <c r="B23" s="19"/>
      <c r="C23" s="19"/>
      <c r="D23" s="19"/>
      <c r="E23" s="19"/>
    </row>
    <row r="24" spans="1:257" ht="13.5">
      <c r="A24" s="14" t="s">
        <v>38</v>
      </c>
      <c r="B24" s="21" t="s">
        <v>28</v>
      </c>
      <c r="C24" s="21" t="s">
        <v>39</v>
      </c>
      <c r="D24" s="22"/>
      <c r="E24" s="23"/>
    </row>
    <row r="25" spans="1:257" ht="13.5">
      <c r="A25" s="24" t="s">
        <v>40</v>
      </c>
      <c r="B25" s="25" t="s">
        <v>27</v>
      </c>
      <c r="C25" s="25" t="s">
        <v>29</v>
      </c>
      <c r="D25" s="26"/>
      <c r="E25" s="23"/>
      <c r="G25" s="0"/>
      <c r="H25" s="0"/>
    </row>
    <row r="26" spans="1:257" ht="13.5">
      <c r="A26" s="24" t="s">
        <v>41</v>
      </c>
      <c r="B26" s="25" t="s">
        <v>27</v>
      </c>
      <c r="C26" s="25">
        <v>0</v>
      </c>
      <c r="D26" s="26"/>
      <c r="E26" s="23"/>
      <c r="G26" s="0"/>
      <c r="H26" s="0"/>
    </row>
    <row r="27" spans="1:257" ht="13.5">
      <c r="A27" s="24" t="s">
        <v>42</v>
      </c>
      <c r="B27" s="25">
        <v>0</v>
      </c>
      <c r="C27" s="25">
        <v>0</v>
      </c>
      <c r="D27" s="26"/>
      <c r="E27" s="23"/>
      <c r="G27" s="0"/>
      <c r="H27" s="0"/>
    </row>
    <row r="28" spans="1:257" ht="13.5">
      <c r="A28" s="24" t="s">
        <v>43</v>
      </c>
      <c r="B28" s="25" t="s">
        <v>27</v>
      </c>
      <c r="C28" s="25">
        <v>0</v>
      </c>
      <c r="D28" s="26"/>
      <c r="E28" s="23"/>
      <c r="G28" s="0"/>
      <c r="H28" s="0"/>
    </row>
    <row r="29" spans="1:257" ht="13.5">
      <c r="A29" s="0"/>
      <c r="B29" s="0"/>
      <c r="C29" s="0"/>
      <c r="D29" s="0"/>
      <c r="E29" s="27"/>
    </row>
    <row r="30" spans="1:257" ht="13.5">
      <c r="A30" s="28" t="s">
        <v>44</v>
      </c>
      <c r="B30" s="29" t="s">
        <f>C$5</f>
        <v>8</v>
      </c>
      <c r="C30" s="29" t="s">
        <f>B$5</f>
        <v>7</v>
      </c>
      <c r="D30" s="29" t="s">
        <f>A33</f>
        <v>45</v>
      </c>
      <c r="E30" s="29" t="s">
        <f>A34</f>
        <v>46</v>
      </c>
      <c r="G30" s="28"/>
      <c r="H30" s="29"/>
      <c r="I30" s="29"/>
      <c r="J30" s="29"/>
      <c r="K30" s="29"/>
    </row>
    <row r="31" spans="1:257" ht="13.5">
      <c r="A31" s="17" t="s">
        <f>C$5</f>
        <v>8</v>
      </c>
      <c r="B31" s="12" t="s">
        <v>40</v>
      </c>
      <c r="C31" s="12" t="s">
        <v>41</v>
      </c>
      <c r="D31" s="30" t="s">
        <v>41</v>
      </c>
      <c r="E31" s="30" t="s">
        <v>40</v>
      </c>
      <c r="G31" s="17"/>
      <c r="H31" s="12"/>
      <c r="I31" s="12"/>
      <c r="J31" s="12"/>
      <c r="K31" s="12"/>
    </row>
    <row r="32" spans="1:257" ht="13.5">
      <c r="A32" s="17" t="s">
        <f>B$5</f>
        <v>7</v>
      </c>
      <c r="B32" s="12" t="s">
        <v>42</v>
      </c>
      <c r="C32" s="12" t="s">
        <v>43</v>
      </c>
      <c r="D32" s="30" t="s">
        <v>43</v>
      </c>
      <c r="E32" s="30" t="s">
        <v>43</v>
      </c>
      <c r="G32" s="17"/>
      <c r="H32" s="12"/>
      <c r="I32" s="12"/>
      <c r="J32" s="12"/>
      <c r="K32" s="12"/>
    </row>
    <row r="33" spans="1:257" ht="13.5">
      <c r="A33" s="17" t="s">
        <f>IF($B$20&gt;0,CONCATENATE($D$5," (",$B$21,")"),$D$5)</f>
        <v>45</v>
      </c>
      <c r="B33" s="30" t="s">
        <v>42</v>
      </c>
      <c r="C33" s="30" t="s">
        <v>43</v>
      </c>
      <c r="D33" s="30"/>
      <c r="E33" s="30" t="s">
        <v>43</v>
      </c>
      <c r="G33" s="17"/>
      <c r="H33" s="12"/>
      <c r="I33" s="12"/>
      <c r="J33" s="12"/>
      <c r="K33" s="30"/>
    </row>
    <row r="34" spans="1:257" ht="13.5">
      <c r="A34" s="17" t="s">
        <f>IF($B$20&gt;0,CONCATENATE($D$5," (",$B$22,")"),"")</f>
        <v>46</v>
      </c>
      <c r="B34" s="30" t="s">
        <v>40</v>
      </c>
      <c r="C34" s="30" t="s">
        <v>43</v>
      </c>
      <c r="D34" s="30" t="s">
        <v>43</v>
      </c>
      <c r="E34" s="30"/>
      <c r="G34" s="17"/>
      <c r="H34" s="12"/>
      <c r="I34" s="12"/>
      <c r="J34" s="30"/>
      <c r="K34" s="12"/>
    </row>
    <row r="35" spans="1:257">
      <c r="A35" s="0"/>
      <c r="B35" s="0"/>
      <c r="C35" s="0"/>
      <c r="D35" s="0"/>
      <c r="E35" s="0"/>
      <c r="G35" s="0"/>
      <c r="H35" s="0"/>
      <c r="I35" s="0"/>
      <c r="J35" s="0"/>
      <c r="K35" s="0"/>
    </row>
    <row r="36" spans="1:257" ht="13.5">
      <c r="A36" s="28" t="s">
        <v>47</v>
      </c>
      <c r="B36" s="29" t="s">
        <f>C$5</f>
        <v>8</v>
      </c>
      <c r="C36" s="29" t="s">
        <f>B$5</f>
        <v>7</v>
      </c>
      <c r="D36" s="29" t="s">
        <f>D30</f>
        <v>45</v>
      </c>
      <c r="E36" s="29" t="s">
        <f>E30</f>
        <v>46</v>
      </c>
      <c r="G36" s="28"/>
      <c r="H36" s="29"/>
      <c r="I36" s="29"/>
      <c r="J36" s="29"/>
      <c r="K36" s="29"/>
      <c r="L36" s="0"/>
    </row>
    <row r="37" spans="1:257" ht="13.5">
      <c r="A37" s="17" t="s">
        <f>C$5</f>
        <v>8</v>
      </c>
      <c r="B37" s="12">
        <v>0.5</v>
      </c>
      <c r="C37" s="12">
        <v>1</v>
      </c>
      <c r="D37" s="12">
        <v>1</v>
      </c>
      <c r="E37" s="30">
        <f>1-B20</f>
        <v>0.55000000000000004</v>
      </c>
      <c r="G37" s="17"/>
      <c r="H37" s="12"/>
      <c r="I37" s="12"/>
      <c r="J37" s="25"/>
      <c r="K37" s="12"/>
      <c r="L37" s="0"/>
    </row>
    <row r="38" spans="1:257" ht="13.5">
      <c r="A38" s="17" t="s">
        <f>B$5</f>
        <v>7</v>
      </c>
      <c r="B38" s="12">
        <f>IF(B32=$A$28,$D$28,IF(B32=$A$27,$D$27,IF(B32=$A$26,$D$26,IF(B32=$A$25,$D$25,""))))</f>
        <v>0</v>
      </c>
      <c r="C38" s="12">
        <v>0.5</v>
      </c>
      <c r="D38" s="12">
        <v>0.5</v>
      </c>
      <c r="E38" s="12">
        <v>0.5</v>
      </c>
      <c r="G38" s="17"/>
      <c r="H38" s="12"/>
      <c r="I38" s="12"/>
      <c r="J38" s="12"/>
      <c r="K38" s="12"/>
      <c r="L38" s="0"/>
    </row>
    <row r="39" spans="1:257" ht="13.5">
      <c r="A39" s="17" t="s">
        <f>A33</f>
        <v>45</v>
      </c>
      <c r="B39" s="12">
        <f>IF(B33=$A$28,$D$28,IF(B33=$A$27,$D$27,IF(B33=$A$26,$D$26,IF(B33=$A$25,$D$25,""))))</f>
        <v>0</v>
      </c>
      <c r="C39" s="12">
        <v>0.5</v>
      </c>
      <c r="D39" s="12"/>
      <c r="E39" s="12">
        <v>0.5</v>
      </c>
      <c r="G39" s="17"/>
      <c r="H39" s="25"/>
      <c r="I39" s="12"/>
      <c r="J39" s="12"/>
      <c r="K39" s="30"/>
      <c r="L39" s="0"/>
    </row>
    <row r="40" spans="1:257" ht="13.5">
      <c r="A40" s="17" t="s">
        <f>A34</f>
        <v>46</v>
      </c>
      <c r="B40" s="30">
        <f>B20</f>
        <v>0.45000000000000001</v>
      </c>
      <c r="C40" s="12">
        <v>0.5</v>
      </c>
      <c r="D40" s="12">
        <v>0.5</v>
      </c>
      <c r="E40" s="12"/>
      <c r="G40" s="17"/>
      <c r="H40" s="12"/>
      <c r="I40" s="12"/>
      <c r="J40" s="30"/>
      <c r="K40" s="12"/>
      <c r="L40" s="0"/>
    </row>
    <row r="41" spans="1:257" ht="13.5">
      <c r="A41" s="0"/>
      <c r="B41" s="0"/>
      <c r="C41" s="0"/>
      <c r="D41" s="0"/>
      <c r="E41" s="0"/>
      <c r="G41" s="0"/>
      <c r="H41" s="0"/>
      <c r="I41" s="0"/>
      <c r="J41" s="0"/>
      <c r="K41" s="0"/>
      <c r="L41" s="0"/>
    </row>
    <row r="42" spans="1:257" ht="13.5">
      <c r="A42" s="28" t="s">
        <v>48</v>
      </c>
      <c r="B42" s="29" t="s">
        <f>C$5</f>
        <v>8</v>
      </c>
      <c r="C42" s="29" t="s">
        <f>B$5</f>
        <v>7</v>
      </c>
      <c r="D42" s="29" t="s">
        <f>D36</f>
        <v>45</v>
      </c>
      <c r="E42" s="29" t="s">
        <f>E36</f>
        <v>46</v>
      </c>
      <c r="G42" s="0"/>
      <c r="H42" s="0"/>
      <c r="I42" s="0"/>
      <c r="J42" s="0"/>
      <c r="K42" s="0"/>
      <c r="L42" s="0"/>
    </row>
    <row r="43" spans="1:257" ht="13.5">
      <c r="A43" s="17" t="s">
        <f>C$5</f>
        <v>8</v>
      </c>
      <c r="B43" s="25" t="s">
        <f>IF(B31=$A$28,$B$28,IF(B31=$A$27,$B$27,IF(B31=$A$26,$B$26,IF(B31=$A$25,$B$25,""))))</f>
        <v>27</v>
      </c>
      <c r="C43" s="25" t="s">
        <f>IF(C31=$A$28,$B$28,IF(C31=$A$27,$B$27,IF(C31=$A$26,$B$26,IF(C31=$A$25,$B$25,""))))</f>
        <v>27</v>
      </c>
      <c r="D43" s="25" t="s">
        <f>IF(D31=$A$28,$B$28,IF(D31=$A$27,$B$27,IF(D31=$A$26,$B$26,IF(D31=$A$25,$B$25,""))))</f>
        <v>27</v>
      </c>
      <c r="E43" s="25" t="s">
        <f>IF(E31=$A$28,$B$28,IF(E31=$A$27,$B$27,IF(E31=$A$26,$B$26,IF(E31=$A$25,$B$25,""))))</f>
        <v>27</v>
      </c>
      <c r="G43" s="0"/>
      <c r="H43" s="0"/>
      <c r="I43" s="0"/>
      <c r="J43" s="0"/>
      <c r="K43" s="0"/>
      <c r="L43" s="0"/>
    </row>
    <row r="44" spans="1:257" ht="13.5">
      <c r="A44" s="17" t="s">
        <f>B$5</f>
        <v>7</v>
      </c>
      <c r="B44" s="25">
        <f>IF(B32=$A$28,$B$28,IF(B32=$A$27,$B$27,IF(B32=$A$26,$B$26,IF(B32=$A$25,$B$25,""))))</f>
        <v>0</v>
      </c>
      <c r="C44" s="25" t="s">
        <f>IF(C32=$A$28,$B$28,IF(C32=$A$27,$B$27,IF(C32=$A$26,$B$26,IF(C32=$A$25,$B$25,""))))</f>
        <v>27</v>
      </c>
      <c r="D44" s="25" t="s">
        <f>IF(D32=$A$28,$B$28,IF(D32=$A$27,$B$27,IF(D32=$A$26,$B$26,IF(D32=$A$25,$B$25,""))))</f>
        <v>27</v>
      </c>
      <c r="E44" s="25" t="s">
        <f>IF(E32=$A$28,$B$28,IF(E32=$A$27,$B$27,IF(E32=$A$26,$B$26,IF(E32=$A$25,$B$25,""))))</f>
        <v>27</v>
      </c>
      <c r="G44" s="0"/>
      <c r="H44" s="0"/>
      <c r="I44" s="0"/>
      <c r="J44" s="0"/>
      <c r="K44" s="0"/>
      <c r="L44" s="0"/>
    </row>
    <row r="45" spans="1:257" customHeight="1" ht="14.25">
      <c r="A45" s="17" t="s">
        <f>A39</f>
        <v>45</v>
      </c>
      <c r="B45" s="25">
        <f>IF(B33=$A$28,$B$28,IF(B33=$A$27,$B$27,IF(B33=$A$26,$B$26,IF(B33=$A$25,$B$25,""))))</f>
        <v>0</v>
      </c>
      <c r="C45" s="25" t="s">
        <f>IF(C33=$A$28,$B$28,IF(C33=$A$27,$B$27,IF(C33=$A$26,$B$26,IF(C33=$A$25,$B$25,""))))</f>
        <v>27</v>
      </c>
      <c r="D45" s="25" t="s">
        <f>IF(D33=$A$28,$B$28,IF(D33=$A$27,$B$27,IF(D33=$A$26,$B$26,IF(D33=$A$25,$B$25,""))))</f>
        <v>49</v>
      </c>
      <c r="E45" s="25" t="s">
        <f>IF(E33=$A$28,$B$28,IF(E33=$A$27,$B$27,IF(E33=$A$26,$B$26,IF(E33=$A$25,$B$25,""))))</f>
        <v>27</v>
      </c>
      <c r="G45" s="0"/>
      <c r="H45" s="0"/>
      <c r="I45" s="0"/>
      <c r="J45" s="0"/>
      <c r="K45" s="0"/>
      <c r="L45" s="0"/>
    </row>
    <row r="46" spans="1:257" ht="13.5">
      <c r="A46" s="17" t="s">
        <f>A40</f>
        <v>46</v>
      </c>
      <c r="B46" s="25" t="s">
        <f>IF(B34=$A$28,$B$28,IF(B34=$A$27,$B$27,IF(B34=$A$26,$B$26,IF(B34=$A$25,$B$25,""))))</f>
        <v>27</v>
      </c>
      <c r="C46" s="25" t="s">
        <f>IF(C34=$A$28,$B$28,IF(C34=$A$27,$B$27,IF(C34=$A$26,$B$26,IF(C34=$A$25,$B$25,""))))</f>
        <v>27</v>
      </c>
      <c r="D46" s="25" t="s">
        <f>IF(D34=$A$28,$B$28,IF(D34=$A$27,$B$27,IF(D34=$A$26,$B$26,IF(D34=$A$25,$B$25,""))))</f>
        <v>27</v>
      </c>
      <c r="E46" s="25" t="s">
        <f>IF(E34=$A$28,$B$28,IF(E34=$A$27,$B$27,IF(E34=$A$26,$B$26,IF(E34=$A$25,$B$25,""))))</f>
        <v>49</v>
      </c>
      <c r="G46" s="0"/>
      <c r="H46" s="0"/>
      <c r="I46" s="0"/>
      <c r="J46" s="0"/>
    </row>
    <row r="47" spans="1:257" ht="13.5">
      <c r="A47" s="0"/>
      <c r="B47" s="0"/>
      <c r="C47" s="0"/>
      <c r="D47" s="0"/>
      <c r="E47" s="0"/>
      <c r="G47" s="0"/>
      <c r="H47" s="0"/>
      <c r="I47" s="0"/>
      <c r="J47" s="0"/>
    </row>
    <row r="48" spans="1:257" ht="13.5">
      <c r="A48" s="28" t="s">
        <v>50</v>
      </c>
      <c r="B48" s="29" t="s">
        <f>C$5</f>
        <v>8</v>
      </c>
      <c r="C48" s="29" t="s">
        <f>B$5</f>
        <v>7</v>
      </c>
      <c r="D48" s="29" t="s">
        <f>D42</f>
        <v>45</v>
      </c>
      <c r="E48" s="29" t="s">
        <f>E42</f>
        <v>46</v>
      </c>
      <c r="G48" s="0"/>
      <c r="H48" s="0"/>
      <c r="I48" s="0"/>
      <c r="J48" s="0"/>
    </row>
    <row r="49" spans="1:257" ht="13.5">
      <c r="A49" s="17" t="s">
        <f>C$5</f>
        <v>8</v>
      </c>
      <c r="B49" s="25" t="s">
        <f>IF(B31=$A$28,$C$28,IF(B31=$A$27,$C$27,IF(B31=$A$26,$C$26,IF(B31=$A$25,$C$25,""))))</f>
        <v>29</v>
      </c>
      <c r="C49" s="25">
        <f>IF(C31=$A$28,$C$28,IF(C31=$A$27,$C$27,IF(C31=$A$26,$C$26,IF(C31=$A$25,$C$25,""))))</f>
        <v>0</v>
      </c>
      <c r="D49" s="25">
        <f>IF(D31=$A$28,$C$28,IF(D31=$A$27,$C$27,IF(D31=$A$26,$C$26,IF(D31=$A$25,$C$25,""))))</f>
        <v>0</v>
      </c>
      <c r="E49" s="25" t="s">
        <f>IF(E31=$A$28,$C$28,IF(E31=$A$27,$C$27,IF(E31=$A$26,$C$26,IF(E31=$A$25,$C$25,""))))</f>
        <v>29</v>
      </c>
      <c r="G49" s="0"/>
      <c r="H49" s="0"/>
      <c r="I49" s="0"/>
      <c r="J49" s="0"/>
    </row>
    <row r="50" spans="1:257" ht="13.5">
      <c r="A50" s="17" t="s">
        <f>B$5</f>
        <v>7</v>
      </c>
      <c r="B50" s="25">
        <f>IF(B32=$A$28,$C$28,IF(B32=$A$27,$C$27,IF(B32=$A$26,$C$26,IF(B32=$A$25,$C$25,""))))</f>
        <v>0</v>
      </c>
      <c r="C50" s="25">
        <f>IF(C32=$A$28,$C$28,IF(C32=$A$27,$C$27,IF(C32=$A$26,$C$26,IF(C32=$A$25,$C$25,""))))</f>
        <v>0</v>
      </c>
      <c r="D50" s="25">
        <f>IF(D32=$A$28,$C$28,IF(D32=$A$27,$C$27,IF(D32=$A$26,$C$26,IF(D32=$A$25,$C$25,""))))</f>
        <v>0</v>
      </c>
      <c r="E50" s="25">
        <f>IF(E32=$A$28,$C$28,IF(E32=$A$27,$C$27,IF(E32=$A$26,$C$26,IF(E32=$A$25,$C$25,""))))</f>
        <v>0</v>
      </c>
      <c r="G50" s="0"/>
      <c r="H50" s="0"/>
      <c r="I50" s="0"/>
      <c r="J50" s="0"/>
    </row>
    <row r="51" spans="1:257" ht="13.5">
      <c r="A51" s="17" t="s">
        <f>A45</f>
        <v>45</v>
      </c>
      <c r="B51" s="25">
        <f>IF(B33=$A$28,$C$28,IF(B33=$A$27,$C$27,IF(B33=$A$26,$C$26,IF(B33=$A$25,$C$25,""))))</f>
        <v>0</v>
      </c>
      <c r="C51" s="25">
        <f>IF(C33=$A$28,$C$28,IF(C33=$A$27,$C$27,IF(C33=$A$26,$C$26,IF(C33=$A$25,$C$25,""))))</f>
        <v>0</v>
      </c>
      <c r="D51" s="25" t="s">
        <f>IF(D33=$A$28,$C$28,IF(D33=$A$27,$C$27,IF(D33=$A$26,$C$26,IF(D33=$A$25,$C$25,""))))</f>
        <v>49</v>
      </c>
      <c r="E51" s="25">
        <f>IF(E33=$A$28,$C$28,IF(E33=$A$27,$C$27,IF(E33=$A$26,$C$26,IF(E33=$A$25,$C$25,""))))</f>
        <v>0</v>
      </c>
      <c r="G51" s="0"/>
      <c r="H51" s="0"/>
      <c r="I51" s="0"/>
      <c r="J51" s="0"/>
    </row>
    <row r="52" spans="1:257" ht="13.5">
      <c r="A52" s="17" t="s">
        <f>A46</f>
        <v>46</v>
      </c>
      <c r="B52" s="25" t="s">
        <f>IF(B34=$A$28,$C$28,IF(B34=$A$27,$C$27,IF(B34=$A$26,$C$26,IF(B34=$A$25,$C$25,""))))</f>
        <v>29</v>
      </c>
      <c r="C52" s="25">
        <f>IF(C34=$A$28,$C$28,IF(C34=$A$27,$C$27,IF(C34=$A$26,$C$26,IF(C34=$A$25,$C$25,""))))</f>
        <v>0</v>
      </c>
      <c r="D52" s="25">
        <f>IF(D34=$A$28,$C$28,IF(D34=$A$27,$C$27,IF(D34=$A$26,$C$26,IF(D34=$A$25,$C$25,""))))</f>
        <v>0</v>
      </c>
      <c r="E52" s="25" t="s">
        <f>IF(E34=$A$28,$C$28,IF(E34=$A$27,$C$27,IF(E34=$A$26,$C$26,IF(E34=$A$25,$C$25,""))))</f>
        <v>49</v>
      </c>
      <c r="G52" s="0"/>
      <c r="H52" s="0"/>
      <c r="I52" s="0"/>
      <c r="J52" s="0"/>
      <c r="K52" s="31"/>
    </row>
    <row r="53" spans="1:257" ht="13.5">
      <c r="A53" s="0"/>
      <c r="B53" s="0"/>
      <c r="C53" s="0"/>
      <c r="D53" s="0"/>
      <c r="E53" s="0"/>
      <c r="G53" s="0"/>
      <c r="H53" s="0"/>
      <c r="I53" s="0"/>
      <c r="J53" s="0"/>
      <c r="K53" s="32"/>
    </row>
    <row r="54" spans="1:257" ht="13.5">
      <c r="A54" s="14" t="s">
        <v>51</v>
      </c>
      <c r="E54" s="0"/>
      <c r="G54" s="0"/>
      <c r="H54" s="0"/>
      <c r="I54" s="0"/>
      <c r="J54" s="0"/>
      <c r="K54" s="32"/>
    </row>
    <row r="55" spans="1:257" ht="13.5">
      <c r="A55" s="17" t="s">
        <v>52</v>
      </c>
      <c r="B55" s="33" t="s">
        <v>53</v>
      </c>
      <c r="C55" s="10" t="s">
        <v>54</v>
      </c>
      <c r="D55" s="10"/>
      <c r="E55" s="0"/>
      <c r="G55" s="0"/>
      <c r="H55" s="0"/>
      <c r="I55" s="0"/>
      <c r="J55" s="0"/>
      <c r="K55" s="32"/>
    </row>
    <row r="56" spans="1:257" ht="13.5">
      <c r="A56" s="17" t="s">
        <v>55</v>
      </c>
      <c r="B56" s="33" t="s">
        <v>53</v>
      </c>
      <c r="C56" s="10" t="s">
        <v>56</v>
      </c>
      <c r="D56" s="10"/>
      <c r="E56" s="0"/>
      <c r="G56" s="0"/>
      <c r="H56" s="0"/>
      <c r="I56" s="0"/>
      <c r="J56" s="0"/>
      <c r="K56" s="0"/>
      <c r="L56" s="0"/>
      <c r="M56" s="0"/>
      <c r="N56" s="0"/>
      <c r="O56" s="0"/>
      <c r="P56" s="0"/>
    </row>
    <row r="57" spans="1:257" ht="13.5">
      <c r="A57" s="0"/>
      <c r="B57" s="0"/>
      <c r="C57" s="0"/>
      <c r="D57" s="0"/>
      <c r="E57" s="0"/>
      <c r="F57" s="34"/>
      <c r="G57" s="34"/>
      <c r="H57" s="34"/>
      <c r="I57" s="34"/>
      <c r="K57" s="0"/>
    </row>
    <row r="58" spans="1:257" ht="13.5">
      <c r="A58" s="35" t="s">
        <v>57</v>
      </c>
      <c r="B58" s="36" t="s">
        <f>$C$5</f>
        <v>8</v>
      </c>
      <c r="C58" s="36" t="s">
        <f>$B$5</f>
        <v>7</v>
      </c>
      <c r="D58" s="36" t="s">
        <f>D30</f>
        <v>45</v>
      </c>
      <c r="E58" s="36" t="s">
        <f>E30</f>
        <v>46</v>
      </c>
      <c r="F58" s="34"/>
      <c r="G58" s="34"/>
      <c r="H58" s="34"/>
      <c r="I58" s="37"/>
      <c r="K58" s="0"/>
    </row>
    <row r="59" spans="1:257" ht="13.5">
      <c r="A59" s="36" t="s">
        <f>$C$5</f>
        <v>8</v>
      </c>
      <c r="B59" s="38" t="s">
        <f>B31</f>
        <v>40</v>
      </c>
      <c r="C59" s="38" t="s">
        <f>C31</f>
        <v>41</v>
      </c>
      <c r="D59" s="38" t="s">
        <f>D31</f>
        <v>41</v>
      </c>
      <c r="E59" s="38" t="s">
        <f>E31</f>
        <v>40</v>
      </c>
      <c r="F59" s="34"/>
      <c r="G59" s="39"/>
      <c r="H59" s="34"/>
      <c r="I59" s="39"/>
      <c r="K59" s="0"/>
    </row>
    <row r="60" spans="1:257" ht="13.5">
      <c r="A60" s="36" t="s">
        <f>$B$5</f>
        <v>7</v>
      </c>
      <c r="B60" s="38" t="s">
        <f>B32</f>
        <v>42</v>
      </c>
      <c r="C60" s="38" t="s">
        <f>C32</f>
        <v>43</v>
      </c>
      <c r="D60" s="38" t="s">
        <f>D32</f>
        <v>43</v>
      </c>
      <c r="E60" s="38" t="s">
        <f>E32</f>
        <v>43</v>
      </c>
      <c r="F60" s="34"/>
      <c r="G60" s="39"/>
      <c r="H60" s="34"/>
      <c r="I60" s="39"/>
      <c r="K60" s="0"/>
    </row>
    <row r="61" spans="1:257" ht="13.5">
      <c r="A61" s="36" t="s">
        <f>A33</f>
        <v>45</v>
      </c>
      <c r="B61" s="38" t="s">
        <f>B33</f>
        <v>42</v>
      </c>
      <c r="C61" s="38" t="s">
        <f>C33</f>
        <v>43</v>
      </c>
      <c r="D61" s="38">
        <f>D33</f>
        <v>0</v>
      </c>
      <c r="E61" s="38" t="s">
        <f>E33</f>
        <v>43</v>
      </c>
      <c r="F61" s="34"/>
      <c r="G61" s="39"/>
      <c r="H61" s="34"/>
      <c r="I61" s="39"/>
      <c r="K61" s="0"/>
    </row>
    <row r="62" spans="1:257" ht="13.5">
      <c r="A62" s="36" t="s">
        <f>A34</f>
        <v>46</v>
      </c>
      <c r="B62" s="38" t="s">
        <f>B34</f>
        <v>40</v>
      </c>
      <c r="C62" s="38" t="s">
        <f>C34</f>
        <v>43</v>
      </c>
      <c r="D62" s="38" t="s">
        <f>D34</f>
        <v>43</v>
      </c>
      <c r="E62" s="38">
        <f>E34</f>
        <v>0</v>
      </c>
      <c r="F62" s="0"/>
      <c r="G62" s="0"/>
      <c r="H62" s="0"/>
      <c r="K62" s="0"/>
    </row>
    <row r="63" spans="1:257" ht="13.5">
      <c r="A63" s="34"/>
      <c r="B63" s="39"/>
      <c r="C63" s="39"/>
      <c r="D63" s="34"/>
      <c r="E63" s="0"/>
      <c r="F63" s="40"/>
      <c r="G63" s="0"/>
      <c r="H63" s="0"/>
      <c r="K63" s="0"/>
    </row>
    <row r="64" spans="1:257" ht="13.5">
      <c r="A64" s="34"/>
      <c r="B64" s="39"/>
      <c r="C64" s="39"/>
      <c r="D64" s="39"/>
      <c r="E64" s="40"/>
      <c r="F64" s="41"/>
      <c r="G64" s="0"/>
      <c r="H64" s="41"/>
      <c r="K64" s="0"/>
    </row>
    <row r="65" spans="1:257" customHeight="1" ht="33">
      <c r="A65" s="42"/>
      <c r="B65" s="43" t="s">
        <f>$C$5</f>
        <v>8</v>
      </c>
      <c r="C65" s="44" t="s">
        <f>$B$5</f>
        <v>7</v>
      </c>
      <c r="D65" s="45" t="s">
        <f>D58</f>
        <v>45</v>
      </c>
      <c r="E65" s="46" t="s">
        <f>E58</f>
        <v>46</v>
      </c>
      <c r="F65" s="44" t="s">
        <f>$D$5</f>
        <v>9</v>
      </c>
      <c r="G65" s="0"/>
      <c r="H65" s="0"/>
      <c r="K65" s="0"/>
    </row>
    <row r="66" spans="1:257" customHeight="1" ht="33">
      <c r="A66" s="43" t="s">
        <f>$C$5</f>
        <v>8</v>
      </c>
      <c r="B66" s="43" t="s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58</v>
      </c>
      <c r="C66" s="44" t="s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59</v>
      </c>
      <c r="D66" s="45" t="s">
        <f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60</v>
      </c>
      <c r="E66" s="45" t="str">
        <f>IF(E59=$A$25,CONCATENATE(ROUND(E37,3),"*",$B$25," - ","(1-",ROUND(E37,3),")","*",$C$25),IF(E59=$A$26,CONCATENATE(ROUND(E37,3),"*",$B$26," - ","(1-",ROUND(E37,3),")","*",$C$26),IF(E59=$A$27,CONCATENATE(ROUND(E37,3),"*",$B$27," - ","(1-",ROUND(E37,3),")","*",$C$27),IF(E59=$A$28,CONCATENATE(ROUND(E37,3),"*",$B$28," - ","(1-",ROUND(E37,3),")","*",$C$28),0))))</f>
        <v>0.55*v - (1-0.55)*c</v>
      </c>
      <c r="F66" s="44" t="s">
        <f>IF(B20=0,D66,CONCATENATE("(",D66,")*",0.5,"+(",E66,")*",0.5))</f>
        <v>61</v>
      </c>
      <c r="G66" s="41"/>
      <c r="K66" s="0"/>
    </row>
    <row r="67" spans="1:257" customHeight="1" ht="33">
      <c r="A67" s="47" t="s">
        <f>$B$5</f>
        <v>7</v>
      </c>
      <c r="B67" s="47" t="s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62</v>
      </c>
      <c r="C67" s="48" t="s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63</v>
      </c>
      <c r="D67" s="45" t="s">
        <f>IF(D60=$A$25,CONCATENATE(ROUND(D38,3),"*",$B$25," - ","(1-",ROUND(D38,3),")","*",$C$25),IF(D60=$A$26,CONCATENATE(ROUND(D38,3),"*",$B$26," - ","(1-",ROUND(D38,3),")","*",$C$26),IF(D60=$A$27,CONCATENATE(ROUND(D38,3),"*",$B$27," - ","(1-",ROUND(D38,3),")","*",$C$27),IF(D60=$A$28,CONCATENATE(ROUND(D38,3),"*",$B$28," - ","(1-",ROUND(D38,3),")","*",$C$28),0))))</f>
        <v>64</v>
      </c>
      <c r="E67" s="45" t="s">
        <f>IF(E60=$A$25,CONCATENATE(ROUND(E38,3),"*",$B$25," - ","(1-",ROUND(E38,3),")","*",$C$25),IF(E60=$A$26,CONCATENATE(ROUND(E38,3),"*",$B$26," - ","(1-",ROUND(E38,3),")","*",$C$26),IF(E60=$A$27,CONCATENATE(ROUND(E38,3),"*",$B$27," - ","(1-",ROUND(E38,3),")","*",$C$27),IF(E60=$A$28,CONCATENATE(ROUND(E38,3),"*",$B$28," - ","(1-",ROUND(E38,3),")","*",$C$28),0))))</f>
        <v>64</v>
      </c>
      <c r="F67" s="48" t="s">
        <f>IF(B20=0,D67,CONCATENATE("(",D67,")*",0.5,"+(",E67,")*",0.5))</f>
        <v>65</v>
      </c>
    </row>
    <row r="68" spans="1:257" customHeight="1" ht="33">
      <c r="A68" s="45">
        <f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5" t="s">
        <f>IF(B61=$A$25,CONCATENATE(ROUND(B39,3),"*",$B$25," - ","(1-",ROUND(B39,3),")","*",$C$25),IF(B61=$A$26,CONCATENATE(ROUND(B39,3),"*",$B$26," - ","(1-",ROUND(B39,3),")","*",$C$26),IF(B61=$A$27,CONCATENATE(ROUND(B39,3),"*",$B$27," - ","(1-",ROUND(B39,3),")","*",$C$27),IF(B61=$A$28,CONCATENATE(ROUND(B39,3),"*",$B$28," - ","(1-",ROUND(B39,3),")","*",$C$28),0))))</f>
        <v>66</v>
      </c>
      <c r="C68" s="45" t="s">
        <f>IF(C61=$A$25,CONCATENATE(ROUND(C39,3),"*",$B$25," - ","(1-",ROUND(C39,3),")","*",$C$25),IF(C61=$A$26,CONCATENATE(ROUND(C39,3),"*",$B$26," - ","(1-",ROUND(C39,3),")","*",$C$26),IF(C61=$A$27,CONCATENATE(ROUND(C39,3),"*",$B$27," - ","(1-",ROUND(C39,3),")","*",$C$27),IF(C61=$A$28,CONCATENATE(ROUND(C39,3),"*",$B$28," - ","(1-",ROUND(C39,3),")","*",$C$28),0))))</f>
        <v>64</v>
      </c>
      <c r="D68" s="45">
        <f>IF(D61=$A$25,CONCATENATE(ROUND(D39,3),"*",$B$25," - ","(1-",ROUND(D39,3),")","*",$C$25),IF(D61=$A$26,CONCATENATE(ROUND(D39,3),"*",$B$26," - ","(1-",ROUND(D39,3),")","*",$C$26),IF(D61=$A$27,CONCATENATE(ROUND(D39,3),"*",$B$27," - ","(1-",ROUND(D39,3),")","*",$C$27),IF(D61=$A$28,CONCATENATE(ROUND(D39,3),"*",$B$28," - ","(1-",ROUND(D39,3),")","*",$C$28),0))))</f>
        <v>0</v>
      </c>
      <c r="E68" s="45" t="s">
        <f>IF(E61=$A$25,CONCATENATE(ROUND(E39,3),"*",$B$25," - ","(1-",ROUND(E39,3),")","*",$C$25),IF(E61=$A$26,CONCATENATE(ROUND(E39,3),"*",$B$26," - ","(1-",ROUND(E39,3),")","*",$C$26),IF(E61=$A$27,CONCATENATE(ROUND(E39,3),"*",$B$27," - ","(1-",ROUND(E39,3),")","*",$C$27),IF(E61=$A$28,CONCATENATE(ROUND(E39,3),"*",$B$28," - ","(1-",ROUND(E39,3),")","*",$C$28),0))))</f>
        <v>64</v>
      </c>
      <c r="F68" s="49"/>
    </row>
    <row r="69" spans="1:257" customHeight="1" ht="33">
      <c r="A69" s="45">
        <f>IF(A62=$A$25,CONCATENATE(ROUND(A40,3),"*",$B$25," - ","(1-",ROUND(A40,3),")","*",$C$25),IF(A62=$A$26,CONCATENATE(ROUND(A40,3),"*",$B$26," - ","(1-",ROUND(A40,3),")","*",$C$26),IF(A62=$A$27,CONCATENATE(ROUND(A40,3),"*",$B$27," - ","(1-",ROUND(A40,3),")","*",$C$27),IF(A62=$A$28,CONCATENATE(ROUND(A40,3),"*",$B$28," - ","(1-",ROUND(A40,3),")","*",$C$28),0))))</f>
        <v>0</v>
      </c>
      <c r="B69" s="45" t="str">
        <f>IF(B62=$A$25,CONCATENATE(ROUND(B40,3),"*",$B$25," - ","(1-",ROUND(B40,3),")","*",$C$25),IF(B62=$A$26,CONCATENATE(ROUND(B40,3),"*",$B$26," - ","(1-",ROUND(B40,3),")","*",$C$26),IF(B62=$A$27,CONCATENATE(ROUND(B40,3),"*",$B$27," - ","(1-",ROUND(B40,3),")","*",$C$27),IF(B62=$A$28,CONCATENATE(ROUND(B40,3),"*",$B$28," - ","(1-",ROUND(B40,3),")","*",$C$28),0))))</f>
        <v>0.45*v - (1-0.45)*c</v>
      </c>
      <c r="C69" s="45" t="s">
        <f>IF(C62=$A$25,CONCATENATE(ROUND(C40,3),"*",$B$25," - ","(1-",ROUND(C40,3),")","*",$C$25),IF(C62=$A$26,CONCATENATE(ROUND(C40,3),"*",$B$26," - ","(1-",ROUND(C40,3),")","*",$C$26),IF(C62=$A$27,CONCATENATE(ROUND(C40,3),"*",$B$27," - ","(1-",ROUND(C40,3),")","*",$C$27),IF(C62=$A$28,CONCATENATE(ROUND(C40,3),"*",$B$28," - ","(1-",ROUND(C40,3),")","*",$C$28),0))))</f>
        <v>64</v>
      </c>
      <c r="D69" s="45" t="s">
        <f>IF(D62=$A$25,CONCATENATE(ROUND(D40,3),"*",$B$25," - ","(1-",ROUND(D40,3),")","*",$C$25),IF(D62=$A$26,CONCATENATE(ROUND(D40,3),"*",$B$26," - ","(1-",ROUND(D40,3),")","*",$C$26),IF(D62=$A$27,CONCATENATE(ROUND(D40,3),"*",$B$27," - ","(1-",ROUND(D40,3),")","*",$C$27),IF(D62=$A$28,CONCATENATE(ROUND(D40,3),"*",$B$28," - ","(1-",ROUND(D40,3),")","*",$C$28),0))))</f>
        <v>64</v>
      </c>
      <c r="E69" s="45">
        <f>IF(E62=$A$25,CONCATENATE(ROUND(E40,3),"*",$B$25," - ","(1-",ROUND(E40,3),")","*",$C$25),IF(E62=$A$26,CONCATENATE(ROUND(E40,3),"*",$B$26," - ","(1-",ROUND(E40,3),")","*",$C$26),IF(E62=$A$27,CONCATENATE(ROUND(E40,3),"*",$B$27," - ","(1-",ROUND(E40,3),")","*",$C$27),IF(E62=$A$28,CONCATENATE(ROUND(E40,3),"*",$B$28," - ","(1-",ROUND(E40,3),")","*",$C$28),0))))</f>
        <v>0</v>
      </c>
      <c r="F69" s="49"/>
    </row>
    <row r="70" spans="1:257" customHeight="1" ht="33">
      <c r="A70" s="44" t="s">
        <f>$D$5</f>
        <v>9</v>
      </c>
      <c r="B70" s="47" t="s">
        <f>IF(B20=0,B68,CONCATENATE("(",B68,")*",0.5,"+(",B69,")*",0.5))</f>
        <v>67</v>
      </c>
      <c r="C70" s="47" t="s">
        <f>IF(B20=0,C68,CONCATENATE("(",C68,")*",0.5,"+(",C69,")*",0.5))</f>
        <v>65</v>
      </c>
      <c r="D70" s="50" t="str">
        <f>IF(B20=0,"",CONCATENATE("(",D68,")*",0.5,"+(",D69,")*",0.5))</f>
        <v>(0)*0.5+(0.5*v - (1-0.5)*0)*0.5</v>
      </c>
      <c r="E70" s="45" t="str">
        <f>IF(B20=0,"",CONCATENATE("(",E68,")*",0.5,"+(",E69,")*",0.5))</f>
        <v>(0.5*v - (1-0.5)*0)*0.5+(0)*0.5</v>
      </c>
      <c r="F70" s="48" t="s">
        <f>IF(B20=0,D68,CONCATENATE(D70,"+",E70))</f>
        <v>68</v>
      </c>
    </row>
    <row r="71" spans="1:257" ht="13.5"/>
    <row r="72" spans="1:257">
      <c r="A72" s="0"/>
    </row>
    <row r="73" spans="1:257" ht="13.5">
      <c r="A73" s="0"/>
      <c r="B73" s="51" t="s">
        <f>CONCATENATE(B65)</f>
        <v>8</v>
      </c>
      <c r="C73" s="0"/>
      <c r="G73" s="0"/>
    </row>
    <row r="74" spans="1:257" ht="13.5">
      <c r="A74" s="52" t="s">
        <f>CONCATENATE(A66)</f>
        <v>8</v>
      </c>
      <c r="B74" s="51" t="s">
        <f>CONCATENATE(B66)</f>
        <v>58</v>
      </c>
      <c r="C74" s="0"/>
      <c r="D74" s="0"/>
      <c r="E74" t="s">
        <v>69</v>
      </c>
      <c r="F74" s="0"/>
    </row>
    <row r="75" spans="1:257" ht="13.5">
      <c r="A75" s="0" t="s">
        <v>70</v>
      </c>
      <c r="B75" s="53" t="s">
        <v>71</v>
      </c>
      <c r="C75" s="0"/>
      <c r="D75" s="0"/>
      <c r="E75" t="s">
        <f>CONCATENATE("&lt;tr&gt;&lt;td&gt;&lt;/td&gt;")</f>
        <v>72</v>
      </c>
      <c r="F75" s="0"/>
    </row>
    <row r="76" spans="1:257" ht="13.5">
      <c r="A76" s="0"/>
      <c r="B76" s="51" t="s">
        <f>CONCATENATE(C65)</f>
        <v>7</v>
      </c>
      <c r="C76" s="0"/>
      <c r="D76" s="0"/>
      <c r="E76" t="s">
        <f>CONCATENATE("&lt;th&gt;",B73,"&lt;/th&gt;")</f>
        <v>73</v>
      </c>
      <c r="F76" s="0"/>
    </row>
    <row r="77" spans="1:257" ht="13.5">
      <c r="A77" s="0" t="s">
        <v>74</v>
      </c>
      <c r="B77" s="51" t="s">
        <f>CONCATENATE(C66)</f>
        <v>59</v>
      </c>
      <c r="C77" s="0"/>
      <c r="D77" s="0"/>
      <c r="E77" t="str">
        <f>CONCATENATE("&lt;th&gt;",B76,"&lt;/th&gt;")</f>
        <v>&lt;th&gt;Dove&lt;/th&gt;</v>
      </c>
      <c r="F77" s="0"/>
    </row>
    <row r="78" spans="1:257" ht="13.5">
      <c r="A78" s="0" t="s">
        <v>70</v>
      </c>
      <c r="B78" s="53" t="s">
        <v>27</v>
      </c>
      <c r="C78" s="0"/>
      <c r="D78" s="0"/>
      <c r="E78" t="str">
        <f>CONCATENATE("&lt;th&gt;",B79,"&lt;/th&gt;")</f>
        <v>&lt;th&gt;Short Temper&lt;/th&gt;</v>
      </c>
    </row>
    <row r="79" spans="1:257" ht="13.5">
      <c r="A79" s="0"/>
      <c r="B79" s="51" t="s">
        <f>CONCATENATE(F65)</f>
        <v>9</v>
      </c>
      <c r="C79" s="0"/>
      <c r="E79" t="s">
        <v>75</v>
      </c>
    </row>
    <row r="80" spans="1:257" ht="13.5">
      <c r="A80" s="0" t="s">
        <v>74</v>
      </c>
      <c r="B80" s="51" t="s">
        <f>CONCATENATE(F66)</f>
        <v>61</v>
      </c>
      <c r="C80" s="0"/>
      <c r="D80" s="0"/>
      <c r="E80" t="s">
        <f>CONCATENATE("&lt;tr&gt;&lt;th&gt;",A74,"&lt;/th&gt;")</f>
        <v>76</v>
      </c>
    </row>
    <row r="81" spans="1:257" ht="13.5">
      <c r="A81" s="0" t="s">
        <v>70</v>
      </c>
      <c r="B81" s="54" t="inlineStr">
        <is>
          <t>v (1 - {x \over 2}) - c {x \over 2}</t>
        </is>
      </c>
      <c r="C81" s="0"/>
      <c r="D81" s="0"/>
      <c r="E81" t="s">
        <f>CONCATENATE("&lt;td&gt;$\Large{",B75,"}$&lt;/td&gt;")</f>
        <v>77</v>
      </c>
    </row>
    <row r="82" spans="1:257" ht="13.5">
      <c r="A82" s="0"/>
      <c r="B82" s="53"/>
      <c r="C82" s="0"/>
      <c r="D82" s="0"/>
      <c r="E82" t="str">
        <f>CONCATENATE("&lt;td&gt;$\Large{",B78,"}$&lt;/td&gt;")</f>
        <v>&lt;td&gt;$\Large{v}$&lt;/td&gt;</v>
      </c>
    </row>
    <row r="83" spans="1:257" ht="13.5">
      <c r="A83" s="0"/>
      <c r="B83" s="55" t="s">
        <f>B73</f>
        <v>8</v>
      </c>
      <c r="C83" s="0"/>
      <c r="D83" s="0"/>
      <c r="E83" t="str">
        <f>CONCATENATE("&lt;td&gt;$\Large{",B81,"}$&lt;/td&gt;")</f>
        <v>&lt;td&gt;$\Large{v (1 - {x \over 2}) - c {x \over 2}}$&lt;/td&gt;</v>
      </c>
    </row>
    <row r="84" spans="1:257" ht="13.5">
      <c r="A84" s="52" t="s">
        <f>CONCATENATE(A67)</f>
        <v>7</v>
      </c>
      <c r="B84" s="51" t="s">
        <f>CONCATENATE(B67)</f>
        <v>62</v>
      </c>
      <c r="C84" s="0"/>
      <c r="D84" s="0"/>
      <c r="E84" t="s">
        <v>75</v>
      </c>
    </row>
    <row r="85" spans="1:257" ht="13.5">
      <c r="A85" s="0" t="s">
        <v>70</v>
      </c>
      <c r="B85" s="53">
        <v>0</v>
      </c>
      <c r="C85" s="0"/>
      <c r="D85" s="0"/>
      <c r="E85" t="str">
        <f>CONCATENATE("&lt;tr&gt;&lt;th&gt;",A84,"&lt;/th&gt;")</f>
        <v>&lt;tr&gt;&lt;th&gt;Dove&lt;/th&gt;</v>
      </c>
    </row>
    <row r="86" spans="1:257" ht="13.5">
      <c r="A86" s="0"/>
      <c r="B86" s="55" t="s">
        <f>B76</f>
        <v>7</v>
      </c>
      <c r="C86" s="0"/>
      <c r="D86" s="0"/>
      <c r="E86" t="str">
        <f>CONCATENATE("&lt;td&gt;$\Large{",B85,"}$&lt;/td&gt;")</f>
        <v>&lt;td&gt;$\Large{0}$&lt;/td&gt;</v>
      </c>
    </row>
    <row r="87" spans="1:257" ht="13.5">
      <c r="A87" s="0" t="s">
        <v>74</v>
      </c>
      <c r="B87" s="51" t="s">
        <f>CONCATENATE(C67)</f>
        <v>63</v>
      </c>
      <c r="C87" s="0"/>
      <c r="D87" s="0"/>
      <c r="E87" t="s">
        <f>CONCATENATE("&lt;td&gt;$\Large{",B88,"}$&lt;/td&gt;")</f>
        <v>78</v>
      </c>
    </row>
    <row r="88" spans="1:257" ht="13.5">
      <c r="A88" s="0" t="s">
        <v>70</v>
      </c>
      <c r="B88" s="53" t="s">
        <v>79</v>
      </c>
      <c r="C88" s="0"/>
      <c r="D88" s="0"/>
      <c r="E88" t="s">
        <f>CONCATENATE("&lt;td&gt;$\Large{",B91,"}$&lt;/td&gt;")</f>
        <v>80</v>
      </c>
    </row>
    <row r="89" spans="1:257" ht="13.5">
      <c r="A89" s="0"/>
      <c r="B89" s="55" t="s">
        <f>B79</f>
        <v>9</v>
      </c>
      <c r="C89" s="0"/>
      <c r="D89" s="0"/>
      <c r="E89" t="s">
        <v>75</v>
      </c>
    </row>
    <row r="90" spans="1:257" ht="13.5">
      <c r="A90" s="0" t="s">
        <v>74</v>
      </c>
      <c r="B90" s="51" t="s">
        <f>CONCATENATE(F67)</f>
        <v>65</v>
      </c>
      <c r="C90" s="0"/>
      <c r="D90" s="0"/>
      <c r="E90" t="str">
        <f>CONCATENATE("&lt;tr&gt;&lt;th&gt;",A94,"&lt;/th&gt;")</f>
        <v>&lt;tr&gt;&lt;th&gt;Short Temper&lt;/th&gt;</v>
      </c>
    </row>
    <row r="91" spans="1:257" ht="13.5">
      <c r="A91" s="0" t="s">
        <v>70</v>
      </c>
      <c r="B91" s="54" t="s">
        <v>81</v>
      </c>
      <c r="C91" s="0"/>
      <c r="D91" s="0"/>
      <c r="E91" t="str">
        <f>CONCATENATE("&lt;td&gt;$\Large{",B95,"}$&lt;/td&gt;")</f>
        <v>&lt;td&gt;$\Large{v {x \over 2} + c ({x \over 2} - {1 \over 2})}$&lt;/td&gt;</v>
      </c>
    </row>
    <row r="92" spans="1:257" ht="13.5">
      <c r="A92" s="0"/>
      <c r="B92" s="53"/>
      <c r="C92" s="0"/>
      <c r="D92" s="0"/>
      <c r="E92" t="s">
        <f>CONCATENATE("&lt;td&gt;$\Large{",B98,"}$&lt;/td&gt;")</f>
        <v>80</v>
      </c>
    </row>
    <row r="93" spans="1:257" ht="26.25">
      <c r="A93" s="0"/>
      <c r="B93" s="55" t="s">
        <f>B83</f>
        <v>8</v>
      </c>
      <c r="C93" s="0"/>
      <c r="E93" t="s">
        <f>CONCATENATE("&lt;td&gt;$\Large{",B101,"}$&lt;/td&gt;")</f>
        <v>78</v>
      </c>
    </row>
    <row r="94" spans="1:257" ht="13.5">
      <c r="A94" s="52" t="s">
        <f>CONCATENATE(A70)</f>
        <v>9</v>
      </c>
      <c r="B94" s="51" t="s">
        <f>CONCATENATE(B70)</f>
        <v>67</v>
      </c>
      <c r="C94" s="0"/>
      <c r="E94" t="s">
        <v>75</v>
      </c>
    </row>
    <row r="95" spans="1:257" ht="13.5">
      <c r="A95" s="0" t="s">
        <v>70</v>
      </c>
      <c r="B95" s="54" t="inlineStr">
        <is>
          <t>v {x \over 2} + c ({x \over 2} - {1 \over 2})</t>
        </is>
      </c>
      <c r="E95" t="s">
        <v>82</v>
      </c>
    </row>
    <row r="96" spans="1:257" ht="13.5">
      <c r="A96" s="0"/>
      <c r="B96" s="55" t="s">
        <f>B86</f>
        <v>7</v>
      </c>
      <c r="C96" s="0"/>
      <c r="D96" s="0"/>
      <c r="E96" s="0"/>
    </row>
    <row r="97" spans="1:257" ht="13.5">
      <c r="A97" s="0" t="s">
        <v>74</v>
      </c>
      <c r="B97" s="51" t="s">
        <f>CONCATENATE(C70)</f>
        <v>65</v>
      </c>
    </row>
    <row r="98" spans="1:257" ht="13.5">
      <c r="A98" s="0" t="s">
        <v>70</v>
      </c>
      <c r="B98" s="54" t="s">
        <v>81</v>
      </c>
    </row>
    <row r="99" spans="1:257" ht="13.5">
      <c r="A99" s="0"/>
      <c r="B99" s="55" t="s">
        <f>B89</f>
        <v>9</v>
      </c>
    </row>
    <row r="100" spans="1:257" ht="13.5">
      <c r="A100" s="0" t="s">
        <v>74</v>
      </c>
      <c r="B100" s="51" t="s">
        <f>CONCATENATE(F70)</f>
        <v>68</v>
      </c>
    </row>
    <row r="101" spans="1:257" ht="13.5">
      <c r="A101" s="0" t="s">
        <v>70</v>
      </c>
      <c r="B101" s="53" t="s">
        <v>79</v>
      </c>
    </row>
    <row r="102" spans="1:257">
      <c r="A102" s="0"/>
    </row>
    <row r="1048564" spans="1:257">
      <c r="A1048564" s="0"/>
      <c r="B1048564" s="0"/>
      <c r="C1048564" s="0"/>
      <c r="D1048564" s="0"/>
      <c r="E1048564" s="0"/>
      <c r="F1048564" s="0"/>
      <c r="G1048564" s="0"/>
      <c r="H1048564" s="0"/>
      <c r="I1048564" s="0"/>
      <c r="J1048564" s="0"/>
      <c r="K1048564" s="0"/>
      <c r="L1048564" s="0"/>
      <c r="M1048564" s="0"/>
      <c r="N1048564" s="0"/>
      <c r="O1048564" s="0"/>
      <c r="P1048564" s="0"/>
      <c r="Q1048564" s="0"/>
      <c r="R1048564" s="0"/>
      <c r="S1048564" s="0"/>
      <c r="T1048564" s="0"/>
      <c r="U1048564" s="0"/>
      <c r="V1048564" s="0"/>
      <c r="W1048564" s="0"/>
      <c r="X1048564" s="0"/>
      <c r="Y1048564" s="0"/>
      <c r="Z1048564" s="0"/>
      <c r="AA1048564" s="0"/>
      <c r="AB1048564" s="0"/>
      <c r="AC1048564" s="0"/>
      <c r="AD1048564" s="0"/>
      <c r="AE1048564" s="0"/>
      <c r="AF1048564" s="0"/>
      <c r="AG1048564" s="0"/>
      <c r="AH1048564" s="0"/>
      <c r="AI1048564" s="0"/>
      <c r="AJ1048564" s="0"/>
      <c r="AK1048564" s="0"/>
      <c r="AL1048564" s="0"/>
      <c r="AM1048564" s="0"/>
      <c r="AN1048564" s="0"/>
      <c r="AO1048564" s="0"/>
      <c r="AP1048564" s="0"/>
      <c r="AQ1048564" s="0"/>
      <c r="AR1048564" s="0"/>
      <c r="AS1048564" s="0"/>
      <c r="AT1048564" s="0"/>
      <c r="AU1048564" s="0"/>
      <c r="AV1048564" s="0"/>
      <c r="AW1048564" s="0"/>
      <c r="AX1048564" s="0"/>
      <c r="AY1048564" s="0"/>
      <c r="AZ1048564" s="0"/>
      <c r="BA1048564" s="0"/>
      <c r="BB1048564" s="0"/>
      <c r="BC1048564" s="0"/>
      <c r="BD1048564" s="0"/>
      <c r="BE1048564" s="0"/>
      <c r="BF1048564" s="0"/>
      <c r="BG1048564" s="0"/>
      <c r="BH1048564" s="0"/>
      <c r="BI1048564" s="0"/>
      <c r="BJ1048564" s="0"/>
      <c r="BK1048564" s="0"/>
      <c r="BL1048564" s="0"/>
      <c r="BM1048564" s="0"/>
      <c r="BN1048564" s="0"/>
      <c r="BO1048564" s="0"/>
      <c r="BP1048564" s="0"/>
      <c r="BQ1048564" s="0"/>
      <c r="BR1048564" s="0"/>
      <c r="BS1048564" s="0"/>
      <c r="BT1048564" s="0"/>
      <c r="BU1048564" s="0"/>
      <c r="BV1048564" s="0"/>
      <c r="BW1048564" s="0"/>
      <c r="BX1048564" s="0"/>
      <c r="BY1048564" s="0"/>
      <c r="BZ1048564" s="0"/>
      <c r="CA1048564" s="0"/>
      <c r="CB1048564" s="0"/>
      <c r="CC1048564" s="0"/>
      <c r="CD1048564" s="0"/>
      <c r="CE1048564" s="0"/>
      <c r="CF1048564" s="0"/>
      <c r="CG1048564" s="0"/>
      <c r="CH1048564" s="0"/>
      <c r="CI1048564" s="0"/>
      <c r="CJ1048564" s="0"/>
      <c r="CK1048564" s="0"/>
      <c r="CL1048564" s="0"/>
      <c r="CM1048564" s="0"/>
      <c r="CN1048564" s="0"/>
      <c r="CO1048564" s="0"/>
      <c r="CP1048564" s="0"/>
      <c r="CQ1048564" s="0"/>
      <c r="CR1048564" s="0"/>
      <c r="CS1048564" s="0"/>
      <c r="CT1048564" s="0"/>
      <c r="CU1048564" s="0"/>
      <c r="CV1048564" s="0"/>
      <c r="CW1048564" s="0"/>
      <c r="CX1048564" s="0"/>
      <c r="CY1048564" s="0"/>
      <c r="CZ1048564" s="0"/>
      <c r="DA1048564" s="0"/>
      <c r="DB1048564" s="0"/>
      <c r="DC1048564" s="0"/>
      <c r="DD1048564" s="0"/>
      <c r="DE1048564" s="0"/>
      <c r="DF1048564" s="0"/>
      <c r="DG1048564" s="0"/>
      <c r="DH1048564" s="0"/>
      <c r="DI1048564" s="0"/>
      <c r="DJ1048564" s="0"/>
      <c r="DK1048564" s="0"/>
      <c r="DL1048564" s="0"/>
      <c r="DM1048564" s="0"/>
      <c r="DN1048564" s="0"/>
      <c r="DO1048564" s="0"/>
      <c r="DP1048564" s="0"/>
      <c r="DQ1048564" s="0"/>
      <c r="DR1048564" s="0"/>
      <c r="DS1048564" s="0"/>
      <c r="DT1048564" s="0"/>
      <c r="DU1048564" s="0"/>
      <c r="DV1048564" s="0"/>
      <c r="DW1048564" s="0"/>
      <c r="DX1048564" s="0"/>
      <c r="DY1048564" s="0"/>
      <c r="DZ1048564" s="0"/>
      <c r="EA1048564" s="0"/>
      <c r="EB1048564" s="0"/>
      <c r="EC1048564" s="0"/>
      <c r="ED1048564" s="0"/>
      <c r="EE1048564" s="0"/>
      <c r="EF1048564" s="0"/>
      <c r="EG1048564" s="0"/>
      <c r="EH1048564" s="0"/>
      <c r="EI1048564" s="0"/>
      <c r="EJ1048564" s="0"/>
      <c r="EK1048564" s="0"/>
      <c r="EL1048564" s="0"/>
      <c r="EM1048564" s="0"/>
      <c r="EN1048564" s="0"/>
      <c r="EO1048564" s="0"/>
      <c r="EP1048564" s="0"/>
      <c r="EQ1048564" s="0"/>
      <c r="ER1048564" s="0"/>
      <c r="ES1048564" s="0"/>
      <c r="ET1048564" s="0"/>
      <c r="EU1048564" s="0"/>
      <c r="EV1048564" s="0"/>
      <c r="EW1048564" s="0"/>
      <c r="EX1048564" s="0"/>
      <c r="EY1048564" s="0"/>
      <c r="EZ1048564" s="0"/>
      <c r="FA1048564" s="0"/>
      <c r="FB1048564" s="0"/>
      <c r="FC1048564" s="0"/>
      <c r="FD1048564" s="0"/>
      <c r="FE1048564" s="0"/>
      <c r="FF1048564" s="0"/>
      <c r="FG1048564" s="0"/>
      <c r="FH1048564" s="0"/>
      <c r="FI1048564" s="0"/>
      <c r="FJ1048564" s="0"/>
      <c r="FK1048564" s="0"/>
      <c r="FL1048564" s="0"/>
      <c r="FM1048564" s="0"/>
      <c r="FN1048564" s="0"/>
      <c r="FO1048564" s="0"/>
      <c r="FP1048564" s="0"/>
      <c r="FQ1048564" s="0"/>
      <c r="FR1048564" s="0"/>
      <c r="FS1048564" s="0"/>
      <c r="FT1048564" s="0"/>
      <c r="FU1048564" s="0"/>
      <c r="FV1048564" s="0"/>
      <c r="FW1048564" s="0"/>
      <c r="FX1048564" s="0"/>
      <c r="FY1048564" s="0"/>
      <c r="FZ1048564" s="0"/>
      <c r="GA1048564" s="0"/>
      <c r="GB1048564" s="0"/>
      <c r="GC1048564" s="0"/>
      <c r="GD1048564" s="0"/>
      <c r="GE1048564" s="0"/>
      <c r="GF1048564" s="0"/>
      <c r="GG1048564" s="0"/>
      <c r="GH1048564" s="0"/>
      <c r="GI1048564" s="0"/>
      <c r="GJ1048564" s="0"/>
      <c r="GK1048564" s="0"/>
      <c r="GL1048564" s="0"/>
      <c r="GM1048564" s="0"/>
      <c r="GN1048564" s="0"/>
      <c r="GO1048564" s="0"/>
      <c r="GP1048564" s="0"/>
      <c r="GQ1048564" s="0"/>
      <c r="GR1048564" s="0"/>
      <c r="GS1048564" s="0"/>
      <c r="GT1048564" s="0"/>
      <c r="GU1048564" s="0"/>
      <c r="GV1048564" s="0"/>
      <c r="GW1048564" s="0"/>
      <c r="GX1048564" s="0"/>
      <c r="GY1048564" s="0"/>
      <c r="GZ1048564" s="0"/>
      <c r="HA1048564" s="0"/>
      <c r="HB1048564" s="0"/>
      <c r="HC1048564" s="0"/>
      <c r="HD1048564" s="0"/>
      <c r="HE1048564" s="0"/>
      <c r="HF1048564" s="0"/>
      <c r="HG1048564" s="0"/>
      <c r="HH1048564" s="0"/>
      <c r="HI1048564" s="0"/>
      <c r="HJ1048564" s="0"/>
      <c r="HK1048564" s="0"/>
      <c r="HL1048564" s="0"/>
      <c r="HM1048564" s="0"/>
      <c r="HN1048564" s="0"/>
      <c r="HO1048564" s="0"/>
      <c r="HP1048564" s="0"/>
      <c r="HQ1048564" s="0"/>
      <c r="HR1048564" s="0"/>
      <c r="HS1048564" s="0"/>
      <c r="HT1048564" s="0"/>
      <c r="HU1048564" s="0"/>
      <c r="HV1048564" s="0"/>
      <c r="HW1048564" s="0"/>
      <c r="HX1048564" s="0"/>
      <c r="HY1048564" s="0"/>
      <c r="HZ1048564" s="0"/>
      <c r="IA1048564" s="0"/>
      <c r="IB1048564" s="0"/>
      <c r="IC1048564" s="0"/>
      <c r="ID1048564" s="0"/>
      <c r="IE1048564" s="0"/>
      <c r="IF1048564" s="0"/>
      <c r="IG1048564" s="0"/>
      <c r="IH1048564" s="0"/>
      <c r="II1048564" s="0"/>
      <c r="IJ1048564" s="0"/>
      <c r="IK1048564" s="0"/>
      <c r="IL1048564" s="0"/>
      <c r="IM1048564" s="0"/>
      <c r="IN1048564" s="0"/>
      <c r="IO1048564" s="0"/>
      <c r="IP1048564" s="0"/>
      <c r="IQ1048564" s="0"/>
      <c r="IR1048564" s="0"/>
      <c r="IS1048564" s="0"/>
      <c r="IT1048564" s="0"/>
      <c r="IU1048564" s="0"/>
      <c r="IV1048564" s="0"/>
      <c r="IW1048564" s="0"/>
    </row>
    <row r="1048565" spans="1:257">
      <c r="A1048565" s="0"/>
      <c r="B1048565" s="0"/>
      <c r="C1048565" s="0"/>
      <c r="D1048565" s="0"/>
      <c r="E1048565" s="0"/>
      <c r="F1048565" s="0"/>
      <c r="G1048565" s="0"/>
      <c r="H1048565" s="0"/>
      <c r="I1048565" s="0"/>
      <c r="J1048565" s="0"/>
      <c r="K1048565" s="0"/>
      <c r="L1048565" s="0"/>
      <c r="M1048565" s="0"/>
      <c r="N1048565" s="0"/>
      <c r="O1048565" s="0"/>
      <c r="P1048565" s="0"/>
      <c r="Q1048565" s="0"/>
      <c r="R1048565" s="0"/>
      <c r="S1048565" s="0"/>
      <c r="T1048565" s="0"/>
      <c r="U1048565" s="0"/>
      <c r="V1048565" s="0"/>
      <c r="W1048565" s="0"/>
      <c r="X1048565" s="0"/>
      <c r="Y1048565" s="0"/>
      <c r="Z1048565" s="0"/>
      <c r="AA1048565" s="0"/>
      <c r="AB1048565" s="0"/>
      <c r="AC1048565" s="0"/>
      <c r="AD1048565" s="0"/>
      <c r="AE1048565" s="0"/>
      <c r="AF1048565" s="0"/>
      <c r="AG1048565" s="0"/>
      <c r="AH1048565" s="0"/>
      <c r="AI1048565" s="0"/>
      <c r="AJ1048565" s="0"/>
      <c r="AK1048565" s="0"/>
      <c r="AL1048565" s="0"/>
      <c r="AM1048565" s="0"/>
      <c r="AN1048565" s="0"/>
      <c r="AO1048565" s="0"/>
      <c r="AP1048565" s="0"/>
      <c r="AQ1048565" s="0"/>
      <c r="AR1048565" s="0"/>
      <c r="AS1048565" s="0"/>
      <c r="AT1048565" s="0"/>
      <c r="AU1048565" s="0"/>
      <c r="AV1048565" s="0"/>
      <c r="AW1048565" s="0"/>
      <c r="AX1048565" s="0"/>
      <c r="AY1048565" s="0"/>
      <c r="AZ1048565" s="0"/>
      <c r="BA1048565" s="0"/>
      <c r="BB1048565" s="0"/>
      <c r="BC1048565" s="0"/>
      <c r="BD1048565" s="0"/>
      <c r="BE1048565" s="0"/>
      <c r="BF1048565" s="0"/>
      <c r="BG1048565" s="0"/>
      <c r="BH1048565" s="0"/>
      <c r="BI1048565" s="0"/>
      <c r="BJ1048565" s="0"/>
      <c r="BK1048565" s="0"/>
      <c r="BL1048565" s="0"/>
      <c r="BM1048565" s="0"/>
      <c r="BN1048565" s="0"/>
      <c r="BO1048565" s="0"/>
      <c r="BP1048565" s="0"/>
      <c r="BQ1048565" s="0"/>
      <c r="BR1048565" s="0"/>
      <c r="BS1048565" s="0"/>
      <c r="BT1048565" s="0"/>
      <c r="BU1048565" s="0"/>
      <c r="BV1048565" s="0"/>
      <c r="BW1048565" s="0"/>
      <c r="BX1048565" s="0"/>
      <c r="BY1048565" s="0"/>
      <c r="BZ1048565" s="0"/>
      <c r="CA1048565" s="0"/>
      <c r="CB1048565" s="0"/>
      <c r="CC1048565" s="0"/>
      <c r="CD1048565" s="0"/>
      <c r="CE1048565" s="0"/>
      <c r="CF1048565" s="0"/>
      <c r="CG1048565" s="0"/>
      <c r="CH1048565" s="0"/>
      <c r="CI1048565" s="0"/>
      <c r="CJ1048565" s="0"/>
      <c r="CK1048565" s="0"/>
      <c r="CL1048565" s="0"/>
      <c r="CM1048565" s="0"/>
      <c r="CN1048565" s="0"/>
      <c r="CO1048565" s="0"/>
      <c r="CP1048565" s="0"/>
      <c r="CQ1048565" s="0"/>
      <c r="CR1048565" s="0"/>
      <c r="CS1048565" s="0"/>
      <c r="CT1048565" s="0"/>
      <c r="CU1048565" s="0"/>
      <c r="CV1048565" s="0"/>
      <c r="CW1048565" s="0"/>
      <c r="CX1048565" s="0"/>
      <c r="CY1048565" s="0"/>
      <c r="CZ1048565" s="0"/>
      <c r="DA1048565" s="0"/>
      <c r="DB1048565" s="0"/>
      <c r="DC1048565" s="0"/>
      <c r="DD1048565" s="0"/>
      <c r="DE1048565" s="0"/>
      <c r="DF1048565" s="0"/>
      <c r="DG1048565" s="0"/>
      <c r="DH1048565" s="0"/>
      <c r="DI1048565" s="0"/>
      <c r="DJ1048565" s="0"/>
      <c r="DK1048565" s="0"/>
      <c r="DL1048565" s="0"/>
      <c r="DM1048565" s="0"/>
      <c r="DN1048565" s="0"/>
      <c r="DO1048565" s="0"/>
      <c r="DP1048565" s="0"/>
      <c r="DQ1048565" s="0"/>
      <c r="DR1048565" s="0"/>
      <c r="DS1048565" s="0"/>
      <c r="DT1048565" s="0"/>
      <c r="DU1048565" s="0"/>
      <c r="DV1048565" s="0"/>
      <c r="DW1048565" s="0"/>
      <c r="DX1048565" s="0"/>
      <c r="DY1048565" s="0"/>
      <c r="DZ1048565" s="0"/>
      <c r="EA1048565" s="0"/>
      <c r="EB1048565" s="0"/>
      <c r="EC1048565" s="0"/>
      <c r="ED1048565" s="0"/>
      <c r="EE1048565" s="0"/>
      <c r="EF1048565" s="0"/>
      <c r="EG1048565" s="0"/>
      <c r="EH1048565" s="0"/>
      <c r="EI1048565" s="0"/>
      <c r="EJ1048565" s="0"/>
      <c r="EK1048565" s="0"/>
      <c r="EL1048565" s="0"/>
      <c r="EM1048565" s="0"/>
      <c r="EN1048565" s="0"/>
      <c r="EO1048565" s="0"/>
      <c r="EP1048565" s="0"/>
      <c r="EQ1048565" s="0"/>
      <c r="ER1048565" s="0"/>
      <c r="ES1048565" s="0"/>
      <c r="ET1048565" s="0"/>
      <c r="EU1048565" s="0"/>
      <c r="EV1048565" s="0"/>
      <c r="EW1048565" s="0"/>
      <c r="EX1048565" s="0"/>
      <c r="EY1048565" s="0"/>
      <c r="EZ1048565" s="0"/>
      <c r="FA1048565" s="0"/>
      <c r="FB1048565" s="0"/>
      <c r="FC1048565" s="0"/>
      <c r="FD1048565" s="0"/>
      <c r="FE1048565" s="0"/>
      <c r="FF1048565" s="0"/>
      <c r="FG1048565" s="0"/>
      <c r="FH1048565" s="0"/>
      <c r="FI1048565" s="0"/>
      <c r="FJ1048565" s="0"/>
      <c r="FK1048565" s="0"/>
      <c r="FL1048565" s="0"/>
      <c r="FM1048565" s="0"/>
      <c r="FN1048565" s="0"/>
      <c r="FO1048565" s="0"/>
      <c r="FP1048565" s="0"/>
      <c r="FQ1048565" s="0"/>
      <c r="FR1048565" s="0"/>
      <c r="FS1048565" s="0"/>
      <c r="FT1048565" s="0"/>
      <c r="FU1048565" s="0"/>
      <c r="FV1048565" s="0"/>
      <c r="FW1048565" s="0"/>
      <c r="FX1048565" s="0"/>
      <c r="FY1048565" s="0"/>
      <c r="FZ1048565" s="0"/>
      <c r="GA1048565" s="0"/>
      <c r="GB1048565" s="0"/>
      <c r="GC1048565" s="0"/>
      <c r="GD1048565" s="0"/>
      <c r="GE1048565" s="0"/>
      <c r="GF1048565" s="0"/>
      <c r="GG1048565" s="0"/>
      <c r="GH1048565" s="0"/>
      <c r="GI1048565" s="0"/>
      <c r="GJ1048565" s="0"/>
      <c r="GK1048565" s="0"/>
      <c r="GL1048565" s="0"/>
      <c r="GM1048565" s="0"/>
      <c r="GN1048565" s="0"/>
      <c r="GO1048565" s="0"/>
      <c r="GP1048565" s="0"/>
      <c r="GQ1048565" s="0"/>
      <c r="GR1048565" s="0"/>
      <c r="GS1048565" s="0"/>
      <c r="GT1048565" s="0"/>
      <c r="GU1048565" s="0"/>
      <c r="GV1048565" s="0"/>
      <c r="GW1048565" s="0"/>
      <c r="GX1048565" s="0"/>
      <c r="GY1048565" s="0"/>
      <c r="GZ1048565" s="0"/>
      <c r="HA1048565" s="0"/>
      <c r="HB1048565" s="0"/>
      <c r="HC1048565" s="0"/>
      <c r="HD1048565" s="0"/>
      <c r="HE1048565" s="0"/>
      <c r="HF1048565" s="0"/>
      <c r="HG1048565" s="0"/>
      <c r="HH1048565" s="0"/>
      <c r="HI1048565" s="0"/>
      <c r="HJ1048565" s="0"/>
      <c r="HK1048565" s="0"/>
      <c r="HL1048565" s="0"/>
      <c r="HM1048565" s="0"/>
      <c r="HN1048565" s="0"/>
      <c r="HO1048565" s="0"/>
      <c r="HP1048565" s="0"/>
      <c r="HQ1048565" s="0"/>
      <c r="HR1048565" s="0"/>
      <c r="HS1048565" s="0"/>
      <c r="HT1048565" s="0"/>
      <c r="HU1048565" s="0"/>
      <c r="HV1048565" s="0"/>
      <c r="HW1048565" s="0"/>
      <c r="HX1048565" s="0"/>
      <c r="HY1048565" s="0"/>
      <c r="HZ1048565" s="0"/>
      <c r="IA1048565" s="0"/>
      <c r="IB1048565" s="0"/>
      <c r="IC1048565" s="0"/>
      <c r="ID1048565" s="0"/>
      <c r="IE1048565" s="0"/>
      <c r="IF1048565" s="0"/>
      <c r="IG1048565" s="0"/>
      <c r="IH1048565" s="0"/>
      <c r="II1048565" s="0"/>
      <c r="IJ1048565" s="0"/>
      <c r="IK1048565" s="0"/>
      <c r="IL1048565" s="0"/>
      <c r="IM1048565" s="0"/>
      <c r="IN1048565" s="0"/>
      <c r="IO1048565" s="0"/>
      <c r="IP1048565" s="0"/>
      <c r="IQ1048565" s="0"/>
      <c r="IR1048565" s="0"/>
      <c r="IS1048565" s="0"/>
      <c r="IT1048565" s="0"/>
      <c r="IU1048565" s="0"/>
      <c r="IV1048565" s="0"/>
      <c r="IW1048565" s="0"/>
    </row>
    <row r="1048566" spans="1:257">
      <c r="A1048566" s="0"/>
      <c r="B1048566" s="0"/>
      <c r="C1048566" s="0"/>
      <c r="D1048566" s="0"/>
      <c r="E1048566" s="0"/>
      <c r="F1048566" s="0"/>
      <c r="G1048566" s="0"/>
      <c r="H1048566" s="0"/>
      <c r="I1048566" s="0"/>
      <c r="J1048566" s="0"/>
      <c r="K1048566" s="0"/>
      <c r="L1048566" s="0"/>
      <c r="M1048566" s="0"/>
      <c r="N1048566" s="0"/>
      <c r="O1048566" s="0"/>
      <c r="P1048566" s="0"/>
      <c r="Q1048566" s="0"/>
      <c r="R1048566" s="0"/>
      <c r="S1048566" s="0"/>
      <c r="T1048566" s="0"/>
      <c r="U1048566" s="0"/>
      <c r="V1048566" s="0"/>
      <c r="W1048566" s="0"/>
      <c r="X1048566" s="0"/>
      <c r="Y1048566" s="0"/>
      <c r="Z1048566" s="0"/>
      <c r="AA1048566" s="0"/>
      <c r="AB1048566" s="0"/>
      <c r="AC1048566" s="0"/>
      <c r="AD1048566" s="0"/>
      <c r="AE1048566" s="0"/>
      <c r="AF1048566" s="0"/>
      <c r="AG1048566" s="0"/>
      <c r="AH1048566" s="0"/>
      <c r="AI1048566" s="0"/>
      <c r="AJ1048566" s="0"/>
      <c r="AK1048566" s="0"/>
      <c r="AL1048566" s="0"/>
      <c r="AM1048566" s="0"/>
      <c r="AN1048566" s="0"/>
      <c r="AO1048566" s="0"/>
      <c r="AP1048566" s="0"/>
      <c r="AQ1048566" s="0"/>
      <c r="AR1048566" s="0"/>
      <c r="AS1048566" s="0"/>
      <c r="AT1048566" s="0"/>
      <c r="AU1048566" s="0"/>
      <c r="AV1048566" s="0"/>
      <c r="AW1048566" s="0"/>
      <c r="AX1048566" s="0"/>
      <c r="AY1048566" s="0"/>
      <c r="AZ1048566" s="0"/>
      <c r="BA1048566" s="0"/>
      <c r="BB1048566" s="0"/>
      <c r="BC1048566" s="0"/>
      <c r="BD1048566" s="0"/>
      <c r="BE1048566" s="0"/>
      <c r="BF1048566" s="0"/>
      <c r="BG1048566" s="0"/>
      <c r="BH1048566" s="0"/>
      <c r="BI1048566" s="0"/>
      <c r="BJ1048566" s="0"/>
      <c r="BK1048566" s="0"/>
      <c r="BL1048566" s="0"/>
      <c r="BM1048566" s="0"/>
      <c r="BN1048566" s="0"/>
      <c r="BO1048566" s="0"/>
      <c r="BP1048566" s="0"/>
      <c r="BQ1048566" s="0"/>
      <c r="BR1048566" s="0"/>
      <c r="BS1048566" s="0"/>
      <c r="BT1048566" s="0"/>
      <c r="BU1048566" s="0"/>
      <c r="BV1048566" s="0"/>
      <c r="BW1048566" s="0"/>
      <c r="BX1048566" s="0"/>
      <c r="BY1048566" s="0"/>
      <c r="BZ1048566" s="0"/>
      <c r="CA1048566" s="0"/>
      <c r="CB1048566" s="0"/>
      <c r="CC1048566" s="0"/>
      <c r="CD1048566" s="0"/>
      <c r="CE1048566" s="0"/>
      <c r="CF1048566" s="0"/>
      <c r="CG1048566" s="0"/>
      <c r="CH1048566" s="0"/>
      <c r="CI1048566" s="0"/>
      <c r="CJ1048566" s="0"/>
      <c r="CK1048566" s="0"/>
      <c r="CL1048566" s="0"/>
      <c r="CM1048566" s="0"/>
      <c r="CN1048566" s="0"/>
      <c r="CO1048566" s="0"/>
      <c r="CP1048566" s="0"/>
      <c r="CQ1048566" s="0"/>
      <c r="CR1048566" s="0"/>
      <c r="CS1048566" s="0"/>
      <c r="CT1048566" s="0"/>
      <c r="CU1048566" s="0"/>
      <c r="CV1048566" s="0"/>
      <c r="CW1048566" s="0"/>
      <c r="CX1048566" s="0"/>
      <c r="CY1048566" s="0"/>
      <c r="CZ1048566" s="0"/>
      <c r="DA1048566" s="0"/>
      <c r="DB1048566" s="0"/>
      <c r="DC1048566" s="0"/>
      <c r="DD1048566" s="0"/>
      <c r="DE1048566" s="0"/>
      <c r="DF1048566" s="0"/>
      <c r="DG1048566" s="0"/>
      <c r="DH1048566" s="0"/>
      <c r="DI1048566" s="0"/>
      <c r="DJ1048566" s="0"/>
      <c r="DK1048566" s="0"/>
      <c r="DL1048566" s="0"/>
      <c r="DM1048566" s="0"/>
      <c r="DN1048566" s="0"/>
      <c r="DO1048566" s="0"/>
      <c r="DP1048566" s="0"/>
      <c r="DQ1048566" s="0"/>
      <c r="DR1048566" s="0"/>
      <c r="DS1048566" s="0"/>
      <c r="DT1048566" s="0"/>
      <c r="DU1048566" s="0"/>
      <c r="DV1048566" s="0"/>
      <c r="DW1048566" s="0"/>
      <c r="DX1048566" s="0"/>
      <c r="DY1048566" s="0"/>
      <c r="DZ1048566" s="0"/>
      <c r="EA1048566" s="0"/>
      <c r="EB1048566" s="0"/>
      <c r="EC1048566" s="0"/>
      <c r="ED1048566" s="0"/>
      <c r="EE1048566" s="0"/>
      <c r="EF1048566" s="0"/>
      <c r="EG1048566" s="0"/>
      <c r="EH1048566" s="0"/>
      <c r="EI1048566" s="0"/>
      <c r="EJ1048566" s="0"/>
      <c r="EK1048566" s="0"/>
      <c r="EL1048566" s="0"/>
      <c r="EM1048566" s="0"/>
      <c r="EN1048566" s="0"/>
      <c r="EO1048566" s="0"/>
      <c r="EP1048566" s="0"/>
      <c r="EQ1048566" s="0"/>
      <c r="ER1048566" s="0"/>
      <c r="ES1048566" s="0"/>
      <c r="ET1048566" s="0"/>
      <c r="EU1048566" s="0"/>
      <c r="EV1048566" s="0"/>
      <c r="EW1048566" s="0"/>
      <c r="EX1048566" s="0"/>
      <c r="EY1048566" s="0"/>
      <c r="EZ1048566" s="0"/>
      <c r="FA1048566" s="0"/>
      <c r="FB1048566" s="0"/>
      <c r="FC1048566" s="0"/>
      <c r="FD1048566" s="0"/>
      <c r="FE1048566" s="0"/>
      <c r="FF1048566" s="0"/>
      <c r="FG1048566" s="0"/>
      <c r="FH1048566" s="0"/>
      <c r="FI1048566" s="0"/>
      <c r="FJ1048566" s="0"/>
      <c r="FK1048566" s="0"/>
      <c r="FL1048566" s="0"/>
      <c r="FM1048566" s="0"/>
      <c r="FN1048566" s="0"/>
      <c r="FO1048566" s="0"/>
      <c r="FP1048566" s="0"/>
      <c r="FQ1048566" s="0"/>
      <c r="FR1048566" s="0"/>
      <c r="FS1048566" s="0"/>
      <c r="FT1048566" s="0"/>
      <c r="FU1048566" s="0"/>
      <c r="FV1048566" s="0"/>
      <c r="FW1048566" s="0"/>
      <c r="FX1048566" s="0"/>
      <c r="FY1048566" s="0"/>
      <c r="FZ1048566" s="0"/>
      <c r="GA1048566" s="0"/>
      <c r="GB1048566" s="0"/>
      <c r="GC1048566" s="0"/>
      <c r="GD1048566" s="0"/>
      <c r="GE1048566" s="0"/>
      <c r="GF1048566" s="0"/>
      <c r="GG1048566" s="0"/>
      <c r="GH1048566" s="0"/>
      <c r="GI1048566" s="0"/>
      <c r="GJ1048566" s="0"/>
      <c r="GK1048566" s="0"/>
      <c r="GL1048566" s="0"/>
      <c r="GM1048566" s="0"/>
      <c r="GN1048566" s="0"/>
      <c r="GO1048566" s="0"/>
      <c r="GP1048566" s="0"/>
      <c r="GQ1048566" s="0"/>
      <c r="GR1048566" s="0"/>
      <c r="GS1048566" s="0"/>
      <c r="GT1048566" s="0"/>
      <c r="GU1048566" s="0"/>
      <c r="GV1048566" s="0"/>
      <c r="GW1048566" s="0"/>
      <c r="GX1048566" s="0"/>
      <c r="GY1048566" s="0"/>
      <c r="GZ1048566" s="0"/>
      <c r="HA1048566" s="0"/>
      <c r="HB1048566" s="0"/>
      <c r="HC1048566" s="0"/>
      <c r="HD1048566" s="0"/>
      <c r="HE1048566" s="0"/>
      <c r="HF1048566" s="0"/>
      <c r="HG1048566" s="0"/>
      <c r="HH1048566" s="0"/>
      <c r="HI1048566" s="0"/>
      <c r="HJ1048566" s="0"/>
      <c r="HK1048566" s="0"/>
      <c r="HL1048566" s="0"/>
      <c r="HM1048566" s="0"/>
      <c r="HN1048566" s="0"/>
      <c r="HO1048566" s="0"/>
      <c r="HP1048566" s="0"/>
      <c r="HQ1048566" s="0"/>
      <c r="HR1048566" s="0"/>
      <c r="HS1048566" s="0"/>
      <c r="HT1048566" s="0"/>
      <c r="HU1048566" s="0"/>
      <c r="HV1048566" s="0"/>
      <c r="HW1048566" s="0"/>
      <c r="HX1048566" s="0"/>
      <c r="HY1048566" s="0"/>
      <c r="HZ1048566" s="0"/>
      <c r="IA1048566" s="0"/>
      <c r="IB1048566" s="0"/>
      <c r="IC1048566" s="0"/>
      <c r="ID1048566" s="0"/>
      <c r="IE1048566" s="0"/>
      <c r="IF1048566" s="0"/>
      <c r="IG1048566" s="0"/>
      <c r="IH1048566" s="0"/>
      <c r="II1048566" s="0"/>
      <c r="IJ1048566" s="0"/>
      <c r="IK1048566" s="0"/>
      <c r="IL1048566" s="0"/>
      <c r="IM1048566" s="0"/>
      <c r="IN1048566" s="0"/>
      <c r="IO1048566" s="0"/>
      <c r="IP1048566" s="0"/>
      <c r="IQ1048566" s="0"/>
      <c r="IR1048566" s="0"/>
      <c r="IS1048566" s="0"/>
      <c r="IT1048566" s="0"/>
      <c r="IU1048566" s="0"/>
      <c r="IV1048566" s="0"/>
      <c r="IW1048566" s="0"/>
    </row>
    <row r="1048567" spans="1:257">
      <c r="A1048567" s="0"/>
      <c r="B1048567" s="0"/>
      <c r="C1048567" s="0"/>
      <c r="D1048567" s="0"/>
      <c r="E1048567" s="0"/>
      <c r="F1048567" s="0"/>
      <c r="G1048567" s="0"/>
      <c r="H1048567" s="0"/>
      <c r="I1048567" s="0"/>
      <c r="J1048567" s="0"/>
      <c r="K1048567" s="0"/>
      <c r="L1048567" s="0"/>
      <c r="M1048567" s="0"/>
      <c r="N1048567" s="0"/>
      <c r="O1048567" s="0"/>
      <c r="P1048567" s="0"/>
      <c r="Q1048567" s="0"/>
      <c r="R1048567" s="0"/>
      <c r="S1048567" s="0"/>
      <c r="T1048567" s="0"/>
      <c r="U1048567" s="0"/>
      <c r="V1048567" s="0"/>
      <c r="W1048567" s="0"/>
      <c r="X1048567" s="0"/>
      <c r="Y1048567" s="0"/>
      <c r="Z1048567" s="0"/>
      <c r="AA1048567" s="0"/>
      <c r="AB1048567" s="0"/>
      <c r="AC1048567" s="0"/>
      <c r="AD1048567" s="0"/>
      <c r="AE1048567" s="0"/>
      <c r="AF1048567" s="0"/>
      <c r="AG1048567" s="0"/>
      <c r="AH1048567" s="0"/>
      <c r="AI1048567" s="0"/>
      <c r="AJ1048567" s="0"/>
      <c r="AK1048567" s="0"/>
      <c r="AL1048567" s="0"/>
      <c r="AM1048567" s="0"/>
      <c r="AN1048567" s="0"/>
      <c r="AO1048567" s="0"/>
      <c r="AP1048567" s="0"/>
      <c r="AQ1048567" s="0"/>
      <c r="AR1048567" s="0"/>
      <c r="AS1048567" s="0"/>
      <c r="AT1048567" s="0"/>
      <c r="AU1048567" s="0"/>
      <c r="AV1048567" s="0"/>
      <c r="AW1048567" s="0"/>
      <c r="AX1048567" s="0"/>
      <c r="AY1048567" s="0"/>
      <c r="AZ1048567" s="0"/>
      <c r="BA1048567" s="0"/>
      <c r="BB1048567" s="0"/>
      <c r="BC1048567" s="0"/>
      <c r="BD1048567" s="0"/>
      <c r="BE1048567" s="0"/>
      <c r="BF1048567" s="0"/>
      <c r="BG1048567" s="0"/>
      <c r="BH1048567" s="0"/>
      <c r="BI1048567" s="0"/>
      <c r="BJ1048567" s="0"/>
      <c r="BK1048567" s="0"/>
      <c r="BL1048567" s="0"/>
      <c r="BM1048567" s="0"/>
      <c r="BN1048567" s="0"/>
      <c r="BO1048567" s="0"/>
      <c r="BP1048567" s="0"/>
      <c r="BQ1048567" s="0"/>
      <c r="BR1048567" s="0"/>
      <c r="BS1048567" s="0"/>
      <c r="BT1048567" s="0"/>
      <c r="BU1048567" s="0"/>
      <c r="BV1048567" s="0"/>
      <c r="BW1048567" s="0"/>
      <c r="BX1048567" s="0"/>
      <c r="BY1048567" s="0"/>
      <c r="BZ1048567" s="0"/>
      <c r="CA1048567" s="0"/>
      <c r="CB1048567" s="0"/>
      <c r="CC1048567" s="0"/>
      <c r="CD1048567" s="0"/>
      <c r="CE1048567" s="0"/>
      <c r="CF1048567" s="0"/>
      <c r="CG1048567" s="0"/>
      <c r="CH1048567" s="0"/>
      <c r="CI1048567" s="0"/>
      <c r="CJ1048567" s="0"/>
      <c r="CK1048567" s="0"/>
      <c r="CL1048567" s="0"/>
      <c r="CM1048567" s="0"/>
      <c r="CN1048567" s="0"/>
      <c r="CO1048567" s="0"/>
      <c r="CP1048567" s="0"/>
      <c r="CQ1048567" s="0"/>
      <c r="CR1048567" s="0"/>
      <c r="CS1048567" s="0"/>
      <c r="CT1048567" s="0"/>
      <c r="CU1048567" s="0"/>
      <c r="CV1048567" s="0"/>
      <c r="CW1048567" s="0"/>
      <c r="CX1048567" s="0"/>
      <c r="CY1048567" s="0"/>
      <c r="CZ1048567" s="0"/>
      <c r="DA1048567" s="0"/>
      <c r="DB1048567" s="0"/>
      <c r="DC1048567" s="0"/>
      <c r="DD1048567" s="0"/>
      <c r="DE1048567" s="0"/>
      <c r="DF1048567" s="0"/>
      <c r="DG1048567" s="0"/>
      <c r="DH1048567" s="0"/>
      <c r="DI1048567" s="0"/>
      <c r="DJ1048567" s="0"/>
      <c r="DK1048567" s="0"/>
      <c r="DL1048567" s="0"/>
      <c r="DM1048567" s="0"/>
      <c r="DN1048567" s="0"/>
      <c r="DO1048567" s="0"/>
      <c r="DP1048567" s="0"/>
      <c r="DQ1048567" s="0"/>
      <c r="DR1048567" s="0"/>
      <c r="DS1048567" s="0"/>
      <c r="DT1048567" s="0"/>
      <c r="DU1048567" s="0"/>
      <c r="DV1048567" s="0"/>
      <c r="DW1048567" s="0"/>
      <c r="DX1048567" s="0"/>
      <c r="DY1048567" s="0"/>
      <c r="DZ1048567" s="0"/>
      <c r="EA1048567" s="0"/>
      <c r="EB1048567" s="0"/>
      <c r="EC1048567" s="0"/>
      <c r="ED1048567" s="0"/>
      <c r="EE1048567" s="0"/>
      <c r="EF1048567" s="0"/>
      <c r="EG1048567" s="0"/>
      <c r="EH1048567" s="0"/>
      <c r="EI1048567" s="0"/>
      <c r="EJ1048567" s="0"/>
      <c r="EK1048567" s="0"/>
      <c r="EL1048567" s="0"/>
      <c r="EM1048567" s="0"/>
      <c r="EN1048567" s="0"/>
      <c r="EO1048567" s="0"/>
      <c r="EP1048567" s="0"/>
      <c r="EQ1048567" s="0"/>
      <c r="ER1048567" s="0"/>
      <c r="ES1048567" s="0"/>
      <c r="ET1048567" s="0"/>
      <c r="EU1048567" s="0"/>
      <c r="EV1048567" s="0"/>
      <c r="EW1048567" s="0"/>
      <c r="EX1048567" s="0"/>
      <c r="EY1048567" s="0"/>
      <c r="EZ1048567" s="0"/>
      <c r="FA1048567" s="0"/>
      <c r="FB1048567" s="0"/>
      <c r="FC1048567" s="0"/>
      <c r="FD1048567" s="0"/>
      <c r="FE1048567" s="0"/>
      <c r="FF1048567" s="0"/>
      <c r="FG1048567" s="0"/>
      <c r="FH1048567" s="0"/>
      <c r="FI1048567" s="0"/>
      <c r="FJ1048567" s="0"/>
      <c r="FK1048567" s="0"/>
      <c r="FL1048567" s="0"/>
      <c r="FM1048567" s="0"/>
      <c r="FN1048567" s="0"/>
      <c r="FO1048567" s="0"/>
      <c r="FP1048567" s="0"/>
      <c r="FQ1048567" s="0"/>
      <c r="FR1048567" s="0"/>
      <c r="FS1048567" s="0"/>
      <c r="FT1048567" s="0"/>
      <c r="FU1048567" s="0"/>
      <c r="FV1048567" s="0"/>
      <c r="FW1048567" s="0"/>
      <c r="FX1048567" s="0"/>
      <c r="FY1048567" s="0"/>
      <c r="FZ1048567" s="0"/>
      <c r="GA1048567" s="0"/>
      <c r="GB1048567" s="0"/>
      <c r="GC1048567" s="0"/>
      <c r="GD1048567" s="0"/>
      <c r="GE1048567" s="0"/>
      <c r="GF1048567" s="0"/>
      <c r="GG1048567" s="0"/>
      <c r="GH1048567" s="0"/>
      <c r="GI1048567" s="0"/>
      <c r="GJ1048567" s="0"/>
      <c r="GK1048567" s="0"/>
      <c r="GL1048567" s="0"/>
      <c r="GM1048567" s="0"/>
      <c r="GN1048567" s="0"/>
      <c r="GO1048567" s="0"/>
      <c r="GP1048567" s="0"/>
      <c r="GQ1048567" s="0"/>
      <c r="GR1048567" s="0"/>
      <c r="GS1048567" s="0"/>
      <c r="GT1048567" s="0"/>
      <c r="GU1048567" s="0"/>
      <c r="GV1048567" s="0"/>
      <c r="GW1048567" s="0"/>
      <c r="GX1048567" s="0"/>
      <c r="GY1048567" s="0"/>
      <c r="GZ1048567" s="0"/>
      <c r="HA1048567" s="0"/>
      <c r="HB1048567" s="0"/>
      <c r="HC1048567" s="0"/>
      <c r="HD1048567" s="0"/>
      <c r="HE1048567" s="0"/>
      <c r="HF1048567" s="0"/>
      <c r="HG1048567" s="0"/>
      <c r="HH1048567" s="0"/>
      <c r="HI1048567" s="0"/>
      <c r="HJ1048567" s="0"/>
      <c r="HK1048567" s="0"/>
      <c r="HL1048567" s="0"/>
      <c r="HM1048567" s="0"/>
      <c r="HN1048567" s="0"/>
      <c r="HO1048567" s="0"/>
      <c r="HP1048567" s="0"/>
      <c r="HQ1048567" s="0"/>
      <c r="HR1048567" s="0"/>
      <c r="HS1048567" s="0"/>
      <c r="HT1048567" s="0"/>
      <c r="HU1048567" s="0"/>
      <c r="HV1048567" s="0"/>
      <c r="HW1048567" s="0"/>
      <c r="HX1048567" s="0"/>
      <c r="HY1048567" s="0"/>
      <c r="HZ1048567" s="0"/>
      <c r="IA1048567" s="0"/>
      <c r="IB1048567" s="0"/>
      <c r="IC1048567" s="0"/>
      <c r="ID1048567" s="0"/>
      <c r="IE1048567" s="0"/>
      <c r="IF1048567" s="0"/>
      <c r="IG1048567" s="0"/>
      <c r="IH1048567" s="0"/>
      <c r="II1048567" s="0"/>
      <c r="IJ1048567" s="0"/>
      <c r="IK1048567" s="0"/>
      <c r="IL1048567" s="0"/>
      <c r="IM1048567" s="0"/>
      <c r="IN1048567" s="0"/>
      <c r="IO1048567" s="0"/>
      <c r="IP1048567" s="0"/>
      <c r="IQ1048567" s="0"/>
      <c r="IR1048567" s="0"/>
      <c r="IS1048567" s="0"/>
      <c r="IT1048567" s="0"/>
      <c r="IU1048567" s="0"/>
      <c r="IV1048567" s="0"/>
      <c r="IW1048567" s="0"/>
    </row>
    <row r="1048568" spans="1:257">
      <c r="A1048568" s="0"/>
      <c r="B1048568" s="0"/>
      <c r="C1048568" s="0"/>
      <c r="D1048568" s="0"/>
      <c r="E1048568" s="0"/>
      <c r="F1048568" s="0"/>
      <c r="G1048568" s="0"/>
      <c r="H1048568" s="0"/>
      <c r="I1048568" s="0"/>
      <c r="J1048568" s="0"/>
      <c r="K1048568" s="0"/>
      <c r="L1048568" s="0"/>
      <c r="M1048568" s="0"/>
      <c r="N1048568" s="0"/>
      <c r="O1048568" s="0"/>
      <c r="P1048568" s="0"/>
      <c r="Q1048568" s="0"/>
      <c r="R1048568" s="0"/>
      <c r="S1048568" s="0"/>
      <c r="T1048568" s="0"/>
      <c r="U1048568" s="0"/>
      <c r="V1048568" s="0"/>
      <c r="W1048568" s="0"/>
      <c r="X1048568" s="0"/>
      <c r="Y1048568" s="0"/>
      <c r="Z1048568" s="0"/>
      <c r="AA1048568" s="0"/>
      <c r="AB1048568" s="0"/>
      <c r="AC1048568" s="0"/>
      <c r="AD1048568" s="0"/>
      <c r="AE1048568" s="0"/>
      <c r="AF1048568" s="0"/>
      <c r="AG1048568" s="0"/>
      <c r="AH1048568" s="0"/>
      <c r="AI1048568" s="0"/>
      <c r="AJ1048568" s="0"/>
      <c r="AK1048568" s="0"/>
      <c r="AL1048568" s="0"/>
      <c r="AM1048568" s="0"/>
      <c r="AN1048568" s="0"/>
      <c r="AO1048568" s="0"/>
      <c r="AP1048568" s="0"/>
      <c r="AQ1048568" s="0"/>
      <c r="AR1048568" s="0"/>
      <c r="AS1048568" s="0"/>
      <c r="AT1048568" s="0"/>
      <c r="AU1048568" s="0"/>
      <c r="AV1048568" s="0"/>
      <c r="AW1048568" s="0"/>
      <c r="AX1048568" s="0"/>
      <c r="AY1048568" s="0"/>
      <c r="AZ1048568" s="0"/>
      <c r="BA1048568" s="0"/>
      <c r="BB1048568" s="0"/>
      <c r="BC1048568" s="0"/>
      <c r="BD1048568" s="0"/>
      <c r="BE1048568" s="0"/>
      <c r="BF1048568" s="0"/>
      <c r="BG1048568" s="0"/>
      <c r="BH1048568" s="0"/>
      <c r="BI1048568" s="0"/>
      <c r="BJ1048568" s="0"/>
      <c r="BK1048568" s="0"/>
      <c r="BL1048568" s="0"/>
      <c r="BM1048568" s="0"/>
      <c r="BN1048568" s="0"/>
      <c r="BO1048568" s="0"/>
      <c r="BP1048568" s="0"/>
      <c r="BQ1048568" s="0"/>
      <c r="BR1048568" s="0"/>
      <c r="BS1048568" s="0"/>
      <c r="BT1048568" s="0"/>
      <c r="BU1048568" s="0"/>
      <c r="BV1048568" s="0"/>
      <c r="BW1048568" s="0"/>
      <c r="BX1048568" s="0"/>
      <c r="BY1048568" s="0"/>
      <c r="BZ1048568" s="0"/>
      <c r="CA1048568" s="0"/>
      <c r="CB1048568" s="0"/>
      <c r="CC1048568" s="0"/>
      <c r="CD1048568" s="0"/>
      <c r="CE1048568" s="0"/>
      <c r="CF1048568" s="0"/>
      <c r="CG1048568" s="0"/>
      <c r="CH1048568" s="0"/>
      <c r="CI1048568" s="0"/>
      <c r="CJ1048568" s="0"/>
      <c r="CK1048568" s="0"/>
      <c r="CL1048568" s="0"/>
      <c r="CM1048568" s="0"/>
      <c r="CN1048568" s="0"/>
      <c r="CO1048568" s="0"/>
      <c r="CP1048568" s="0"/>
      <c r="CQ1048568" s="0"/>
      <c r="CR1048568" s="0"/>
      <c r="CS1048568" s="0"/>
      <c r="CT1048568" s="0"/>
      <c r="CU1048568" s="0"/>
      <c r="CV1048568" s="0"/>
      <c r="CW1048568" s="0"/>
      <c r="CX1048568" s="0"/>
      <c r="CY1048568" s="0"/>
      <c r="CZ1048568" s="0"/>
      <c r="DA1048568" s="0"/>
      <c r="DB1048568" s="0"/>
      <c r="DC1048568" s="0"/>
      <c r="DD1048568" s="0"/>
      <c r="DE1048568" s="0"/>
      <c r="DF1048568" s="0"/>
      <c r="DG1048568" s="0"/>
      <c r="DH1048568" s="0"/>
      <c r="DI1048568" s="0"/>
      <c r="DJ1048568" s="0"/>
      <c r="DK1048568" s="0"/>
      <c r="DL1048568" s="0"/>
      <c r="DM1048568" s="0"/>
      <c r="DN1048568" s="0"/>
      <c r="DO1048568" s="0"/>
      <c r="DP1048568" s="0"/>
      <c r="DQ1048568" s="0"/>
      <c r="DR1048568" s="0"/>
      <c r="DS1048568" s="0"/>
      <c r="DT1048568" s="0"/>
      <c r="DU1048568" s="0"/>
      <c r="DV1048568" s="0"/>
      <c r="DW1048568" s="0"/>
      <c r="DX1048568" s="0"/>
      <c r="DY1048568" s="0"/>
      <c r="DZ1048568" s="0"/>
      <c r="EA1048568" s="0"/>
      <c r="EB1048568" s="0"/>
      <c r="EC1048568" s="0"/>
      <c r="ED1048568" s="0"/>
      <c r="EE1048568" s="0"/>
      <c r="EF1048568" s="0"/>
      <c r="EG1048568" s="0"/>
      <c r="EH1048568" s="0"/>
      <c r="EI1048568" s="0"/>
      <c r="EJ1048568" s="0"/>
      <c r="EK1048568" s="0"/>
      <c r="EL1048568" s="0"/>
      <c r="EM1048568" s="0"/>
      <c r="EN1048568" s="0"/>
      <c r="EO1048568" s="0"/>
      <c r="EP1048568" s="0"/>
      <c r="EQ1048568" s="0"/>
      <c r="ER1048568" s="0"/>
      <c r="ES1048568" s="0"/>
      <c r="ET1048568" s="0"/>
      <c r="EU1048568" s="0"/>
      <c r="EV1048568" s="0"/>
      <c r="EW1048568" s="0"/>
      <c r="EX1048568" s="0"/>
      <c r="EY1048568" s="0"/>
      <c r="EZ1048568" s="0"/>
      <c r="FA1048568" s="0"/>
      <c r="FB1048568" s="0"/>
      <c r="FC1048568" s="0"/>
      <c r="FD1048568" s="0"/>
      <c r="FE1048568" s="0"/>
      <c r="FF1048568" s="0"/>
      <c r="FG1048568" s="0"/>
      <c r="FH1048568" s="0"/>
      <c r="FI1048568" s="0"/>
      <c r="FJ1048568" s="0"/>
      <c r="FK1048568" s="0"/>
      <c r="FL1048568" s="0"/>
      <c r="FM1048568" s="0"/>
      <c r="FN1048568" s="0"/>
      <c r="FO1048568" s="0"/>
      <c r="FP1048568" s="0"/>
      <c r="FQ1048568" s="0"/>
      <c r="FR1048568" s="0"/>
      <c r="FS1048568" s="0"/>
      <c r="FT1048568" s="0"/>
      <c r="FU1048568" s="0"/>
      <c r="FV1048568" s="0"/>
      <c r="FW1048568" s="0"/>
      <c r="FX1048568" s="0"/>
      <c r="FY1048568" s="0"/>
      <c r="FZ1048568" s="0"/>
      <c r="GA1048568" s="0"/>
      <c r="GB1048568" s="0"/>
      <c r="GC1048568" s="0"/>
      <c r="GD1048568" s="0"/>
      <c r="GE1048568" s="0"/>
      <c r="GF1048568" s="0"/>
      <c r="GG1048568" s="0"/>
      <c r="GH1048568" s="0"/>
      <c r="GI1048568" s="0"/>
      <c r="GJ1048568" s="0"/>
      <c r="GK1048568" s="0"/>
      <c r="GL1048568" s="0"/>
      <c r="GM1048568" s="0"/>
      <c r="GN1048568" s="0"/>
      <c r="GO1048568" s="0"/>
      <c r="GP1048568" s="0"/>
      <c r="GQ1048568" s="0"/>
      <c r="GR1048568" s="0"/>
      <c r="GS1048568" s="0"/>
      <c r="GT1048568" s="0"/>
      <c r="GU1048568" s="0"/>
      <c r="GV1048568" s="0"/>
      <c r="GW1048568" s="0"/>
      <c r="GX1048568" s="0"/>
      <c r="GY1048568" s="0"/>
      <c r="GZ1048568" s="0"/>
      <c r="HA1048568" s="0"/>
      <c r="HB1048568" s="0"/>
      <c r="HC1048568" s="0"/>
      <c r="HD1048568" s="0"/>
      <c r="HE1048568" s="0"/>
      <c r="HF1048568" s="0"/>
      <c r="HG1048568" s="0"/>
      <c r="HH1048568" s="0"/>
      <c r="HI1048568" s="0"/>
      <c r="HJ1048568" s="0"/>
      <c r="HK1048568" s="0"/>
      <c r="HL1048568" s="0"/>
      <c r="HM1048568" s="0"/>
      <c r="HN1048568" s="0"/>
      <c r="HO1048568" s="0"/>
      <c r="HP1048568" s="0"/>
      <c r="HQ1048568" s="0"/>
      <c r="HR1048568" s="0"/>
      <c r="HS1048568" s="0"/>
      <c r="HT1048568" s="0"/>
      <c r="HU1048568" s="0"/>
      <c r="HV1048568" s="0"/>
      <c r="HW1048568" s="0"/>
      <c r="HX1048568" s="0"/>
      <c r="HY1048568" s="0"/>
      <c r="HZ1048568" s="0"/>
      <c r="IA1048568" s="0"/>
      <c r="IB1048568" s="0"/>
      <c r="IC1048568" s="0"/>
      <c r="ID1048568" s="0"/>
      <c r="IE1048568" s="0"/>
      <c r="IF1048568" s="0"/>
      <c r="IG1048568" s="0"/>
      <c r="IH1048568" s="0"/>
      <c r="II1048568" s="0"/>
      <c r="IJ1048568" s="0"/>
      <c r="IK1048568" s="0"/>
      <c r="IL1048568" s="0"/>
      <c r="IM1048568" s="0"/>
      <c r="IN1048568" s="0"/>
      <c r="IO1048568" s="0"/>
      <c r="IP1048568" s="0"/>
      <c r="IQ1048568" s="0"/>
      <c r="IR1048568" s="0"/>
      <c r="IS1048568" s="0"/>
      <c r="IT1048568" s="0"/>
      <c r="IU1048568" s="0"/>
      <c r="IV1048568" s="0"/>
      <c r="IW1048568" s="0"/>
    </row>
    <row r="1048569" spans="1:257">
      <c r="A1048569" s="0"/>
      <c r="B1048569" s="0"/>
      <c r="C1048569" s="0"/>
      <c r="D1048569" s="0"/>
      <c r="E1048569" s="0"/>
      <c r="F1048569" s="0"/>
      <c r="G1048569" s="0"/>
      <c r="H1048569" s="0"/>
      <c r="I1048569" s="0"/>
      <c r="J1048569" s="0"/>
      <c r="K1048569" s="0"/>
      <c r="L1048569" s="0"/>
      <c r="M1048569" s="0"/>
      <c r="N1048569" s="0"/>
      <c r="O1048569" s="0"/>
      <c r="P1048569" s="0"/>
      <c r="Q1048569" s="0"/>
      <c r="R1048569" s="0"/>
      <c r="S1048569" s="0"/>
      <c r="T1048569" s="0"/>
      <c r="U1048569" s="0"/>
      <c r="V1048569" s="0"/>
      <c r="W1048569" s="0"/>
      <c r="X1048569" s="0"/>
      <c r="Y1048569" s="0"/>
      <c r="Z1048569" s="0"/>
      <c r="AA1048569" s="0"/>
      <c r="AB1048569" s="0"/>
      <c r="AC1048569" s="0"/>
      <c r="AD1048569" s="0"/>
      <c r="AE1048569" s="0"/>
      <c r="AF1048569" s="0"/>
      <c r="AG1048569" s="0"/>
      <c r="AH1048569" s="0"/>
      <c r="AI1048569" s="0"/>
      <c r="AJ1048569" s="0"/>
      <c r="AK1048569" s="0"/>
      <c r="AL1048569" s="0"/>
      <c r="AM1048569" s="0"/>
      <c r="AN1048569" s="0"/>
      <c r="AO1048569" s="0"/>
      <c r="AP1048569" s="0"/>
      <c r="AQ1048569" s="0"/>
      <c r="AR1048569" s="0"/>
      <c r="AS1048569" s="0"/>
      <c r="AT1048569" s="0"/>
      <c r="AU1048569" s="0"/>
      <c r="AV1048569" s="0"/>
      <c r="AW1048569" s="0"/>
      <c r="AX1048569" s="0"/>
      <c r="AY1048569" s="0"/>
      <c r="AZ1048569" s="0"/>
      <c r="BA1048569" s="0"/>
      <c r="BB1048569" s="0"/>
      <c r="BC1048569" s="0"/>
      <c r="BD1048569" s="0"/>
      <c r="BE1048569" s="0"/>
      <c r="BF1048569" s="0"/>
      <c r="BG1048569" s="0"/>
      <c r="BH1048569" s="0"/>
      <c r="BI1048569" s="0"/>
      <c r="BJ1048569" s="0"/>
      <c r="BK1048569" s="0"/>
      <c r="BL1048569" s="0"/>
      <c r="BM1048569" s="0"/>
      <c r="BN1048569" s="0"/>
      <c r="BO1048569" s="0"/>
      <c r="BP1048569" s="0"/>
      <c r="BQ1048569" s="0"/>
      <c r="BR1048569" s="0"/>
      <c r="BS1048569" s="0"/>
      <c r="BT1048569" s="0"/>
      <c r="BU1048569" s="0"/>
      <c r="BV1048569" s="0"/>
      <c r="BW1048569" s="0"/>
      <c r="BX1048569" s="0"/>
      <c r="BY1048569" s="0"/>
      <c r="BZ1048569" s="0"/>
      <c r="CA1048569" s="0"/>
      <c r="CB1048569" s="0"/>
      <c r="CC1048569" s="0"/>
      <c r="CD1048569" s="0"/>
      <c r="CE1048569" s="0"/>
      <c r="CF1048569" s="0"/>
      <c r="CG1048569" s="0"/>
      <c r="CH1048569" s="0"/>
      <c r="CI1048569" s="0"/>
      <c r="CJ1048569" s="0"/>
      <c r="CK1048569" s="0"/>
      <c r="CL1048569" s="0"/>
      <c r="CM1048569" s="0"/>
      <c r="CN1048569" s="0"/>
      <c r="CO1048569" s="0"/>
      <c r="CP1048569" s="0"/>
      <c r="CQ1048569" s="0"/>
      <c r="CR1048569" s="0"/>
      <c r="CS1048569" s="0"/>
      <c r="CT1048569" s="0"/>
      <c r="CU1048569" s="0"/>
      <c r="CV1048569" s="0"/>
      <c r="CW1048569" s="0"/>
      <c r="CX1048569" s="0"/>
      <c r="CY1048569" s="0"/>
      <c r="CZ1048569" s="0"/>
      <c r="DA1048569" s="0"/>
      <c r="DB1048569" s="0"/>
      <c r="DC1048569" s="0"/>
      <c r="DD1048569" s="0"/>
      <c r="DE1048569" s="0"/>
      <c r="DF1048569" s="0"/>
      <c r="DG1048569" s="0"/>
      <c r="DH1048569" s="0"/>
      <c r="DI1048569" s="0"/>
      <c r="DJ1048569" s="0"/>
      <c r="DK1048569" s="0"/>
      <c r="DL1048569" s="0"/>
      <c r="DM1048569" s="0"/>
      <c r="DN1048569" s="0"/>
      <c r="DO1048569" s="0"/>
      <c r="DP1048569" s="0"/>
      <c r="DQ1048569" s="0"/>
      <c r="DR1048569" s="0"/>
      <c r="DS1048569" s="0"/>
      <c r="DT1048569" s="0"/>
      <c r="DU1048569" s="0"/>
      <c r="DV1048569" s="0"/>
      <c r="DW1048569" s="0"/>
      <c r="DX1048569" s="0"/>
      <c r="DY1048569" s="0"/>
      <c r="DZ1048569" s="0"/>
      <c r="EA1048569" s="0"/>
      <c r="EB1048569" s="0"/>
      <c r="EC1048569" s="0"/>
      <c r="ED1048569" s="0"/>
      <c r="EE1048569" s="0"/>
      <c r="EF1048569" s="0"/>
      <c r="EG1048569" s="0"/>
      <c r="EH1048569" s="0"/>
      <c r="EI1048569" s="0"/>
      <c r="EJ1048569" s="0"/>
      <c r="EK1048569" s="0"/>
      <c r="EL1048569" s="0"/>
      <c r="EM1048569" s="0"/>
      <c r="EN1048569" s="0"/>
      <c r="EO1048569" s="0"/>
      <c r="EP1048569" s="0"/>
      <c r="EQ1048569" s="0"/>
      <c r="ER1048569" s="0"/>
      <c r="ES1048569" s="0"/>
      <c r="ET1048569" s="0"/>
      <c r="EU1048569" s="0"/>
      <c r="EV1048569" s="0"/>
      <c r="EW1048569" s="0"/>
      <c r="EX1048569" s="0"/>
      <c r="EY1048569" s="0"/>
      <c r="EZ1048569" s="0"/>
      <c r="FA1048569" s="0"/>
      <c r="FB1048569" s="0"/>
      <c r="FC1048569" s="0"/>
      <c r="FD1048569" s="0"/>
      <c r="FE1048569" s="0"/>
      <c r="FF1048569" s="0"/>
      <c r="FG1048569" s="0"/>
      <c r="FH1048569" s="0"/>
      <c r="FI1048569" s="0"/>
      <c r="FJ1048569" s="0"/>
      <c r="FK1048569" s="0"/>
      <c r="FL1048569" s="0"/>
      <c r="FM1048569" s="0"/>
      <c r="FN1048569" s="0"/>
      <c r="FO1048569" s="0"/>
      <c r="FP1048569" s="0"/>
      <c r="FQ1048569" s="0"/>
      <c r="FR1048569" s="0"/>
      <c r="FS1048569" s="0"/>
      <c r="FT1048569" s="0"/>
      <c r="FU1048569" s="0"/>
      <c r="FV1048569" s="0"/>
      <c r="FW1048569" s="0"/>
      <c r="FX1048569" s="0"/>
      <c r="FY1048569" s="0"/>
      <c r="FZ1048569" s="0"/>
      <c r="GA1048569" s="0"/>
      <c r="GB1048569" s="0"/>
      <c r="GC1048569" s="0"/>
      <c r="GD1048569" s="0"/>
      <c r="GE1048569" s="0"/>
      <c r="GF1048569" s="0"/>
      <c r="GG1048569" s="0"/>
      <c r="GH1048569" s="0"/>
      <c r="GI1048569" s="0"/>
      <c r="GJ1048569" s="0"/>
      <c r="GK1048569" s="0"/>
      <c r="GL1048569" s="0"/>
      <c r="GM1048569" s="0"/>
      <c r="GN1048569" s="0"/>
      <c r="GO1048569" s="0"/>
      <c r="GP1048569" s="0"/>
      <c r="GQ1048569" s="0"/>
      <c r="GR1048569" s="0"/>
      <c r="GS1048569" s="0"/>
      <c r="GT1048569" s="0"/>
      <c r="GU1048569" s="0"/>
      <c r="GV1048569" s="0"/>
      <c r="GW1048569" s="0"/>
      <c r="GX1048569" s="0"/>
      <c r="GY1048569" s="0"/>
      <c r="GZ1048569" s="0"/>
      <c r="HA1048569" s="0"/>
      <c r="HB1048569" s="0"/>
      <c r="HC1048569" s="0"/>
      <c r="HD1048569" s="0"/>
      <c r="HE1048569" s="0"/>
      <c r="HF1048569" s="0"/>
      <c r="HG1048569" s="0"/>
      <c r="HH1048569" s="0"/>
      <c r="HI1048569" s="0"/>
      <c r="HJ1048569" s="0"/>
      <c r="HK1048569" s="0"/>
      <c r="HL1048569" s="0"/>
      <c r="HM1048569" s="0"/>
      <c r="HN1048569" s="0"/>
      <c r="HO1048569" s="0"/>
      <c r="HP1048569" s="0"/>
      <c r="HQ1048569" s="0"/>
      <c r="HR1048569" s="0"/>
      <c r="HS1048569" s="0"/>
      <c r="HT1048569" s="0"/>
      <c r="HU1048569" s="0"/>
      <c r="HV1048569" s="0"/>
      <c r="HW1048569" s="0"/>
      <c r="HX1048569" s="0"/>
      <c r="HY1048569" s="0"/>
      <c r="HZ1048569" s="0"/>
      <c r="IA1048569" s="0"/>
      <c r="IB1048569" s="0"/>
      <c r="IC1048569" s="0"/>
      <c r="ID1048569" s="0"/>
      <c r="IE1048569" s="0"/>
      <c r="IF1048569" s="0"/>
      <c r="IG1048569" s="0"/>
      <c r="IH1048569" s="0"/>
      <c r="II1048569" s="0"/>
      <c r="IJ1048569" s="0"/>
      <c r="IK1048569" s="0"/>
      <c r="IL1048569" s="0"/>
      <c r="IM1048569" s="0"/>
      <c r="IN1048569" s="0"/>
      <c r="IO1048569" s="0"/>
      <c r="IP1048569" s="0"/>
      <c r="IQ1048569" s="0"/>
      <c r="IR1048569" s="0"/>
      <c r="IS1048569" s="0"/>
      <c r="IT1048569" s="0"/>
      <c r="IU1048569" s="0"/>
      <c r="IV1048569" s="0"/>
      <c r="IW1048569" s="0"/>
    </row>
    <row r="1048570" spans="1:257">
      <c r="A1048570" s="0"/>
      <c r="B1048570" s="0"/>
      <c r="C1048570" s="0"/>
      <c r="D1048570" s="0"/>
      <c r="E1048570" s="0"/>
      <c r="F1048570" s="0"/>
      <c r="G1048570" s="0"/>
      <c r="H1048570" s="0"/>
      <c r="I1048570" s="0"/>
      <c r="J1048570" s="0"/>
      <c r="K1048570" s="0"/>
      <c r="L1048570" s="0"/>
      <c r="M1048570" s="0"/>
      <c r="N1048570" s="0"/>
      <c r="O1048570" s="0"/>
      <c r="P1048570" s="0"/>
      <c r="Q1048570" s="0"/>
      <c r="R1048570" s="0"/>
      <c r="S1048570" s="0"/>
      <c r="T1048570" s="0"/>
      <c r="U1048570" s="0"/>
      <c r="V1048570" s="0"/>
      <c r="W1048570" s="0"/>
      <c r="X1048570" s="0"/>
      <c r="Y1048570" s="0"/>
      <c r="Z1048570" s="0"/>
      <c r="AA1048570" s="0"/>
      <c r="AB1048570" s="0"/>
      <c r="AC1048570" s="0"/>
      <c r="AD1048570" s="0"/>
      <c r="AE1048570" s="0"/>
      <c r="AF1048570" s="0"/>
      <c r="AG1048570" s="0"/>
      <c r="AH1048570" s="0"/>
      <c r="AI1048570" s="0"/>
      <c r="AJ1048570" s="0"/>
      <c r="AK1048570" s="0"/>
      <c r="AL1048570" s="0"/>
      <c r="AM1048570" s="0"/>
      <c r="AN1048570" s="0"/>
      <c r="AO1048570" s="0"/>
      <c r="AP1048570" s="0"/>
      <c r="AQ1048570" s="0"/>
      <c r="AR1048570" s="0"/>
      <c r="AS1048570" s="0"/>
      <c r="AT1048570" s="0"/>
      <c r="AU1048570" s="0"/>
      <c r="AV1048570" s="0"/>
      <c r="AW1048570" s="0"/>
      <c r="AX1048570" s="0"/>
      <c r="AY1048570" s="0"/>
      <c r="AZ1048570" s="0"/>
      <c r="BA1048570" s="0"/>
      <c r="BB1048570" s="0"/>
      <c r="BC1048570" s="0"/>
      <c r="BD1048570" s="0"/>
      <c r="BE1048570" s="0"/>
      <c r="BF1048570" s="0"/>
      <c r="BG1048570" s="0"/>
      <c r="BH1048570" s="0"/>
      <c r="BI1048570" s="0"/>
      <c r="BJ1048570" s="0"/>
      <c r="BK1048570" s="0"/>
      <c r="BL1048570" s="0"/>
      <c r="BM1048570" s="0"/>
      <c r="BN1048570" s="0"/>
      <c r="BO1048570" s="0"/>
      <c r="BP1048570" s="0"/>
      <c r="BQ1048570" s="0"/>
      <c r="BR1048570" s="0"/>
      <c r="BS1048570" s="0"/>
      <c r="BT1048570" s="0"/>
      <c r="BU1048570" s="0"/>
      <c r="BV1048570" s="0"/>
      <c r="BW1048570" s="0"/>
      <c r="BX1048570" s="0"/>
      <c r="BY1048570" s="0"/>
      <c r="BZ1048570" s="0"/>
      <c r="CA1048570" s="0"/>
      <c r="CB1048570" s="0"/>
      <c r="CC1048570" s="0"/>
      <c r="CD1048570" s="0"/>
      <c r="CE1048570" s="0"/>
      <c r="CF1048570" s="0"/>
      <c r="CG1048570" s="0"/>
      <c r="CH1048570" s="0"/>
      <c r="CI1048570" s="0"/>
      <c r="CJ1048570" s="0"/>
      <c r="CK1048570" s="0"/>
      <c r="CL1048570" s="0"/>
      <c r="CM1048570" s="0"/>
      <c r="CN1048570" s="0"/>
      <c r="CO1048570" s="0"/>
      <c r="CP1048570" s="0"/>
      <c r="CQ1048570" s="0"/>
      <c r="CR1048570" s="0"/>
      <c r="CS1048570" s="0"/>
      <c r="CT1048570" s="0"/>
      <c r="CU1048570" s="0"/>
      <c r="CV1048570" s="0"/>
      <c r="CW1048570" s="0"/>
      <c r="CX1048570" s="0"/>
      <c r="CY1048570" s="0"/>
      <c r="CZ1048570" s="0"/>
      <c r="DA1048570" s="0"/>
      <c r="DB1048570" s="0"/>
      <c r="DC1048570" s="0"/>
      <c r="DD1048570" s="0"/>
      <c r="DE1048570" s="0"/>
      <c r="DF1048570" s="0"/>
      <c r="DG1048570" s="0"/>
      <c r="DH1048570" s="0"/>
      <c r="DI1048570" s="0"/>
      <c r="DJ1048570" s="0"/>
      <c r="DK1048570" s="0"/>
      <c r="DL1048570" s="0"/>
      <c r="DM1048570" s="0"/>
      <c r="DN1048570" s="0"/>
      <c r="DO1048570" s="0"/>
      <c r="DP1048570" s="0"/>
      <c r="DQ1048570" s="0"/>
      <c r="DR1048570" s="0"/>
      <c r="DS1048570" s="0"/>
      <c r="DT1048570" s="0"/>
      <c r="DU1048570" s="0"/>
      <c r="DV1048570" s="0"/>
      <c r="DW1048570" s="0"/>
      <c r="DX1048570" s="0"/>
      <c r="DY1048570" s="0"/>
      <c r="DZ1048570" s="0"/>
      <c r="EA1048570" s="0"/>
      <c r="EB1048570" s="0"/>
      <c r="EC1048570" s="0"/>
      <c r="ED1048570" s="0"/>
      <c r="EE1048570" s="0"/>
      <c r="EF1048570" s="0"/>
      <c r="EG1048570" s="0"/>
      <c r="EH1048570" s="0"/>
      <c r="EI1048570" s="0"/>
      <c r="EJ1048570" s="0"/>
      <c r="EK1048570" s="0"/>
      <c r="EL1048570" s="0"/>
      <c r="EM1048570" s="0"/>
      <c r="EN1048570" s="0"/>
      <c r="EO1048570" s="0"/>
      <c r="EP1048570" s="0"/>
      <c r="EQ1048570" s="0"/>
      <c r="ER1048570" s="0"/>
      <c r="ES1048570" s="0"/>
      <c r="ET1048570" s="0"/>
      <c r="EU1048570" s="0"/>
      <c r="EV1048570" s="0"/>
      <c r="EW1048570" s="0"/>
      <c r="EX1048570" s="0"/>
      <c r="EY1048570" s="0"/>
      <c r="EZ1048570" s="0"/>
      <c r="FA1048570" s="0"/>
      <c r="FB1048570" s="0"/>
      <c r="FC1048570" s="0"/>
      <c r="FD1048570" s="0"/>
      <c r="FE1048570" s="0"/>
      <c r="FF1048570" s="0"/>
      <c r="FG1048570" s="0"/>
      <c r="FH1048570" s="0"/>
      <c r="FI1048570" s="0"/>
      <c r="FJ1048570" s="0"/>
      <c r="FK1048570" s="0"/>
      <c r="FL1048570" s="0"/>
      <c r="FM1048570" s="0"/>
      <c r="FN1048570" s="0"/>
      <c r="FO1048570" s="0"/>
      <c r="FP1048570" s="0"/>
      <c r="FQ1048570" s="0"/>
      <c r="FR1048570" s="0"/>
      <c r="FS1048570" s="0"/>
      <c r="FT1048570" s="0"/>
      <c r="FU1048570" s="0"/>
      <c r="FV1048570" s="0"/>
      <c r="FW1048570" s="0"/>
      <c r="FX1048570" s="0"/>
      <c r="FY1048570" s="0"/>
      <c r="FZ1048570" s="0"/>
      <c r="GA1048570" s="0"/>
      <c r="GB1048570" s="0"/>
      <c r="GC1048570" s="0"/>
      <c r="GD1048570" s="0"/>
      <c r="GE1048570" s="0"/>
      <c r="GF1048570" s="0"/>
      <c r="GG1048570" s="0"/>
      <c r="GH1048570" s="0"/>
      <c r="GI1048570" s="0"/>
      <c r="GJ1048570" s="0"/>
      <c r="GK1048570" s="0"/>
      <c r="GL1048570" s="0"/>
      <c r="GM1048570" s="0"/>
      <c r="GN1048570" s="0"/>
      <c r="GO1048570" s="0"/>
      <c r="GP1048570" s="0"/>
      <c r="GQ1048570" s="0"/>
      <c r="GR1048570" s="0"/>
      <c r="GS1048570" s="0"/>
      <c r="GT1048570" s="0"/>
      <c r="GU1048570" s="0"/>
      <c r="GV1048570" s="0"/>
      <c r="GW1048570" s="0"/>
      <c r="GX1048570" s="0"/>
      <c r="GY1048570" s="0"/>
      <c r="GZ1048570" s="0"/>
      <c r="HA1048570" s="0"/>
      <c r="HB1048570" s="0"/>
      <c r="HC1048570" s="0"/>
      <c r="HD1048570" s="0"/>
      <c r="HE1048570" s="0"/>
      <c r="HF1048570" s="0"/>
      <c r="HG1048570" s="0"/>
      <c r="HH1048570" s="0"/>
      <c r="HI1048570" s="0"/>
      <c r="HJ1048570" s="0"/>
      <c r="HK1048570" s="0"/>
      <c r="HL1048570" s="0"/>
      <c r="HM1048570" s="0"/>
      <c r="HN1048570" s="0"/>
      <c r="HO1048570" s="0"/>
      <c r="HP1048570" s="0"/>
      <c r="HQ1048570" s="0"/>
      <c r="HR1048570" s="0"/>
      <c r="HS1048570" s="0"/>
      <c r="HT1048570" s="0"/>
      <c r="HU1048570" s="0"/>
      <c r="HV1048570" s="0"/>
      <c r="HW1048570" s="0"/>
      <c r="HX1048570" s="0"/>
      <c r="HY1048570" s="0"/>
      <c r="HZ1048570" s="0"/>
      <c r="IA1048570" s="0"/>
      <c r="IB1048570" s="0"/>
      <c r="IC1048570" s="0"/>
      <c r="ID1048570" s="0"/>
      <c r="IE1048570" s="0"/>
      <c r="IF1048570" s="0"/>
      <c r="IG1048570" s="0"/>
      <c r="IH1048570" s="0"/>
      <c r="II1048570" s="0"/>
      <c r="IJ1048570" s="0"/>
      <c r="IK1048570" s="0"/>
      <c r="IL1048570" s="0"/>
      <c r="IM1048570" s="0"/>
      <c r="IN1048570" s="0"/>
      <c r="IO1048570" s="0"/>
      <c r="IP1048570" s="0"/>
      <c r="IQ1048570" s="0"/>
      <c r="IR1048570" s="0"/>
      <c r="IS1048570" s="0"/>
      <c r="IT1048570" s="0"/>
      <c r="IU1048570" s="0"/>
      <c r="IV1048570" s="0"/>
      <c r="IW1048570" s="0"/>
    </row>
    <row r="1048571" spans="1:257">
      <c r="A1048571" s="0"/>
      <c r="B1048571" s="0"/>
      <c r="C1048571" s="0"/>
      <c r="D1048571" s="0"/>
      <c r="E1048571" s="0"/>
      <c r="F1048571" s="0"/>
      <c r="G1048571" s="0"/>
      <c r="H1048571" s="0"/>
      <c r="I1048571" s="0"/>
      <c r="J1048571" s="0"/>
      <c r="K1048571" s="0"/>
      <c r="L1048571" s="0"/>
      <c r="M1048571" s="0"/>
      <c r="N1048571" s="0"/>
      <c r="O1048571" s="0"/>
      <c r="P1048571" s="0"/>
      <c r="Q1048571" s="0"/>
      <c r="R1048571" s="0"/>
      <c r="S1048571" s="0"/>
      <c r="T1048571" s="0"/>
      <c r="U1048571" s="0"/>
      <c r="V1048571" s="0"/>
      <c r="W1048571" s="0"/>
      <c r="X1048571" s="0"/>
      <c r="Y1048571" s="0"/>
      <c r="Z1048571" s="0"/>
      <c r="AA1048571" s="0"/>
      <c r="AB1048571" s="0"/>
      <c r="AC1048571" s="0"/>
      <c r="AD1048571" s="0"/>
      <c r="AE1048571" s="0"/>
      <c r="AF1048571" s="0"/>
      <c r="AG1048571" s="0"/>
      <c r="AH1048571" s="0"/>
      <c r="AI1048571" s="0"/>
      <c r="AJ1048571" s="0"/>
      <c r="AK1048571" s="0"/>
      <c r="AL1048571" s="0"/>
      <c r="AM1048571" s="0"/>
      <c r="AN1048571" s="0"/>
      <c r="AO1048571" s="0"/>
      <c r="AP1048571" s="0"/>
      <c r="AQ1048571" s="0"/>
      <c r="AR1048571" s="0"/>
      <c r="AS1048571" s="0"/>
      <c r="AT1048571" s="0"/>
      <c r="AU1048571" s="0"/>
      <c r="AV1048571" s="0"/>
      <c r="AW1048571" s="0"/>
      <c r="AX1048571" s="0"/>
      <c r="AY1048571" s="0"/>
      <c r="AZ1048571" s="0"/>
      <c r="BA1048571" s="0"/>
      <c r="BB1048571" s="0"/>
      <c r="BC1048571" s="0"/>
      <c r="BD1048571" s="0"/>
      <c r="BE1048571" s="0"/>
      <c r="BF1048571" s="0"/>
      <c r="BG1048571" s="0"/>
      <c r="BH1048571" s="0"/>
      <c r="BI1048571" s="0"/>
      <c r="BJ1048571" s="0"/>
      <c r="BK1048571" s="0"/>
      <c r="BL1048571" s="0"/>
      <c r="BM1048571" s="0"/>
      <c r="BN1048571" s="0"/>
      <c r="BO1048571" s="0"/>
      <c r="BP1048571" s="0"/>
      <c r="BQ1048571" s="0"/>
      <c r="BR1048571" s="0"/>
      <c r="BS1048571" s="0"/>
      <c r="BT1048571" s="0"/>
      <c r="BU1048571" s="0"/>
      <c r="BV1048571" s="0"/>
      <c r="BW1048571" s="0"/>
      <c r="BX1048571" s="0"/>
      <c r="BY1048571" s="0"/>
      <c r="BZ1048571" s="0"/>
      <c r="CA1048571" s="0"/>
      <c r="CB1048571" s="0"/>
      <c r="CC1048571" s="0"/>
      <c r="CD1048571" s="0"/>
      <c r="CE1048571" s="0"/>
      <c r="CF1048571" s="0"/>
      <c r="CG1048571" s="0"/>
      <c r="CH1048571" s="0"/>
      <c r="CI1048571" s="0"/>
      <c r="CJ1048571" s="0"/>
      <c r="CK1048571" s="0"/>
      <c r="CL1048571" s="0"/>
      <c r="CM1048571" s="0"/>
      <c r="CN1048571" s="0"/>
      <c r="CO1048571" s="0"/>
      <c r="CP1048571" s="0"/>
      <c r="CQ1048571" s="0"/>
      <c r="CR1048571" s="0"/>
      <c r="CS1048571" s="0"/>
      <c r="CT1048571" s="0"/>
      <c r="CU1048571" s="0"/>
      <c r="CV1048571" s="0"/>
      <c r="CW1048571" s="0"/>
      <c r="CX1048571" s="0"/>
      <c r="CY1048571" s="0"/>
      <c r="CZ1048571" s="0"/>
      <c r="DA1048571" s="0"/>
      <c r="DB1048571" s="0"/>
      <c r="DC1048571" s="0"/>
      <c r="DD1048571" s="0"/>
      <c r="DE1048571" s="0"/>
      <c r="DF1048571" s="0"/>
      <c r="DG1048571" s="0"/>
      <c r="DH1048571" s="0"/>
      <c r="DI1048571" s="0"/>
      <c r="DJ1048571" s="0"/>
      <c r="DK1048571" s="0"/>
      <c r="DL1048571" s="0"/>
      <c r="DM1048571" s="0"/>
      <c r="DN1048571" s="0"/>
      <c r="DO1048571" s="0"/>
      <c r="DP1048571" s="0"/>
      <c r="DQ1048571" s="0"/>
      <c r="DR1048571" s="0"/>
      <c r="DS1048571" s="0"/>
      <c r="DT1048571" s="0"/>
      <c r="DU1048571" s="0"/>
      <c r="DV1048571" s="0"/>
      <c r="DW1048571" s="0"/>
      <c r="DX1048571" s="0"/>
      <c r="DY1048571" s="0"/>
      <c r="DZ1048571" s="0"/>
      <c r="EA1048571" s="0"/>
      <c r="EB1048571" s="0"/>
      <c r="EC1048571" s="0"/>
      <c r="ED1048571" s="0"/>
      <c r="EE1048571" s="0"/>
      <c r="EF1048571" s="0"/>
      <c r="EG1048571" s="0"/>
      <c r="EH1048571" s="0"/>
      <c r="EI1048571" s="0"/>
      <c r="EJ1048571" s="0"/>
      <c r="EK1048571" s="0"/>
      <c r="EL1048571" s="0"/>
      <c r="EM1048571" s="0"/>
      <c r="EN1048571" s="0"/>
      <c r="EO1048571" s="0"/>
      <c r="EP1048571" s="0"/>
      <c r="EQ1048571" s="0"/>
      <c r="ER1048571" s="0"/>
      <c r="ES1048571" s="0"/>
      <c r="ET1048571" s="0"/>
      <c r="EU1048571" s="0"/>
      <c r="EV1048571" s="0"/>
      <c r="EW1048571" s="0"/>
      <c r="EX1048571" s="0"/>
      <c r="EY1048571" s="0"/>
      <c r="EZ1048571" s="0"/>
      <c r="FA1048571" s="0"/>
      <c r="FB1048571" s="0"/>
      <c r="FC1048571" s="0"/>
      <c r="FD1048571" s="0"/>
      <c r="FE1048571" s="0"/>
      <c r="FF1048571" s="0"/>
      <c r="FG1048571" s="0"/>
      <c r="FH1048571" s="0"/>
      <c r="FI1048571" s="0"/>
      <c r="FJ1048571" s="0"/>
      <c r="FK1048571" s="0"/>
      <c r="FL1048571" s="0"/>
      <c r="FM1048571" s="0"/>
      <c r="FN1048571" s="0"/>
      <c r="FO1048571" s="0"/>
      <c r="FP1048571" s="0"/>
      <c r="FQ1048571" s="0"/>
      <c r="FR1048571" s="0"/>
      <c r="FS1048571" s="0"/>
      <c r="FT1048571" s="0"/>
      <c r="FU1048571" s="0"/>
      <c r="FV1048571" s="0"/>
      <c r="FW1048571" s="0"/>
      <c r="FX1048571" s="0"/>
      <c r="FY1048571" s="0"/>
      <c r="FZ1048571" s="0"/>
      <c r="GA1048571" s="0"/>
      <c r="GB1048571" s="0"/>
      <c r="GC1048571" s="0"/>
      <c r="GD1048571" s="0"/>
      <c r="GE1048571" s="0"/>
      <c r="GF1048571" s="0"/>
      <c r="GG1048571" s="0"/>
      <c r="GH1048571" s="0"/>
      <c r="GI1048571" s="0"/>
      <c r="GJ1048571" s="0"/>
      <c r="GK1048571" s="0"/>
      <c r="GL1048571" s="0"/>
      <c r="GM1048571" s="0"/>
      <c r="GN1048571" s="0"/>
      <c r="GO1048571" s="0"/>
      <c r="GP1048571" s="0"/>
      <c r="GQ1048571" s="0"/>
      <c r="GR1048571" s="0"/>
      <c r="GS1048571" s="0"/>
      <c r="GT1048571" s="0"/>
      <c r="GU1048571" s="0"/>
      <c r="GV1048571" s="0"/>
      <c r="GW1048571" s="0"/>
      <c r="GX1048571" s="0"/>
      <c r="GY1048571" s="0"/>
      <c r="GZ1048571" s="0"/>
      <c r="HA1048571" s="0"/>
      <c r="HB1048571" s="0"/>
      <c r="HC1048571" s="0"/>
      <c r="HD1048571" s="0"/>
      <c r="HE1048571" s="0"/>
      <c r="HF1048571" s="0"/>
      <c r="HG1048571" s="0"/>
      <c r="HH1048571" s="0"/>
      <c r="HI1048571" s="0"/>
      <c r="HJ1048571" s="0"/>
      <c r="HK1048571" s="0"/>
      <c r="HL1048571" s="0"/>
      <c r="HM1048571" s="0"/>
      <c r="HN1048571" s="0"/>
      <c r="HO1048571" s="0"/>
      <c r="HP1048571" s="0"/>
      <c r="HQ1048571" s="0"/>
      <c r="HR1048571" s="0"/>
      <c r="HS1048571" s="0"/>
      <c r="HT1048571" s="0"/>
      <c r="HU1048571" s="0"/>
      <c r="HV1048571" s="0"/>
      <c r="HW1048571" s="0"/>
      <c r="HX1048571" s="0"/>
      <c r="HY1048571" s="0"/>
      <c r="HZ1048571" s="0"/>
      <c r="IA1048571" s="0"/>
      <c r="IB1048571" s="0"/>
      <c r="IC1048571" s="0"/>
      <c r="ID1048571" s="0"/>
      <c r="IE1048571" s="0"/>
      <c r="IF1048571" s="0"/>
      <c r="IG1048571" s="0"/>
      <c r="IH1048571" s="0"/>
      <c r="II1048571" s="0"/>
      <c r="IJ1048571" s="0"/>
      <c r="IK1048571" s="0"/>
      <c r="IL1048571" s="0"/>
      <c r="IM1048571" s="0"/>
      <c r="IN1048571" s="0"/>
      <c r="IO1048571" s="0"/>
      <c r="IP1048571" s="0"/>
      <c r="IQ1048571" s="0"/>
      <c r="IR1048571" s="0"/>
      <c r="IS1048571" s="0"/>
      <c r="IT1048571" s="0"/>
      <c r="IU1048571" s="0"/>
      <c r="IV1048571" s="0"/>
      <c r="IW1048571" s="0"/>
    </row>
    <row r="1048572" spans="1:257">
      <c r="A1048572" s="0"/>
      <c r="B1048572" s="0"/>
      <c r="C1048572" s="0"/>
      <c r="D1048572" s="0"/>
      <c r="E1048572" s="0"/>
      <c r="F1048572" s="0"/>
      <c r="G1048572" s="0"/>
      <c r="H1048572" s="0"/>
      <c r="I1048572" s="0"/>
      <c r="J1048572" s="0"/>
      <c r="K1048572" s="0"/>
      <c r="L1048572" s="0"/>
      <c r="M1048572" s="0"/>
      <c r="N1048572" s="0"/>
      <c r="O1048572" s="0"/>
      <c r="P1048572" s="0"/>
      <c r="Q1048572" s="0"/>
      <c r="R1048572" s="0"/>
      <c r="S1048572" s="0"/>
      <c r="T1048572" s="0"/>
      <c r="U1048572" s="0"/>
      <c r="V1048572" s="0"/>
      <c r="W1048572" s="0"/>
      <c r="X1048572" s="0"/>
      <c r="Y1048572" s="0"/>
      <c r="Z1048572" s="0"/>
      <c r="AA1048572" s="0"/>
      <c r="AB1048572" s="0"/>
      <c r="AC1048572" s="0"/>
      <c r="AD1048572" s="0"/>
      <c r="AE1048572" s="0"/>
      <c r="AF1048572" s="0"/>
      <c r="AG1048572" s="0"/>
      <c r="AH1048572" s="0"/>
      <c r="AI1048572" s="0"/>
      <c r="AJ1048572" s="0"/>
      <c r="AK1048572" s="0"/>
      <c r="AL1048572" s="0"/>
      <c r="AM1048572" s="0"/>
      <c r="AN1048572" s="0"/>
      <c r="AO1048572" s="0"/>
      <c r="AP1048572" s="0"/>
      <c r="AQ1048572" s="0"/>
      <c r="AR1048572" s="0"/>
      <c r="AS1048572" s="0"/>
      <c r="AT1048572" s="0"/>
      <c r="AU1048572" s="0"/>
      <c r="AV1048572" s="0"/>
      <c r="AW1048572" s="0"/>
      <c r="AX1048572" s="0"/>
      <c r="AY1048572" s="0"/>
      <c r="AZ1048572" s="0"/>
      <c r="BA1048572" s="0"/>
      <c r="BB1048572" s="0"/>
      <c r="BC1048572" s="0"/>
      <c r="BD1048572" s="0"/>
      <c r="BE1048572" s="0"/>
      <c r="BF1048572" s="0"/>
      <c r="BG1048572" s="0"/>
      <c r="BH1048572" s="0"/>
      <c r="BI1048572" s="0"/>
      <c r="BJ1048572" s="0"/>
      <c r="BK1048572" s="0"/>
      <c r="BL1048572" s="0"/>
      <c r="BM1048572" s="0"/>
      <c r="BN1048572" s="0"/>
      <c r="BO1048572" s="0"/>
      <c r="BP1048572" s="0"/>
      <c r="BQ1048572" s="0"/>
      <c r="BR1048572" s="0"/>
      <c r="BS1048572" s="0"/>
      <c r="BT1048572" s="0"/>
      <c r="BU1048572" s="0"/>
      <c r="BV1048572" s="0"/>
      <c r="BW1048572" s="0"/>
      <c r="BX1048572" s="0"/>
      <c r="BY1048572" s="0"/>
      <c r="BZ1048572" s="0"/>
      <c r="CA1048572" s="0"/>
      <c r="CB1048572" s="0"/>
      <c r="CC1048572" s="0"/>
      <c r="CD1048572" s="0"/>
      <c r="CE1048572" s="0"/>
      <c r="CF1048572" s="0"/>
      <c r="CG1048572" s="0"/>
      <c r="CH1048572" s="0"/>
      <c r="CI1048572" s="0"/>
      <c r="CJ1048572" s="0"/>
      <c r="CK1048572" s="0"/>
      <c r="CL1048572" s="0"/>
      <c r="CM1048572" s="0"/>
      <c r="CN1048572" s="0"/>
      <c r="CO1048572" s="0"/>
      <c r="CP1048572" s="0"/>
      <c r="CQ1048572" s="0"/>
      <c r="CR1048572" s="0"/>
      <c r="CS1048572" s="0"/>
      <c r="CT1048572" s="0"/>
      <c r="CU1048572" s="0"/>
      <c r="CV1048572" s="0"/>
      <c r="CW1048572" s="0"/>
      <c r="CX1048572" s="0"/>
      <c r="CY1048572" s="0"/>
      <c r="CZ1048572" s="0"/>
      <c r="DA1048572" s="0"/>
      <c r="DB1048572" s="0"/>
      <c r="DC1048572" s="0"/>
      <c r="DD1048572" s="0"/>
      <c r="DE1048572" s="0"/>
      <c r="DF1048572" s="0"/>
      <c r="DG1048572" s="0"/>
      <c r="DH1048572" s="0"/>
      <c r="DI1048572" s="0"/>
      <c r="DJ1048572" s="0"/>
      <c r="DK1048572" s="0"/>
      <c r="DL1048572" s="0"/>
      <c r="DM1048572" s="0"/>
      <c r="DN1048572" s="0"/>
      <c r="DO1048572" s="0"/>
      <c r="DP1048572" s="0"/>
      <c r="DQ1048572" s="0"/>
      <c r="DR1048572" s="0"/>
      <c r="DS1048572" s="0"/>
      <c r="DT1048572" s="0"/>
      <c r="DU1048572" s="0"/>
      <c r="DV1048572" s="0"/>
      <c r="DW1048572" s="0"/>
      <c r="DX1048572" s="0"/>
      <c r="DY1048572" s="0"/>
      <c r="DZ1048572" s="0"/>
      <c r="EA1048572" s="0"/>
      <c r="EB1048572" s="0"/>
      <c r="EC1048572" s="0"/>
      <c r="ED1048572" s="0"/>
      <c r="EE1048572" s="0"/>
      <c r="EF1048572" s="0"/>
      <c r="EG1048572" s="0"/>
      <c r="EH1048572" s="0"/>
      <c r="EI1048572" s="0"/>
      <c r="EJ1048572" s="0"/>
      <c r="EK1048572" s="0"/>
      <c r="EL1048572" s="0"/>
      <c r="EM1048572" s="0"/>
      <c r="EN1048572" s="0"/>
      <c r="EO1048572" s="0"/>
      <c r="EP1048572" s="0"/>
      <c r="EQ1048572" s="0"/>
      <c r="ER1048572" s="0"/>
      <c r="ES1048572" s="0"/>
      <c r="ET1048572" s="0"/>
      <c r="EU1048572" s="0"/>
      <c r="EV1048572" s="0"/>
      <c r="EW1048572" s="0"/>
      <c r="EX1048572" s="0"/>
      <c r="EY1048572" s="0"/>
      <c r="EZ1048572" s="0"/>
      <c r="FA1048572" s="0"/>
      <c r="FB1048572" s="0"/>
      <c r="FC1048572" s="0"/>
      <c r="FD1048572" s="0"/>
      <c r="FE1048572" s="0"/>
      <c r="FF1048572" s="0"/>
      <c r="FG1048572" s="0"/>
      <c r="FH1048572" s="0"/>
      <c r="FI1048572" s="0"/>
      <c r="FJ1048572" s="0"/>
      <c r="FK1048572" s="0"/>
      <c r="FL1048572" s="0"/>
      <c r="FM1048572" s="0"/>
      <c r="FN1048572" s="0"/>
      <c r="FO1048572" s="0"/>
      <c r="FP1048572" s="0"/>
      <c r="FQ1048572" s="0"/>
      <c r="FR1048572" s="0"/>
      <c r="FS1048572" s="0"/>
      <c r="FT1048572" s="0"/>
      <c r="FU1048572" s="0"/>
      <c r="FV1048572" s="0"/>
      <c r="FW1048572" s="0"/>
      <c r="FX1048572" s="0"/>
      <c r="FY1048572" s="0"/>
      <c r="FZ1048572" s="0"/>
      <c r="GA1048572" s="0"/>
      <c r="GB1048572" s="0"/>
      <c r="GC1048572" s="0"/>
      <c r="GD1048572" s="0"/>
      <c r="GE1048572" s="0"/>
      <c r="GF1048572" s="0"/>
      <c r="GG1048572" s="0"/>
      <c r="GH1048572" s="0"/>
      <c r="GI1048572" s="0"/>
      <c r="GJ1048572" s="0"/>
      <c r="GK1048572" s="0"/>
      <c r="GL1048572" s="0"/>
      <c r="GM1048572" s="0"/>
      <c r="GN1048572" s="0"/>
      <c r="GO1048572" s="0"/>
      <c r="GP1048572" s="0"/>
      <c r="GQ1048572" s="0"/>
      <c r="GR1048572" s="0"/>
      <c r="GS1048572" s="0"/>
      <c r="GT1048572" s="0"/>
      <c r="GU1048572" s="0"/>
      <c r="GV1048572" s="0"/>
      <c r="GW1048572" s="0"/>
      <c r="GX1048572" s="0"/>
      <c r="GY1048572" s="0"/>
      <c r="GZ1048572" s="0"/>
      <c r="HA1048572" s="0"/>
      <c r="HB1048572" s="0"/>
      <c r="HC1048572" s="0"/>
      <c r="HD1048572" s="0"/>
      <c r="HE1048572" s="0"/>
      <c r="HF1048572" s="0"/>
      <c r="HG1048572" s="0"/>
      <c r="HH1048572" s="0"/>
      <c r="HI1048572" s="0"/>
      <c r="HJ1048572" s="0"/>
      <c r="HK1048572" s="0"/>
      <c r="HL1048572" s="0"/>
      <c r="HM1048572" s="0"/>
      <c r="HN1048572" s="0"/>
      <c r="HO1048572" s="0"/>
      <c r="HP1048572" s="0"/>
      <c r="HQ1048572" s="0"/>
      <c r="HR1048572" s="0"/>
      <c r="HS1048572" s="0"/>
      <c r="HT1048572" s="0"/>
      <c r="HU1048572" s="0"/>
      <c r="HV1048572" s="0"/>
      <c r="HW1048572" s="0"/>
      <c r="HX1048572" s="0"/>
      <c r="HY1048572" s="0"/>
      <c r="HZ1048572" s="0"/>
      <c r="IA1048572" s="0"/>
      <c r="IB1048572" s="0"/>
      <c r="IC1048572" s="0"/>
      <c r="ID1048572" s="0"/>
      <c r="IE1048572" s="0"/>
      <c r="IF1048572" s="0"/>
      <c r="IG1048572" s="0"/>
      <c r="IH1048572" s="0"/>
      <c r="II1048572" s="0"/>
      <c r="IJ1048572" s="0"/>
      <c r="IK1048572" s="0"/>
      <c r="IL1048572" s="0"/>
      <c r="IM1048572" s="0"/>
      <c r="IN1048572" s="0"/>
      <c r="IO1048572" s="0"/>
      <c r="IP1048572" s="0"/>
      <c r="IQ1048572" s="0"/>
      <c r="IR1048572" s="0"/>
      <c r="IS1048572" s="0"/>
      <c r="IT1048572" s="0"/>
      <c r="IU1048572" s="0"/>
      <c r="IV1048572" s="0"/>
      <c r="IW1048572" s="0"/>
    </row>
    <row r="1048573" spans="1:257">
      <c r="A1048573" s="0"/>
      <c r="B1048573" s="0"/>
      <c r="C1048573" s="0"/>
      <c r="D1048573" s="0"/>
      <c r="E1048573" s="0"/>
      <c r="F1048573" s="0"/>
      <c r="G1048573" s="0"/>
      <c r="H1048573" s="0"/>
      <c r="I1048573" s="0"/>
      <c r="J1048573" s="0"/>
      <c r="K1048573" s="0"/>
      <c r="L1048573" s="0"/>
      <c r="M1048573" s="0"/>
      <c r="N1048573" s="0"/>
      <c r="O1048573" s="0"/>
      <c r="P1048573" s="0"/>
      <c r="Q1048573" s="0"/>
      <c r="R1048573" s="0"/>
      <c r="S1048573" s="0"/>
      <c r="T1048573" s="0"/>
      <c r="U1048573" s="0"/>
      <c r="V1048573" s="0"/>
      <c r="W1048573" s="0"/>
      <c r="X1048573" s="0"/>
      <c r="Y1048573" s="0"/>
      <c r="Z1048573" s="0"/>
      <c r="AA1048573" s="0"/>
      <c r="AB1048573" s="0"/>
      <c r="AC1048573" s="0"/>
      <c r="AD1048573" s="0"/>
      <c r="AE1048573" s="0"/>
      <c r="AF1048573" s="0"/>
      <c r="AG1048573" s="0"/>
      <c r="AH1048573" s="0"/>
      <c r="AI1048573" s="0"/>
      <c r="AJ1048573" s="0"/>
      <c r="AK1048573" s="0"/>
      <c r="AL1048573" s="0"/>
      <c r="AM1048573" s="0"/>
      <c r="AN1048573" s="0"/>
      <c r="AO1048573" s="0"/>
      <c r="AP1048573" s="0"/>
      <c r="AQ1048573" s="0"/>
      <c r="AR1048573" s="0"/>
      <c r="AS1048573" s="0"/>
      <c r="AT1048573" s="0"/>
      <c r="AU1048573" s="0"/>
      <c r="AV1048573" s="0"/>
      <c r="AW1048573" s="0"/>
      <c r="AX1048573" s="0"/>
      <c r="AY1048573" s="0"/>
      <c r="AZ1048573" s="0"/>
      <c r="BA1048573" s="0"/>
      <c r="BB1048573" s="0"/>
      <c r="BC1048573" s="0"/>
      <c r="BD1048573" s="0"/>
      <c r="BE1048573" s="0"/>
      <c r="BF1048573" s="0"/>
      <c r="BG1048573" s="0"/>
      <c r="BH1048573" s="0"/>
      <c r="BI1048573" s="0"/>
      <c r="BJ1048573" s="0"/>
      <c r="BK1048573" s="0"/>
      <c r="BL1048573" s="0"/>
      <c r="BM1048573" s="0"/>
      <c r="BN1048573" s="0"/>
      <c r="BO1048573" s="0"/>
      <c r="BP1048573" s="0"/>
      <c r="BQ1048573" s="0"/>
      <c r="BR1048573" s="0"/>
      <c r="BS1048573" s="0"/>
      <c r="BT1048573" s="0"/>
      <c r="BU1048573" s="0"/>
      <c r="BV1048573" s="0"/>
      <c r="BW1048573" s="0"/>
      <c r="BX1048573" s="0"/>
      <c r="BY1048573" s="0"/>
      <c r="BZ1048573" s="0"/>
      <c r="CA1048573" s="0"/>
      <c r="CB1048573" s="0"/>
      <c r="CC1048573" s="0"/>
      <c r="CD1048573" s="0"/>
      <c r="CE1048573" s="0"/>
      <c r="CF1048573" s="0"/>
      <c r="CG1048573" s="0"/>
      <c r="CH1048573" s="0"/>
      <c r="CI1048573" s="0"/>
      <c r="CJ1048573" s="0"/>
      <c r="CK1048573" s="0"/>
      <c r="CL1048573" s="0"/>
      <c r="CM1048573" s="0"/>
      <c r="CN1048573" s="0"/>
      <c r="CO1048573" s="0"/>
      <c r="CP1048573" s="0"/>
      <c r="CQ1048573" s="0"/>
      <c r="CR1048573" s="0"/>
      <c r="CS1048573" s="0"/>
      <c r="CT1048573" s="0"/>
      <c r="CU1048573" s="0"/>
      <c r="CV1048573" s="0"/>
      <c r="CW1048573" s="0"/>
      <c r="CX1048573" s="0"/>
      <c r="CY1048573" s="0"/>
      <c r="CZ1048573" s="0"/>
      <c r="DA1048573" s="0"/>
      <c r="DB1048573" s="0"/>
      <c r="DC1048573" s="0"/>
      <c r="DD1048573" s="0"/>
      <c r="DE1048573" s="0"/>
      <c r="DF1048573" s="0"/>
      <c r="DG1048573" s="0"/>
      <c r="DH1048573" s="0"/>
      <c r="DI1048573" s="0"/>
      <c r="DJ1048573" s="0"/>
      <c r="DK1048573" s="0"/>
      <c r="DL1048573" s="0"/>
      <c r="DM1048573" s="0"/>
      <c r="DN1048573" s="0"/>
      <c r="DO1048573" s="0"/>
      <c r="DP1048573" s="0"/>
      <c r="DQ1048573" s="0"/>
      <c r="DR1048573" s="0"/>
      <c r="DS1048573" s="0"/>
      <c r="DT1048573" s="0"/>
      <c r="DU1048573" s="0"/>
      <c r="DV1048573" s="0"/>
      <c r="DW1048573" s="0"/>
      <c r="DX1048573" s="0"/>
      <c r="DY1048573" s="0"/>
      <c r="DZ1048573" s="0"/>
      <c r="EA1048573" s="0"/>
      <c r="EB1048573" s="0"/>
      <c r="EC1048573" s="0"/>
      <c r="ED1048573" s="0"/>
      <c r="EE1048573" s="0"/>
      <c r="EF1048573" s="0"/>
      <c r="EG1048573" s="0"/>
      <c r="EH1048573" s="0"/>
      <c r="EI1048573" s="0"/>
      <c r="EJ1048573" s="0"/>
      <c r="EK1048573" s="0"/>
      <c r="EL1048573" s="0"/>
      <c r="EM1048573" s="0"/>
      <c r="EN1048573" s="0"/>
      <c r="EO1048573" s="0"/>
      <c r="EP1048573" s="0"/>
      <c r="EQ1048573" s="0"/>
      <c r="ER1048573" s="0"/>
      <c r="ES1048573" s="0"/>
      <c r="ET1048573" s="0"/>
      <c r="EU1048573" s="0"/>
      <c r="EV1048573" s="0"/>
      <c r="EW1048573" s="0"/>
      <c r="EX1048573" s="0"/>
      <c r="EY1048573" s="0"/>
      <c r="EZ1048573" s="0"/>
      <c r="FA1048573" s="0"/>
      <c r="FB1048573" s="0"/>
      <c r="FC1048573" s="0"/>
      <c r="FD1048573" s="0"/>
      <c r="FE1048573" s="0"/>
      <c r="FF1048573" s="0"/>
      <c r="FG1048573" s="0"/>
      <c r="FH1048573" s="0"/>
      <c r="FI1048573" s="0"/>
      <c r="FJ1048573" s="0"/>
      <c r="FK1048573" s="0"/>
      <c r="FL1048573" s="0"/>
      <c r="FM1048573" s="0"/>
      <c r="FN1048573" s="0"/>
      <c r="FO1048573" s="0"/>
      <c r="FP1048573" s="0"/>
      <c r="FQ1048573" s="0"/>
      <c r="FR1048573" s="0"/>
      <c r="FS1048573" s="0"/>
      <c r="FT1048573" s="0"/>
      <c r="FU1048573" s="0"/>
      <c r="FV1048573" s="0"/>
      <c r="FW1048573" s="0"/>
      <c r="FX1048573" s="0"/>
      <c r="FY1048573" s="0"/>
      <c r="FZ1048573" s="0"/>
      <c r="GA1048573" s="0"/>
      <c r="GB1048573" s="0"/>
      <c r="GC1048573" s="0"/>
      <c r="GD1048573" s="0"/>
      <c r="GE1048573" s="0"/>
      <c r="GF1048573" s="0"/>
      <c r="GG1048573" s="0"/>
      <c r="GH1048573" s="0"/>
      <c r="GI1048573" s="0"/>
      <c r="GJ1048573" s="0"/>
      <c r="GK1048573" s="0"/>
      <c r="GL1048573" s="0"/>
      <c r="GM1048573" s="0"/>
      <c r="GN1048573" s="0"/>
      <c r="GO1048573" s="0"/>
      <c r="GP1048573" s="0"/>
      <c r="GQ1048573" s="0"/>
      <c r="GR1048573" s="0"/>
      <c r="GS1048573" s="0"/>
      <c r="GT1048573" s="0"/>
      <c r="GU1048573" s="0"/>
      <c r="GV1048573" s="0"/>
      <c r="GW1048573" s="0"/>
      <c r="GX1048573" s="0"/>
      <c r="GY1048573" s="0"/>
      <c r="GZ1048573" s="0"/>
      <c r="HA1048573" s="0"/>
      <c r="HB1048573" s="0"/>
      <c r="HC1048573" s="0"/>
      <c r="HD1048573" s="0"/>
      <c r="HE1048573" s="0"/>
      <c r="HF1048573" s="0"/>
      <c r="HG1048573" s="0"/>
      <c r="HH1048573" s="0"/>
      <c r="HI1048573" s="0"/>
      <c r="HJ1048573" s="0"/>
      <c r="HK1048573" s="0"/>
      <c r="HL1048573" s="0"/>
      <c r="HM1048573" s="0"/>
      <c r="HN1048573" s="0"/>
      <c r="HO1048573" s="0"/>
      <c r="HP1048573" s="0"/>
      <c r="HQ1048573" s="0"/>
      <c r="HR1048573" s="0"/>
      <c r="HS1048573" s="0"/>
      <c r="HT1048573" s="0"/>
      <c r="HU1048573" s="0"/>
      <c r="HV1048573" s="0"/>
      <c r="HW1048573" s="0"/>
      <c r="HX1048573" s="0"/>
      <c r="HY1048573" s="0"/>
      <c r="HZ1048573" s="0"/>
      <c r="IA1048573" s="0"/>
      <c r="IB1048573" s="0"/>
      <c r="IC1048573" s="0"/>
      <c r="ID1048573" s="0"/>
      <c r="IE1048573" s="0"/>
      <c r="IF1048573" s="0"/>
      <c r="IG1048573" s="0"/>
      <c r="IH1048573" s="0"/>
      <c r="II1048573" s="0"/>
      <c r="IJ1048573" s="0"/>
      <c r="IK1048573" s="0"/>
      <c r="IL1048573" s="0"/>
      <c r="IM1048573" s="0"/>
      <c r="IN1048573" s="0"/>
      <c r="IO1048573" s="0"/>
      <c r="IP1048573" s="0"/>
      <c r="IQ1048573" s="0"/>
      <c r="IR1048573" s="0"/>
      <c r="IS1048573" s="0"/>
      <c r="IT1048573" s="0"/>
      <c r="IU1048573" s="0"/>
      <c r="IV1048573" s="0"/>
      <c r="IW1048573" s="0"/>
    </row>
    <row r="1048574" spans="1:257">
      <c r="A1048574" s="0"/>
      <c r="B1048574" s="0"/>
      <c r="C1048574" s="0"/>
      <c r="D1048574" s="0"/>
      <c r="E1048574" s="0"/>
      <c r="F1048574" s="0"/>
      <c r="G1048574" s="0"/>
      <c r="H1048574" s="0"/>
      <c r="I1048574" s="0"/>
      <c r="J1048574" s="0"/>
      <c r="K1048574" s="0"/>
      <c r="L1048574" s="0"/>
      <c r="M1048574" s="0"/>
      <c r="N1048574" s="0"/>
      <c r="O1048574" s="0"/>
      <c r="P1048574" s="0"/>
      <c r="Q1048574" s="0"/>
      <c r="R1048574" s="0"/>
      <c r="S1048574" s="0"/>
      <c r="T1048574" s="0"/>
      <c r="U1048574" s="0"/>
      <c r="V1048574" s="0"/>
      <c r="W1048574" s="0"/>
      <c r="X1048574" s="0"/>
      <c r="Y1048574" s="0"/>
      <c r="Z1048574" s="0"/>
      <c r="AA1048574" s="0"/>
      <c r="AB1048574" s="0"/>
      <c r="AC1048574" s="0"/>
      <c r="AD1048574" s="0"/>
      <c r="AE1048574" s="0"/>
      <c r="AF1048574" s="0"/>
      <c r="AG1048574" s="0"/>
      <c r="AH1048574" s="0"/>
      <c r="AI1048574" s="0"/>
      <c r="AJ1048574" s="0"/>
      <c r="AK1048574" s="0"/>
      <c r="AL1048574" s="0"/>
      <c r="AM1048574" s="0"/>
      <c r="AN1048574" s="0"/>
      <c r="AO1048574" s="0"/>
      <c r="AP1048574" s="0"/>
      <c r="AQ1048574" s="0"/>
      <c r="AR1048574" s="0"/>
      <c r="AS1048574" s="0"/>
      <c r="AT1048574" s="0"/>
      <c r="AU1048574" s="0"/>
      <c r="AV1048574" s="0"/>
      <c r="AW1048574" s="0"/>
      <c r="AX1048574" s="0"/>
      <c r="AY1048574" s="0"/>
      <c r="AZ1048574" s="0"/>
      <c r="BA1048574" s="0"/>
      <c r="BB1048574" s="0"/>
      <c r="BC1048574" s="0"/>
      <c r="BD1048574" s="0"/>
      <c r="BE1048574" s="0"/>
      <c r="BF1048574" s="0"/>
      <c r="BG1048574" s="0"/>
      <c r="BH1048574" s="0"/>
      <c r="BI1048574" s="0"/>
      <c r="BJ1048574" s="0"/>
      <c r="BK1048574" s="0"/>
      <c r="BL1048574" s="0"/>
      <c r="BM1048574" s="0"/>
      <c r="BN1048574" s="0"/>
      <c r="BO1048574" s="0"/>
      <c r="BP1048574" s="0"/>
      <c r="BQ1048574" s="0"/>
      <c r="BR1048574" s="0"/>
      <c r="BS1048574" s="0"/>
      <c r="BT1048574" s="0"/>
      <c r="BU1048574" s="0"/>
      <c r="BV1048574" s="0"/>
      <c r="BW1048574" s="0"/>
      <c r="BX1048574" s="0"/>
      <c r="BY1048574" s="0"/>
      <c r="BZ1048574" s="0"/>
      <c r="CA1048574" s="0"/>
      <c r="CB1048574" s="0"/>
      <c r="CC1048574" s="0"/>
      <c r="CD1048574" s="0"/>
      <c r="CE1048574" s="0"/>
      <c r="CF1048574" s="0"/>
      <c r="CG1048574" s="0"/>
      <c r="CH1048574" s="0"/>
      <c r="CI1048574" s="0"/>
      <c r="CJ1048574" s="0"/>
      <c r="CK1048574" s="0"/>
      <c r="CL1048574" s="0"/>
      <c r="CM1048574" s="0"/>
      <c r="CN1048574" s="0"/>
      <c r="CO1048574" s="0"/>
      <c r="CP1048574" s="0"/>
      <c r="CQ1048574" s="0"/>
      <c r="CR1048574" s="0"/>
      <c r="CS1048574" s="0"/>
      <c r="CT1048574" s="0"/>
      <c r="CU1048574" s="0"/>
      <c r="CV1048574" s="0"/>
      <c r="CW1048574" s="0"/>
      <c r="CX1048574" s="0"/>
      <c r="CY1048574" s="0"/>
      <c r="CZ1048574" s="0"/>
      <c r="DA1048574" s="0"/>
      <c r="DB1048574" s="0"/>
      <c r="DC1048574" s="0"/>
      <c r="DD1048574" s="0"/>
      <c r="DE1048574" s="0"/>
      <c r="DF1048574" s="0"/>
      <c r="DG1048574" s="0"/>
      <c r="DH1048574" s="0"/>
      <c r="DI1048574" s="0"/>
      <c r="DJ1048574" s="0"/>
      <c r="DK1048574" s="0"/>
      <c r="DL1048574" s="0"/>
      <c r="DM1048574" s="0"/>
      <c r="DN1048574" s="0"/>
      <c r="DO1048574" s="0"/>
      <c r="DP1048574" s="0"/>
      <c r="DQ1048574" s="0"/>
      <c r="DR1048574" s="0"/>
      <c r="DS1048574" s="0"/>
      <c r="DT1048574" s="0"/>
      <c r="DU1048574" s="0"/>
      <c r="DV1048574" s="0"/>
      <c r="DW1048574" s="0"/>
      <c r="DX1048574" s="0"/>
      <c r="DY1048574" s="0"/>
      <c r="DZ1048574" s="0"/>
      <c r="EA1048574" s="0"/>
      <c r="EB1048574" s="0"/>
      <c r="EC1048574" s="0"/>
      <c r="ED1048574" s="0"/>
      <c r="EE1048574" s="0"/>
      <c r="EF1048574" s="0"/>
      <c r="EG1048574" s="0"/>
      <c r="EH1048574" s="0"/>
      <c r="EI1048574" s="0"/>
      <c r="EJ1048574" s="0"/>
      <c r="EK1048574" s="0"/>
      <c r="EL1048574" s="0"/>
      <c r="EM1048574" s="0"/>
      <c r="EN1048574" s="0"/>
      <c r="EO1048574" s="0"/>
      <c r="EP1048574" s="0"/>
      <c r="EQ1048574" s="0"/>
      <c r="ER1048574" s="0"/>
      <c r="ES1048574" s="0"/>
      <c r="ET1048574" s="0"/>
      <c r="EU1048574" s="0"/>
      <c r="EV1048574" s="0"/>
      <c r="EW1048574" s="0"/>
      <c r="EX1048574" s="0"/>
      <c r="EY1048574" s="0"/>
      <c r="EZ1048574" s="0"/>
      <c r="FA1048574" s="0"/>
      <c r="FB1048574" s="0"/>
      <c r="FC1048574" s="0"/>
      <c r="FD1048574" s="0"/>
      <c r="FE1048574" s="0"/>
      <c r="FF1048574" s="0"/>
      <c r="FG1048574" s="0"/>
      <c r="FH1048574" s="0"/>
      <c r="FI1048574" s="0"/>
      <c r="FJ1048574" s="0"/>
      <c r="FK1048574" s="0"/>
      <c r="FL1048574" s="0"/>
      <c r="FM1048574" s="0"/>
      <c r="FN1048574" s="0"/>
      <c r="FO1048574" s="0"/>
      <c r="FP1048574" s="0"/>
      <c r="FQ1048574" s="0"/>
      <c r="FR1048574" s="0"/>
      <c r="FS1048574" s="0"/>
      <c r="FT1048574" s="0"/>
      <c r="FU1048574" s="0"/>
      <c r="FV1048574" s="0"/>
      <c r="FW1048574" s="0"/>
      <c r="FX1048574" s="0"/>
      <c r="FY1048574" s="0"/>
      <c r="FZ1048574" s="0"/>
      <c r="GA1048574" s="0"/>
      <c r="GB1048574" s="0"/>
      <c r="GC1048574" s="0"/>
      <c r="GD1048574" s="0"/>
      <c r="GE1048574" s="0"/>
      <c r="GF1048574" s="0"/>
      <c r="GG1048574" s="0"/>
      <c r="GH1048574" s="0"/>
      <c r="GI1048574" s="0"/>
      <c r="GJ1048574" s="0"/>
      <c r="GK1048574" s="0"/>
      <c r="GL1048574" s="0"/>
      <c r="GM1048574" s="0"/>
      <c r="GN1048574" s="0"/>
      <c r="GO1048574" s="0"/>
      <c r="GP1048574" s="0"/>
      <c r="GQ1048574" s="0"/>
      <c r="GR1048574" s="0"/>
      <c r="GS1048574" s="0"/>
      <c r="GT1048574" s="0"/>
      <c r="GU1048574" s="0"/>
      <c r="GV1048574" s="0"/>
      <c r="GW1048574" s="0"/>
      <c r="GX1048574" s="0"/>
      <c r="GY1048574" s="0"/>
      <c r="GZ1048574" s="0"/>
      <c r="HA1048574" s="0"/>
      <c r="HB1048574" s="0"/>
      <c r="HC1048574" s="0"/>
      <c r="HD1048574" s="0"/>
      <c r="HE1048574" s="0"/>
      <c r="HF1048574" s="0"/>
      <c r="HG1048574" s="0"/>
      <c r="HH1048574" s="0"/>
      <c r="HI1048574" s="0"/>
      <c r="HJ1048574" s="0"/>
      <c r="HK1048574" s="0"/>
      <c r="HL1048574" s="0"/>
      <c r="HM1048574" s="0"/>
      <c r="HN1048574" s="0"/>
      <c r="HO1048574" s="0"/>
      <c r="HP1048574" s="0"/>
      <c r="HQ1048574" s="0"/>
      <c r="HR1048574" s="0"/>
      <c r="HS1048574" s="0"/>
      <c r="HT1048574" s="0"/>
      <c r="HU1048574" s="0"/>
      <c r="HV1048574" s="0"/>
      <c r="HW1048574" s="0"/>
      <c r="HX1048574" s="0"/>
      <c r="HY1048574" s="0"/>
      <c r="HZ1048574" s="0"/>
      <c r="IA1048574" s="0"/>
      <c r="IB1048574" s="0"/>
      <c r="IC1048574" s="0"/>
      <c r="ID1048574" s="0"/>
      <c r="IE1048574" s="0"/>
      <c r="IF1048574" s="0"/>
      <c r="IG1048574" s="0"/>
      <c r="IH1048574" s="0"/>
      <c r="II1048574" s="0"/>
      <c r="IJ1048574" s="0"/>
      <c r="IK1048574" s="0"/>
      <c r="IL1048574" s="0"/>
      <c r="IM1048574" s="0"/>
      <c r="IN1048574" s="0"/>
      <c r="IO1048574" s="0"/>
      <c r="IP1048574" s="0"/>
      <c r="IQ1048574" s="0"/>
      <c r="IR1048574" s="0"/>
      <c r="IS1048574" s="0"/>
      <c r="IT1048574" s="0"/>
      <c r="IU1048574" s="0"/>
      <c r="IV1048574" s="0"/>
      <c r="IW1048574" s="0"/>
    </row>
    <row r="1048575" spans="1:257">
      <c r="A1048575" s="0"/>
      <c r="B1048575" s="0"/>
      <c r="C1048575" s="0"/>
      <c r="D1048575" s="0"/>
      <c r="E1048575" s="0"/>
      <c r="F1048575" s="0"/>
      <c r="G1048575" s="0"/>
      <c r="H1048575" s="0"/>
      <c r="I1048575" s="0"/>
      <c r="J1048575" s="0"/>
      <c r="K1048575" s="0"/>
      <c r="L1048575" s="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</row>
    <row r="1048576" spans="1:257">
      <c r="A1048576" s="0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56:D56"/>
    <mergeCell ref="C55:D55"/>
    <mergeCell ref="C22:D22"/>
    <mergeCell ref="C21:D21"/>
    <mergeCell ref="C20:D20"/>
    <mergeCell ref="C19:D19"/>
    <mergeCell ref="C18:D18"/>
    <mergeCell ref="C17:D17"/>
    <mergeCell ref="C14:D14"/>
    <mergeCell ref="C13:D13"/>
    <mergeCell ref="C12:D12"/>
    <mergeCell ref="C11:D11"/>
    <mergeCell ref="C10:D10"/>
    <mergeCell ref="B9:D9"/>
    <mergeCell ref="B6:D6"/>
    <mergeCell ref="B4:D4"/>
    <mergeCell ref="B2:D2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2020-05-26T19:37:30Z</dcterms:modified>
  <dcterms:created xsi:type="dcterms:W3CDTF">2020-04-17T07:19:35Z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