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Google Drive - Jbaruffa hawk iit edu\Projects\Coding\Data Science\Airbnb-analysis\3-report\tables\"/>
    </mc:Choice>
  </mc:AlternateContent>
  <xr:revisionPtr revIDLastSave="0" documentId="13_ncr:1_{8F796FD8-6D0F-495D-9983-EA10D6FCD254}" xr6:coauthVersionLast="46" xr6:coauthVersionMax="46" xr10:uidLastSave="{00000000-0000-0000-0000-000000000000}"/>
  <bookViews>
    <workbookView xWindow="-120" yWindow="-120" windowWidth="29040" windowHeight="15990" activeTab="1" xr2:uid="{5501B766-3990-44A0-91F1-DC34E896D758}"/>
  </bookViews>
  <sheets>
    <sheet name="Tabela 1" sheetId="1" r:id="rId1"/>
    <sheet name="Sheet1" sheetId="4" r:id="rId2"/>
    <sheet name="Tabela 2" sheetId="3" r:id="rId3"/>
    <sheet name="Sheet2" sheetId="2" r:id="rId4"/>
  </sheets>
  <definedNames>
    <definedName name="_xlnm._FilterDatabase" localSheetId="1" hidden="1">Sheet1!$BH$12:$BJ$12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14" i="4" l="1"/>
  <c r="BJ15" i="4"/>
  <c r="BJ16" i="4"/>
  <c r="BJ17" i="4"/>
  <c r="BJ18" i="4"/>
  <c r="BJ25" i="4"/>
  <c r="BJ19" i="4"/>
  <c r="BJ22" i="4"/>
  <c r="BJ20" i="4"/>
  <c r="BJ26" i="4"/>
  <c r="BJ27" i="4"/>
  <c r="BJ21" i="4"/>
  <c r="BJ23" i="4"/>
  <c r="BJ24" i="4"/>
  <c r="BJ28" i="4"/>
  <c r="BJ13" i="4"/>
  <c r="AM17" i="4"/>
  <c r="AM16" i="4"/>
  <c r="AM14" i="4"/>
  <c r="AM18" i="4"/>
  <c r="AM15" i="4"/>
  <c r="AM13" i="4"/>
  <c r="AJ15" i="4"/>
  <c r="AJ17" i="4"/>
  <c r="AJ18" i="4"/>
  <c r="AJ13" i="4"/>
  <c r="AJ14" i="4"/>
  <c r="AJ16" i="4"/>
  <c r="P14" i="4"/>
  <c r="P13" i="4"/>
  <c r="P12" i="4"/>
  <c r="P11" i="4"/>
</calcChain>
</file>

<file path=xl/sharedStrings.xml><?xml version="1.0" encoding="utf-8"?>
<sst xmlns="http://schemas.openxmlformats.org/spreadsheetml/2006/main" count="420" uniqueCount="240">
  <si>
    <t>listing_url</t>
  </si>
  <si>
    <t>object</t>
  </si>
  <si>
    <t>scrape_id</t>
  </si>
  <si>
    <t>float64</t>
  </si>
  <si>
    <t>last_scraped</t>
  </si>
  <si>
    <t>name</t>
  </si>
  <si>
    <t>description</t>
  </si>
  <si>
    <t>neighborhood_overview</t>
  </si>
  <si>
    <t>picture_url</t>
  </si>
  <si>
    <t>host_id</t>
  </si>
  <si>
    <t>int64</t>
  </si>
  <si>
    <t>host_url</t>
  </si>
  <si>
    <t>host_name</t>
  </si>
  <si>
    <t>host_since</t>
  </si>
  <si>
    <t>host_location</t>
  </si>
  <si>
    <t>host_about</t>
  </si>
  <si>
    <t>host_response_time</t>
  </si>
  <si>
    <t>host_response_rate</t>
  </si>
  <si>
    <t>host_acceptance_rate</t>
  </si>
  <si>
    <t>host_is_superhost</t>
  </si>
  <si>
    <t>host_thumbnail_url</t>
  </si>
  <si>
    <t>host_picture_url</t>
  </si>
  <si>
    <t>host_neighbourhood</t>
  </si>
  <si>
    <t>host_listings_count</t>
  </si>
  <si>
    <t>host_total_listings_count</t>
  </si>
  <si>
    <t>host_verifications</t>
  </si>
  <si>
    <t>host_has_profile_pic</t>
  </si>
  <si>
    <t>host_identity_verified</t>
  </si>
  <si>
    <t>neighbourhood</t>
  </si>
  <si>
    <t>neighbourhood_cleansed</t>
  </si>
  <si>
    <t>neighbourhood_group_cleansed</t>
  </si>
  <si>
    <t>latitude</t>
  </si>
  <si>
    <t>longitude</t>
  </si>
  <si>
    <t>property_type</t>
  </si>
  <si>
    <t>room_type</t>
  </si>
  <si>
    <t>accommodates</t>
  </si>
  <si>
    <t>bathrooms</t>
  </si>
  <si>
    <t>bathrooms_text</t>
  </si>
  <si>
    <t>bedrooms</t>
  </si>
  <si>
    <t>beds</t>
  </si>
  <si>
    <t>amenities</t>
  </si>
  <si>
    <t>price</t>
  </si>
  <si>
    <t>minimum_nights</t>
  </si>
  <si>
    <t>maximum_nights</t>
  </si>
  <si>
    <t>minimum_minimum_nights</t>
  </si>
  <si>
    <t>maximum_minimum_nights</t>
  </si>
  <si>
    <t>minimum_maximum_nights</t>
  </si>
  <si>
    <t>maximum_maximum_nights</t>
  </si>
  <si>
    <t>minimum_nights_avg_ntm</t>
  </si>
  <si>
    <t>maximum_nights_avg_ntm</t>
  </si>
  <si>
    <t>calendar_updated</t>
  </si>
  <si>
    <t>has_availability</t>
  </si>
  <si>
    <t>availability_30</t>
  </si>
  <si>
    <t>availability_60</t>
  </si>
  <si>
    <t>availability_90</t>
  </si>
  <si>
    <t>availability_365</t>
  </si>
  <si>
    <t>calendar_last_scraped</t>
  </si>
  <si>
    <t>number_of_reviews</t>
  </si>
  <si>
    <t>number_of_reviews_ltm</t>
  </si>
  <si>
    <t>number_of_reviews_l30d</t>
  </si>
  <si>
    <t>first_review</t>
  </si>
  <si>
    <t>last_review</t>
  </si>
  <si>
    <t>review_scores_rating</t>
  </si>
  <si>
    <t>review_scores_accuracy</t>
  </si>
  <si>
    <t>review_scores_cleanliness</t>
  </si>
  <si>
    <t>review_scores_checkin</t>
  </si>
  <si>
    <t>review_scores_communication</t>
  </si>
  <si>
    <t>review_scores_location</t>
  </si>
  <si>
    <t>review_scores_value</t>
  </si>
  <si>
    <t>license</t>
  </si>
  <si>
    <t>instant_bookable</t>
  </si>
  <si>
    <t>calculated_host_listings_count</t>
  </si>
  <si>
    <t>calculated_host_listings_count_entire_homes</t>
  </si>
  <si>
    <t>calculated_host_listings_count_private_rooms</t>
  </si>
  <si>
    <t>calculated_host_listings_count_shared_rooms</t>
  </si>
  <si>
    <t>reviews_per_month</t>
  </si>
  <si>
    <t>Descrição</t>
  </si>
  <si>
    <t>Tipo</t>
  </si>
  <si>
    <t>URL do anúncio (site do Airbnb)</t>
  </si>
  <si>
    <t>Descrição do bairro, feito pelo anfitrião</t>
  </si>
  <si>
    <t>Descrição do anúncio, feito pelo anfitrião</t>
  </si>
  <si>
    <t>Nome / Título do anúncio, feito pelo anfitrião</t>
  </si>
  <si>
    <t>URL da imagem utilizada no anúncio</t>
  </si>
  <si>
    <t>Código que identifica unicamente o anfitrião</t>
  </si>
  <si>
    <t>Nome do anfitrião</t>
  </si>
  <si>
    <t>Localização auto-reportada pelo anfitrião</t>
  </si>
  <si>
    <t>Descrição do anfitrião</t>
  </si>
  <si>
    <t>Tempo que o anfitrião demora pra responder</t>
  </si>
  <si>
    <t>Tipo (pandas)</t>
  </si>
  <si>
    <t>Se o anfitrião é considerado Super Anfitrião</t>
  </si>
  <si>
    <t>URL da imagem utilizada na foto do anfitrião</t>
  </si>
  <si>
    <t>Bairro auto-reportado pelo anfitrião</t>
  </si>
  <si>
    <t>Verificações no Airbnb que o anfitrião já fez</t>
  </si>
  <si>
    <t>Array</t>
  </si>
  <si>
    <t>Se o anfitrião tem ou não uma foto</t>
  </si>
  <si>
    <t>Bairro do anúncio</t>
  </si>
  <si>
    <t>Latitude do anúncio</t>
  </si>
  <si>
    <t>Longitude do anúncio</t>
  </si>
  <si>
    <t>Float</t>
  </si>
  <si>
    <t>Int</t>
  </si>
  <si>
    <t>String</t>
  </si>
  <si>
    <t>Date</t>
  </si>
  <si>
    <t>Preço da reserva de uma diária</t>
  </si>
  <si>
    <t>Mínimo número de noites para uma reserva</t>
  </si>
  <si>
    <t>Máximo número de noites para uma reserva</t>
  </si>
  <si>
    <t>Número de avaliações do anúncio</t>
  </si>
  <si>
    <t>Somatório das avaliações (próximas colunas)</t>
  </si>
  <si>
    <t>ID</t>
  </si>
  <si>
    <t>Código único da obtenção dos dados</t>
  </si>
  <si>
    <t>Data que os dados foram obtidos</t>
  </si>
  <si>
    <t>int</t>
  </si>
  <si>
    <t>URL para a página do anfitrião</t>
  </si>
  <si>
    <t>Data de quando cadastrou na plataforma</t>
  </si>
  <si>
    <t>Porcent. de perguntas respondidas</t>
  </si>
  <si>
    <t>Porcent. de reservas que o anfitrião aceita</t>
  </si>
  <si>
    <t>Bool</t>
  </si>
  <si>
    <t>URL da thumbnail da foto do anfitrião</t>
  </si>
  <si>
    <t>Quantidade de anúncios do anfitrião tem</t>
  </si>
  <si>
    <t>Se a identidade do anfitrião foi verificada</t>
  </si>
  <si>
    <t>Tipo de propriedade, descrito pelo anfitrião</t>
  </si>
  <si>
    <t>Tipo de acomodação, descrito pelo anfitrião</t>
  </si>
  <si>
    <t>Número de pessoas que a prop. acomoda</t>
  </si>
  <si>
    <t>Número de banheiros da propriedade</t>
  </si>
  <si>
    <t>Descrição dos banheiros da propriedade</t>
  </si>
  <si>
    <t>Número de quartos da propriedade</t>
  </si>
  <si>
    <t>Número de camas da propriedade</t>
  </si>
  <si>
    <t>Lista de amenidades oferecidos</t>
  </si>
  <si>
    <t>Menor 'minimum_nights', 365 noites a frente</t>
  </si>
  <si>
    <t>Maior 'minimum_nights', 365 noites a frente</t>
  </si>
  <si>
    <t>Menor 'maximum_nights', 365 noites a frente</t>
  </si>
  <si>
    <t>Maior 'maximum_nights', 365 noites a frente</t>
  </si>
  <si>
    <t>'minimum_nights' médio, 365 noites a frente</t>
  </si>
  <si>
    <t>'maximum_nights' médio, 365 noites a frente</t>
  </si>
  <si>
    <t>Número atualizações do calendário</t>
  </si>
  <si>
    <t>Se a propriedade está disponíve</t>
  </si>
  <si>
    <t>Disponibilidade nos próximos 30 dias</t>
  </si>
  <si>
    <t>Disponibilidade nos próximos 60 dias</t>
  </si>
  <si>
    <t>Disponibilidade nos próximos 90 dias</t>
  </si>
  <si>
    <t>Disponibilidade nos próximos 365 dias</t>
  </si>
  <si>
    <t>Data de obtenção dos dados do calendário</t>
  </si>
  <si>
    <t>Avaliações nos últimos 12 meses</t>
  </si>
  <si>
    <t>Avaliações nos últimos 30 dias</t>
  </si>
  <si>
    <t>Data da primeira avaliação</t>
  </si>
  <si>
    <t>Data da avaliação mais recente</t>
  </si>
  <si>
    <r>
      <t>N</t>
    </r>
    <r>
      <rPr>
        <b/>
        <sz val="11"/>
        <color rgb="FF000000"/>
        <rFont val="Calibri"/>
        <family val="2"/>
        <scheme val="minor"/>
      </rPr>
      <t>ome da coluna/campo</t>
    </r>
  </si>
  <si>
    <r>
      <t xml:space="preserve">O bairro, pelo </t>
    </r>
    <r>
      <rPr>
        <i/>
        <sz val="11"/>
        <color theme="1"/>
        <rFont val="Calibri"/>
        <family val="2"/>
        <scheme val="minor"/>
      </rPr>
      <t>Insideairbnb</t>
    </r>
  </si>
  <si>
    <r>
      <t xml:space="preserve">O grupo do bairro pelo </t>
    </r>
    <r>
      <rPr>
        <i/>
        <sz val="11"/>
        <color theme="1"/>
        <rFont val="Calibri"/>
        <family val="2"/>
        <scheme val="minor"/>
      </rPr>
      <t>Insideairbnb</t>
    </r>
  </si>
  <si>
    <t>Avaliação da precisão do anúncio</t>
  </si>
  <si>
    <t>Avaliação da limpeza da propriedade</t>
  </si>
  <si>
    <t>Avaliação da experiência de check-in</t>
  </si>
  <si>
    <t>Avaliação da comunicação com anfitrião</t>
  </si>
  <si>
    <t>Avaliação da localização da propriedade</t>
  </si>
  <si>
    <t>Avaliação do custo-benefício</t>
  </si>
  <si>
    <t>Licensa da propriedade (se existente)</t>
  </si>
  <si>
    <t>Se pode ser reserva sem aprovação</t>
  </si>
  <si>
    <t>Propriedades que o anfitrião tem na região</t>
  </si>
  <si>
    <t>Propriedades do anfitrião, do tipo casa inteira</t>
  </si>
  <si>
    <t>Propriedades do anfitrião, do tipo quarto privado</t>
  </si>
  <si>
    <t>Propriedades que o anfitrião, do tipo shared room</t>
  </si>
  <si>
    <t>Número de avaliações recebidas por mês</t>
  </si>
  <si>
    <t>listing_id</t>
  </si>
  <si>
    <t>id</t>
  </si>
  <si>
    <t>date</t>
  </si>
  <si>
    <t>reviewer_id</t>
  </si>
  <si>
    <t>reviewer_name</t>
  </si>
  <si>
    <t>comments</t>
  </si>
  <si>
    <t>Código da listagem a qual a avaliação pertence</t>
  </si>
  <si>
    <t>Código único da avaliação</t>
  </si>
  <si>
    <t>Código único do hóspede</t>
  </si>
  <si>
    <t>Nome do hóspede</t>
  </si>
  <si>
    <t>Texto da avaliação em sí</t>
  </si>
  <si>
    <t>host_since_days</t>
  </si>
  <si>
    <t>no response yet</t>
  </si>
  <si>
    <t>within a few hours</t>
  </si>
  <si>
    <t>within a day</t>
  </si>
  <si>
    <t>a few days or more</t>
  </si>
  <si>
    <t>Quantidade</t>
  </si>
  <si>
    <t>% Total</t>
  </si>
  <si>
    <t>Valor</t>
  </si>
  <si>
    <t>60-91%</t>
  </si>
  <si>
    <t>0-60%</t>
  </si>
  <si>
    <t>90-99%</t>
  </si>
  <si>
    <t>92-99%</t>
  </si>
  <si>
    <t>74-92%</t>
  </si>
  <si>
    <t>0-74%</t>
  </si>
  <si>
    <t>bin</t>
  </si>
  <si>
    <t>quantidade</t>
  </si>
  <si>
    <t>Apartment</t>
  </si>
  <si>
    <t>House</t>
  </si>
  <si>
    <t>Hotel</t>
  </si>
  <si>
    <t>Other</t>
  </si>
  <si>
    <t>Fração do total</t>
  </si>
  <si>
    <t>Entire home/apt</t>
  </si>
  <si>
    <t>Private room</t>
  </si>
  <si>
    <t>Shared room</t>
  </si>
  <si>
    <t>Hotel room</t>
  </si>
  <si>
    <t>first_review_days</t>
  </si>
  <si>
    <t>last_review_days</t>
  </si>
  <si>
    <t>2-4 years</t>
  </si>
  <si>
    <t>0-6 months</t>
  </si>
  <si>
    <t>1-2 years</t>
  </si>
  <si>
    <t>4+ years</t>
  </si>
  <si>
    <t>no review yet</t>
  </si>
  <si>
    <t>6-12 months</t>
  </si>
  <si>
    <t>Bin (Categoria)</t>
  </si>
  <si>
    <t>0-5</t>
  </si>
  <si>
    <t>5-8</t>
  </si>
  <si>
    <t>8-9</t>
  </si>
  <si>
    <t>10</t>
  </si>
  <si>
    <t>accuracy</t>
  </si>
  <si>
    <t>cleanliness</t>
  </si>
  <si>
    <t>checkin</t>
  </si>
  <si>
    <t>communication</t>
  </si>
  <si>
    <t>location</t>
  </si>
  <si>
    <t>value</t>
  </si>
  <si>
    <t>geo_city</t>
  </si>
  <si>
    <t>Toronto</t>
  </si>
  <si>
    <t>North York</t>
  </si>
  <si>
    <t>Scarborough</t>
  </si>
  <si>
    <t>Etobicoke</t>
  </si>
  <si>
    <t>York</t>
  </si>
  <si>
    <t>East York</t>
  </si>
  <si>
    <t>Unionville</t>
  </si>
  <si>
    <t>Thornhill</t>
  </si>
  <si>
    <t>Concord</t>
  </si>
  <si>
    <t>Mississauga</t>
  </si>
  <si>
    <t>geo_cluster</t>
  </si>
  <si>
    <t>Pessoas</t>
  </si>
  <si>
    <t>Diária / Pessoa</t>
  </si>
  <si>
    <t>Diária
(Mediana)</t>
  </si>
  <si>
    <t>Pessoas
Acomodadas</t>
  </si>
  <si>
    <t>Training MSE</t>
  </si>
  <si>
    <t>Training R²</t>
  </si>
  <si>
    <t>0,018</t>
  </si>
  <si>
    <t>0,955</t>
  </si>
  <si>
    <t>0,126</t>
  </si>
  <si>
    <t>0,688</t>
  </si>
  <si>
    <t>Test MSE</t>
  </si>
  <si>
    <t>Test R²</t>
  </si>
  <si>
    <t>Random Forest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</si>
</sst>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CCCCCC"/>
      <name val="Consolas"/>
      <family val="3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8" fontId="0" fillId="0" borderId="0" xfId="0" applyNumberForma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BB8E-48CB-4693-89EA-37D5733609F7}">
  <dimension ref="B2:F80"/>
  <sheetViews>
    <sheetView showGridLines="0" workbookViewId="0">
      <selection activeCell="C39" sqref="C1:C1048576"/>
    </sheetView>
  </sheetViews>
  <sheetFormatPr defaultRowHeight="15" x14ac:dyDescent="0.25"/>
  <cols>
    <col min="2" max="2" width="4.140625" customWidth="1"/>
    <col min="3" max="3" width="24.42578125" customWidth="1"/>
    <col min="4" max="4" width="51.28515625" customWidth="1"/>
    <col min="5" max="5" width="13" customWidth="1"/>
    <col min="6" max="6" width="15.5703125" customWidth="1"/>
  </cols>
  <sheetData>
    <row r="2" spans="2:6" hidden="1" x14ac:dyDescent="0.25"/>
    <row r="3" spans="2:6" hidden="1" x14ac:dyDescent="0.25">
      <c r="C3" s="1"/>
    </row>
    <row r="4" spans="2:6" hidden="1" x14ac:dyDescent="0.25"/>
    <row r="5" spans="2:6" hidden="1" x14ac:dyDescent="0.25"/>
    <row r="6" spans="2:6" hidden="1" x14ac:dyDescent="0.25"/>
    <row r="7" spans="2:6" x14ac:dyDescent="0.25">
      <c r="B7" s="4" t="s">
        <v>107</v>
      </c>
      <c r="C7" s="6" t="s">
        <v>144</v>
      </c>
      <c r="D7" s="7" t="s">
        <v>76</v>
      </c>
      <c r="E7" s="7" t="s">
        <v>77</v>
      </c>
      <c r="F7" s="2" t="s">
        <v>88</v>
      </c>
    </row>
    <row r="8" spans="2:6" x14ac:dyDescent="0.25">
      <c r="B8" s="5">
        <v>1</v>
      </c>
      <c r="C8" s="8" t="s">
        <v>0</v>
      </c>
      <c r="D8" s="8" t="s">
        <v>78</v>
      </c>
      <c r="E8" s="8" t="s">
        <v>100</v>
      </c>
      <c r="F8" s="3" t="s">
        <v>1</v>
      </c>
    </row>
    <row r="9" spans="2:6" x14ac:dyDescent="0.25">
      <c r="B9" s="5">
        <v>2</v>
      </c>
      <c r="C9" s="8" t="s">
        <v>2</v>
      </c>
      <c r="D9" s="8" t="s">
        <v>108</v>
      </c>
      <c r="E9" s="8" t="s">
        <v>99</v>
      </c>
      <c r="F9" s="3" t="s">
        <v>3</v>
      </c>
    </row>
    <row r="10" spans="2:6" x14ac:dyDescent="0.25">
      <c r="B10" s="5">
        <v>3</v>
      </c>
      <c r="C10" s="8" t="s">
        <v>4</v>
      </c>
      <c r="D10" s="8" t="s">
        <v>109</v>
      </c>
      <c r="E10" s="8" t="s">
        <v>101</v>
      </c>
      <c r="F10" s="3" t="s">
        <v>1</v>
      </c>
    </row>
    <row r="11" spans="2:6" x14ac:dyDescent="0.25">
      <c r="B11" s="5">
        <v>4</v>
      </c>
      <c r="C11" s="8" t="s">
        <v>5</v>
      </c>
      <c r="D11" s="8" t="s">
        <v>81</v>
      </c>
      <c r="E11" s="8" t="s">
        <v>100</v>
      </c>
      <c r="F11" s="3" t="s">
        <v>1</v>
      </c>
    </row>
    <row r="12" spans="2:6" x14ac:dyDescent="0.25">
      <c r="B12" s="5">
        <v>5</v>
      </c>
      <c r="C12" s="8" t="s">
        <v>6</v>
      </c>
      <c r="D12" s="8" t="s">
        <v>80</v>
      </c>
      <c r="E12" s="8" t="s">
        <v>100</v>
      </c>
      <c r="F12" s="3" t="s">
        <v>1</v>
      </c>
    </row>
    <row r="13" spans="2:6" x14ac:dyDescent="0.25">
      <c r="B13" s="5">
        <v>6</v>
      </c>
      <c r="C13" s="8" t="s">
        <v>7</v>
      </c>
      <c r="D13" s="8" t="s">
        <v>79</v>
      </c>
      <c r="E13" s="8" t="s">
        <v>100</v>
      </c>
      <c r="F13" s="3" t="s">
        <v>1</v>
      </c>
    </row>
    <row r="14" spans="2:6" x14ac:dyDescent="0.25">
      <c r="B14" s="5">
        <v>7</v>
      </c>
      <c r="C14" s="8" t="s">
        <v>8</v>
      </c>
      <c r="D14" s="8" t="s">
        <v>82</v>
      </c>
      <c r="E14" s="8" t="s">
        <v>100</v>
      </c>
      <c r="F14" s="3" t="s">
        <v>1</v>
      </c>
    </row>
    <row r="15" spans="2:6" x14ac:dyDescent="0.25">
      <c r="B15" s="5">
        <v>8</v>
      </c>
      <c r="C15" s="8" t="s">
        <v>9</v>
      </c>
      <c r="D15" s="8" t="s">
        <v>83</v>
      </c>
      <c r="E15" s="8" t="s">
        <v>110</v>
      </c>
      <c r="F15" s="3" t="s">
        <v>10</v>
      </c>
    </row>
    <row r="16" spans="2:6" x14ac:dyDescent="0.25">
      <c r="B16" s="5">
        <v>9</v>
      </c>
      <c r="C16" s="8" t="s">
        <v>11</v>
      </c>
      <c r="D16" s="8" t="s">
        <v>111</v>
      </c>
      <c r="E16" s="8" t="s">
        <v>100</v>
      </c>
      <c r="F16" s="3" t="s">
        <v>1</v>
      </c>
    </row>
    <row r="17" spans="2:6" x14ac:dyDescent="0.25">
      <c r="B17" s="5">
        <v>10</v>
      </c>
      <c r="C17" s="8" t="s">
        <v>12</v>
      </c>
      <c r="D17" s="8" t="s">
        <v>84</v>
      </c>
      <c r="E17" s="8" t="s">
        <v>100</v>
      </c>
      <c r="F17" s="3" t="s">
        <v>1</v>
      </c>
    </row>
    <row r="18" spans="2:6" x14ac:dyDescent="0.25">
      <c r="B18" s="5">
        <v>11</v>
      </c>
      <c r="C18" s="8" t="s">
        <v>13</v>
      </c>
      <c r="D18" s="8" t="s">
        <v>112</v>
      </c>
      <c r="E18" s="8" t="s">
        <v>101</v>
      </c>
      <c r="F18" s="3" t="s">
        <v>1</v>
      </c>
    </row>
    <row r="19" spans="2:6" x14ac:dyDescent="0.25">
      <c r="B19" s="5">
        <v>12</v>
      </c>
      <c r="C19" s="8" t="s">
        <v>14</v>
      </c>
      <c r="D19" s="8" t="s">
        <v>85</v>
      </c>
      <c r="E19" s="8" t="s">
        <v>100</v>
      </c>
      <c r="F19" s="3" t="s">
        <v>1</v>
      </c>
    </row>
    <row r="20" spans="2:6" x14ac:dyDescent="0.25">
      <c r="B20" s="5">
        <v>13</v>
      </c>
      <c r="C20" s="8" t="s">
        <v>15</v>
      </c>
      <c r="D20" s="8" t="s">
        <v>86</v>
      </c>
      <c r="E20" s="8" t="s">
        <v>100</v>
      </c>
      <c r="F20" s="3" t="s">
        <v>1</v>
      </c>
    </row>
    <row r="21" spans="2:6" x14ac:dyDescent="0.25">
      <c r="B21" s="5">
        <v>14</v>
      </c>
      <c r="C21" s="8" t="s">
        <v>16</v>
      </c>
      <c r="D21" s="8" t="s">
        <v>87</v>
      </c>
      <c r="E21" s="8" t="s">
        <v>100</v>
      </c>
      <c r="F21" s="3" t="s">
        <v>1</v>
      </c>
    </row>
    <row r="22" spans="2:6" x14ac:dyDescent="0.25">
      <c r="B22" s="5">
        <v>15</v>
      </c>
      <c r="C22" s="8" t="s">
        <v>17</v>
      </c>
      <c r="D22" s="8" t="s">
        <v>113</v>
      </c>
      <c r="E22" s="8" t="s">
        <v>100</v>
      </c>
      <c r="F22" s="3" t="s">
        <v>1</v>
      </c>
    </row>
    <row r="23" spans="2:6" x14ac:dyDescent="0.25">
      <c r="B23" s="5">
        <v>16</v>
      </c>
      <c r="C23" s="8" t="s">
        <v>18</v>
      </c>
      <c r="D23" s="8" t="s">
        <v>114</v>
      </c>
      <c r="E23" s="8" t="s">
        <v>100</v>
      </c>
      <c r="F23" s="3" t="s">
        <v>1</v>
      </c>
    </row>
    <row r="24" spans="2:6" x14ac:dyDescent="0.25">
      <c r="B24" s="5">
        <v>17</v>
      </c>
      <c r="C24" s="8" t="s">
        <v>19</v>
      </c>
      <c r="D24" s="8" t="s">
        <v>89</v>
      </c>
      <c r="E24" s="8" t="s">
        <v>115</v>
      </c>
      <c r="F24" s="3" t="s">
        <v>1</v>
      </c>
    </row>
    <row r="25" spans="2:6" x14ac:dyDescent="0.25">
      <c r="B25" s="5">
        <v>18</v>
      </c>
      <c r="C25" s="8" t="s">
        <v>20</v>
      </c>
      <c r="D25" s="8" t="s">
        <v>116</v>
      </c>
      <c r="E25" s="8" t="s">
        <v>100</v>
      </c>
      <c r="F25" s="3" t="s">
        <v>1</v>
      </c>
    </row>
    <row r="26" spans="2:6" x14ac:dyDescent="0.25">
      <c r="B26" s="5">
        <v>19</v>
      </c>
      <c r="C26" s="8" t="s">
        <v>21</v>
      </c>
      <c r="D26" s="8" t="s">
        <v>90</v>
      </c>
      <c r="E26" s="8" t="s">
        <v>100</v>
      </c>
      <c r="F26" s="3" t="s">
        <v>1</v>
      </c>
    </row>
    <row r="27" spans="2:6" x14ac:dyDescent="0.25">
      <c r="B27" s="5">
        <v>20</v>
      </c>
      <c r="C27" s="8" t="s">
        <v>22</v>
      </c>
      <c r="D27" s="8" t="s">
        <v>91</v>
      </c>
      <c r="E27" s="8" t="s">
        <v>100</v>
      </c>
      <c r="F27" s="3" t="s">
        <v>1</v>
      </c>
    </row>
    <row r="28" spans="2:6" x14ac:dyDescent="0.25">
      <c r="B28" s="5">
        <v>21</v>
      </c>
      <c r="C28" s="8" t="s">
        <v>23</v>
      </c>
      <c r="D28" s="8" t="s">
        <v>117</v>
      </c>
      <c r="E28" s="8" t="s">
        <v>99</v>
      </c>
      <c r="F28" s="3" t="s">
        <v>3</v>
      </c>
    </row>
    <row r="29" spans="2:6" x14ac:dyDescent="0.25">
      <c r="B29" s="5">
        <v>22</v>
      </c>
      <c r="C29" s="8" t="s">
        <v>24</v>
      </c>
      <c r="D29" s="8" t="s">
        <v>117</v>
      </c>
      <c r="E29" s="8" t="s">
        <v>99</v>
      </c>
      <c r="F29" s="3" t="s">
        <v>3</v>
      </c>
    </row>
    <row r="30" spans="2:6" x14ac:dyDescent="0.25">
      <c r="B30" s="5">
        <v>23</v>
      </c>
      <c r="C30" s="8" t="s">
        <v>25</v>
      </c>
      <c r="D30" s="8" t="s">
        <v>92</v>
      </c>
      <c r="E30" s="8" t="s">
        <v>93</v>
      </c>
      <c r="F30" s="3" t="s">
        <v>1</v>
      </c>
    </row>
    <row r="31" spans="2:6" x14ac:dyDescent="0.25">
      <c r="B31" s="5">
        <v>24</v>
      </c>
      <c r="C31" s="8" t="s">
        <v>26</v>
      </c>
      <c r="D31" s="8" t="s">
        <v>94</v>
      </c>
      <c r="E31" s="8" t="s">
        <v>115</v>
      </c>
      <c r="F31" s="3" t="s">
        <v>1</v>
      </c>
    </row>
    <row r="32" spans="2:6" x14ac:dyDescent="0.25">
      <c r="B32" s="5">
        <v>25</v>
      </c>
      <c r="C32" s="8" t="s">
        <v>27</v>
      </c>
      <c r="D32" s="8" t="s">
        <v>118</v>
      </c>
      <c r="E32" s="8" t="s">
        <v>115</v>
      </c>
      <c r="F32" s="3" t="s">
        <v>1</v>
      </c>
    </row>
    <row r="33" spans="2:6" x14ac:dyDescent="0.25">
      <c r="B33" s="5">
        <v>26</v>
      </c>
      <c r="C33" s="8" t="s">
        <v>28</v>
      </c>
      <c r="D33" s="8" t="s">
        <v>95</v>
      </c>
      <c r="E33" s="8" t="s">
        <v>100</v>
      </c>
      <c r="F33" s="3" t="s">
        <v>1</v>
      </c>
    </row>
    <row r="34" spans="2:6" x14ac:dyDescent="0.25">
      <c r="B34" s="5">
        <v>27</v>
      </c>
      <c r="C34" s="8" t="s">
        <v>29</v>
      </c>
      <c r="D34" s="8" t="s">
        <v>145</v>
      </c>
      <c r="E34" s="8" t="s">
        <v>100</v>
      </c>
      <c r="F34" s="3" t="s">
        <v>1</v>
      </c>
    </row>
    <row r="35" spans="2:6" x14ac:dyDescent="0.25">
      <c r="B35" s="5">
        <v>28</v>
      </c>
      <c r="C35" s="8" t="s">
        <v>30</v>
      </c>
      <c r="D35" s="8" t="s">
        <v>146</v>
      </c>
      <c r="E35" s="8" t="s">
        <v>100</v>
      </c>
      <c r="F35" s="3" t="s">
        <v>3</v>
      </c>
    </row>
    <row r="36" spans="2:6" x14ac:dyDescent="0.25">
      <c r="B36" s="5">
        <v>29</v>
      </c>
      <c r="C36" s="8" t="s">
        <v>31</v>
      </c>
      <c r="D36" s="8" t="s">
        <v>96</v>
      </c>
      <c r="E36" s="8" t="s">
        <v>98</v>
      </c>
      <c r="F36" s="3" t="s">
        <v>3</v>
      </c>
    </row>
    <row r="37" spans="2:6" x14ac:dyDescent="0.25">
      <c r="B37" s="5">
        <v>30</v>
      </c>
      <c r="C37" s="8" t="s">
        <v>32</v>
      </c>
      <c r="D37" s="8" t="s">
        <v>97</v>
      </c>
      <c r="E37" s="8" t="s">
        <v>98</v>
      </c>
      <c r="F37" s="3" t="s">
        <v>3</v>
      </c>
    </row>
    <row r="38" spans="2:6" x14ac:dyDescent="0.25">
      <c r="B38" s="5">
        <v>31</v>
      </c>
      <c r="C38" s="8" t="s">
        <v>33</v>
      </c>
      <c r="D38" s="8" t="s">
        <v>119</v>
      </c>
      <c r="E38" s="8" t="s">
        <v>100</v>
      </c>
      <c r="F38" s="3" t="s">
        <v>1</v>
      </c>
    </row>
    <row r="39" spans="2:6" x14ac:dyDescent="0.25">
      <c r="B39" s="5">
        <v>32</v>
      </c>
      <c r="C39" s="8" t="s">
        <v>34</v>
      </c>
      <c r="D39" s="8" t="s">
        <v>120</v>
      </c>
      <c r="E39" s="8" t="s">
        <v>100</v>
      </c>
      <c r="F39" s="3" t="s">
        <v>1</v>
      </c>
    </row>
    <row r="40" spans="2:6" x14ac:dyDescent="0.25">
      <c r="B40" s="5">
        <v>33</v>
      </c>
      <c r="C40" s="8" t="s">
        <v>35</v>
      </c>
      <c r="D40" s="8" t="s">
        <v>121</v>
      </c>
      <c r="E40" s="8" t="s">
        <v>99</v>
      </c>
      <c r="F40" s="3" t="s">
        <v>10</v>
      </c>
    </row>
    <row r="41" spans="2:6" x14ac:dyDescent="0.25">
      <c r="B41" s="5">
        <v>34</v>
      </c>
      <c r="C41" s="8" t="s">
        <v>36</v>
      </c>
      <c r="D41" s="8" t="s">
        <v>122</v>
      </c>
      <c r="E41" s="8" t="s">
        <v>98</v>
      </c>
      <c r="F41" s="3" t="s">
        <v>3</v>
      </c>
    </row>
    <row r="42" spans="2:6" x14ac:dyDescent="0.25">
      <c r="B42" s="5">
        <v>35</v>
      </c>
      <c r="C42" s="8" t="s">
        <v>37</v>
      </c>
      <c r="D42" s="8" t="s">
        <v>123</v>
      </c>
      <c r="E42" s="8" t="s">
        <v>100</v>
      </c>
      <c r="F42" s="3" t="s">
        <v>1</v>
      </c>
    </row>
    <row r="43" spans="2:6" x14ac:dyDescent="0.25">
      <c r="B43" s="5">
        <v>36</v>
      </c>
      <c r="C43" s="8" t="s">
        <v>38</v>
      </c>
      <c r="D43" s="8" t="s">
        <v>124</v>
      </c>
      <c r="E43" s="8" t="s">
        <v>99</v>
      </c>
      <c r="F43" s="3" t="s">
        <v>3</v>
      </c>
    </row>
    <row r="44" spans="2:6" x14ac:dyDescent="0.25">
      <c r="B44" s="5">
        <v>37</v>
      </c>
      <c r="C44" s="8" t="s">
        <v>39</v>
      </c>
      <c r="D44" s="8" t="s">
        <v>125</v>
      </c>
      <c r="E44" s="8" t="s">
        <v>99</v>
      </c>
      <c r="F44" s="3" t="s">
        <v>3</v>
      </c>
    </row>
    <row r="45" spans="2:6" x14ac:dyDescent="0.25">
      <c r="B45" s="5">
        <v>38</v>
      </c>
      <c r="C45" s="8" t="s">
        <v>40</v>
      </c>
      <c r="D45" s="8" t="s">
        <v>126</v>
      </c>
      <c r="E45" s="8" t="s">
        <v>93</v>
      </c>
      <c r="F45" s="3" t="s">
        <v>1</v>
      </c>
    </row>
    <row r="46" spans="2:6" x14ac:dyDescent="0.25">
      <c r="B46" s="5">
        <v>39</v>
      </c>
      <c r="C46" s="9" t="s">
        <v>41</v>
      </c>
      <c r="D46" s="8" t="s">
        <v>102</v>
      </c>
      <c r="E46" s="8" t="s">
        <v>100</v>
      </c>
      <c r="F46" s="3" t="s">
        <v>1</v>
      </c>
    </row>
    <row r="47" spans="2:6" x14ac:dyDescent="0.25">
      <c r="B47" s="5">
        <v>40</v>
      </c>
      <c r="C47" s="8" t="s">
        <v>42</v>
      </c>
      <c r="D47" s="8" t="s">
        <v>103</v>
      </c>
      <c r="E47" s="8" t="s">
        <v>99</v>
      </c>
      <c r="F47" s="3" t="s">
        <v>10</v>
      </c>
    </row>
    <row r="48" spans="2:6" x14ac:dyDescent="0.25">
      <c r="B48" s="5">
        <v>41</v>
      </c>
      <c r="C48" s="8" t="s">
        <v>43</v>
      </c>
      <c r="D48" s="8" t="s">
        <v>104</v>
      </c>
      <c r="E48" s="8" t="s">
        <v>99</v>
      </c>
      <c r="F48" s="3" t="s">
        <v>10</v>
      </c>
    </row>
    <row r="49" spans="2:6" x14ac:dyDescent="0.25">
      <c r="B49" s="5">
        <v>42</v>
      </c>
      <c r="C49" s="8" t="s">
        <v>44</v>
      </c>
      <c r="D49" s="8" t="s">
        <v>127</v>
      </c>
      <c r="E49" s="8" t="s">
        <v>99</v>
      </c>
      <c r="F49" s="3" t="s">
        <v>10</v>
      </c>
    </row>
    <row r="50" spans="2:6" x14ac:dyDescent="0.25">
      <c r="B50" s="5">
        <v>43</v>
      </c>
      <c r="C50" s="8" t="s">
        <v>45</v>
      </c>
      <c r="D50" s="8" t="s">
        <v>128</v>
      </c>
      <c r="E50" s="8" t="s">
        <v>99</v>
      </c>
      <c r="F50" s="3" t="s">
        <v>10</v>
      </c>
    </row>
    <row r="51" spans="2:6" x14ac:dyDescent="0.25">
      <c r="B51" s="5">
        <v>44</v>
      </c>
      <c r="C51" s="8" t="s">
        <v>46</v>
      </c>
      <c r="D51" s="8" t="s">
        <v>129</v>
      </c>
      <c r="E51" s="8" t="s">
        <v>99</v>
      </c>
      <c r="F51" s="3" t="s">
        <v>10</v>
      </c>
    </row>
    <row r="52" spans="2:6" x14ac:dyDescent="0.25">
      <c r="B52" s="5">
        <v>45</v>
      </c>
      <c r="C52" s="8" t="s">
        <v>47</v>
      </c>
      <c r="D52" s="8" t="s">
        <v>130</v>
      </c>
      <c r="E52" s="8" t="s">
        <v>99</v>
      </c>
      <c r="F52" s="3" t="s">
        <v>10</v>
      </c>
    </row>
    <row r="53" spans="2:6" x14ac:dyDescent="0.25">
      <c r="B53" s="5">
        <v>46</v>
      </c>
      <c r="C53" s="8" t="s">
        <v>48</v>
      </c>
      <c r="D53" s="8" t="s">
        <v>131</v>
      </c>
      <c r="E53" s="8" t="s">
        <v>99</v>
      </c>
      <c r="F53" s="3" t="s">
        <v>3</v>
      </c>
    </row>
    <row r="54" spans="2:6" x14ac:dyDescent="0.25">
      <c r="B54" s="5">
        <v>47</v>
      </c>
      <c r="C54" s="8" t="s">
        <v>49</v>
      </c>
      <c r="D54" s="8" t="s">
        <v>132</v>
      </c>
      <c r="E54" s="8" t="s">
        <v>99</v>
      </c>
      <c r="F54" s="3" t="s">
        <v>3</v>
      </c>
    </row>
    <row r="55" spans="2:6" x14ac:dyDescent="0.25">
      <c r="B55" s="5">
        <v>48</v>
      </c>
      <c r="C55" s="8" t="s">
        <v>50</v>
      </c>
      <c r="D55" s="8" t="s">
        <v>133</v>
      </c>
      <c r="E55" s="8" t="s">
        <v>99</v>
      </c>
      <c r="F55" s="3" t="s">
        <v>3</v>
      </c>
    </row>
    <row r="56" spans="2:6" x14ac:dyDescent="0.25">
      <c r="B56" s="5">
        <v>49</v>
      </c>
      <c r="C56" s="8" t="s">
        <v>51</v>
      </c>
      <c r="D56" s="8" t="s">
        <v>134</v>
      </c>
      <c r="E56" s="8" t="s">
        <v>115</v>
      </c>
      <c r="F56" s="3" t="s">
        <v>1</v>
      </c>
    </row>
    <row r="57" spans="2:6" x14ac:dyDescent="0.25">
      <c r="B57" s="5">
        <v>50</v>
      </c>
      <c r="C57" s="8" t="s">
        <v>52</v>
      </c>
      <c r="D57" s="8" t="s">
        <v>135</v>
      </c>
      <c r="E57" s="8" t="s">
        <v>99</v>
      </c>
      <c r="F57" s="3" t="s">
        <v>10</v>
      </c>
    </row>
    <row r="58" spans="2:6" x14ac:dyDescent="0.25">
      <c r="B58" s="5">
        <v>51</v>
      </c>
      <c r="C58" s="8" t="s">
        <v>53</v>
      </c>
      <c r="D58" s="8" t="s">
        <v>136</v>
      </c>
      <c r="E58" s="8" t="s">
        <v>99</v>
      </c>
      <c r="F58" s="3" t="s">
        <v>10</v>
      </c>
    </row>
    <row r="59" spans="2:6" x14ac:dyDescent="0.25">
      <c r="B59" s="5">
        <v>52</v>
      </c>
      <c r="C59" s="8" t="s">
        <v>54</v>
      </c>
      <c r="D59" s="8" t="s">
        <v>137</v>
      </c>
      <c r="E59" s="8" t="s">
        <v>99</v>
      </c>
      <c r="F59" s="3" t="s">
        <v>10</v>
      </c>
    </row>
    <row r="60" spans="2:6" x14ac:dyDescent="0.25">
      <c r="B60" s="5">
        <v>53</v>
      </c>
      <c r="C60" s="8" t="s">
        <v>55</v>
      </c>
      <c r="D60" s="8" t="s">
        <v>138</v>
      </c>
      <c r="E60" s="8" t="s">
        <v>99</v>
      </c>
      <c r="F60" s="3" t="s">
        <v>10</v>
      </c>
    </row>
    <row r="61" spans="2:6" x14ac:dyDescent="0.25">
      <c r="B61" s="5">
        <v>54</v>
      </c>
      <c r="C61" s="8" t="s">
        <v>56</v>
      </c>
      <c r="D61" s="8" t="s">
        <v>139</v>
      </c>
      <c r="E61" s="8" t="s">
        <v>101</v>
      </c>
      <c r="F61" s="3" t="s">
        <v>1</v>
      </c>
    </row>
    <row r="62" spans="2:6" x14ac:dyDescent="0.25">
      <c r="B62" s="5">
        <v>55</v>
      </c>
      <c r="C62" s="8" t="s">
        <v>57</v>
      </c>
      <c r="D62" s="8" t="s">
        <v>105</v>
      </c>
      <c r="E62" s="8" t="s">
        <v>99</v>
      </c>
      <c r="F62" s="3" t="s">
        <v>10</v>
      </c>
    </row>
    <row r="63" spans="2:6" x14ac:dyDescent="0.25">
      <c r="B63" s="5">
        <v>56</v>
      </c>
      <c r="C63" s="8" t="s">
        <v>58</v>
      </c>
      <c r="D63" s="8" t="s">
        <v>140</v>
      </c>
      <c r="E63" s="8" t="s">
        <v>99</v>
      </c>
      <c r="F63" s="3" t="s">
        <v>10</v>
      </c>
    </row>
    <row r="64" spans="2:6" x14ac:dyDescent="0.25">
      <c r="B64" s="5">
        <v>57</v>
      </c>
      <c r="C64" s="8" t="s">
        <v>59</v>
      </c>
      <c r="D64" s="8" t="s">
        <v>141</v>
      </c>
      <c r="E64" s="8" t="s">
        <v>99</v>
      </c>
      <c r="F64" s="3" t="s">
        <v>10</v>
      </c>
    </row>
    <row r="65" spans="2:6" x14ac:dyDescent="0.25">
      <c r="B65" s="5">
        <v>58</v>
      </c>
      <c r="C65" s="8" t="s">
        <v>60</v>
      </c>
      <c r="D65" s="8" t="s">
        <v>142</v>
      </c>
      <c r="E65" s="8" t="s">
        <v>101</v>
      </c>
      <c r="F65" s="3" t="s">
        <v>1</v>
      </c>
    </row>
    <row r="66" spans="2:6" x14ac:dyDescent="0.25">
      <c r="B66" s="5">
        <v>59</v>
      </c>
      <c r="C66" s="8" t="s">
        <v>61</v>
      </c>
      <c r="D66" s="8" t="s">
        <v>143</v>
      </c>
      <c r="E66" s="8" t="s">
        <v>101</v>
      </c>
      <c r="F66" s="3" t="s">
        <v>1</v>
      </c>
    </row>
    <row r="67" spans="2:6" x14ac:dyDescent="0.25">
      <c r="B67" s="5">
        <v>60</v>
      </c>
      <c r="C67" s="8" t="s">
        <v>62</v>
      </c>
      <c r="D67" s="8" t="s">
        <v>106</v>
      </c>
      <c r="E67" s="8" t="s">
        <v>99</v>
      </c>
      <c r="F67" s="3" t="s">
        <v>3</v>
      </c>
    </row>
    <row r="68" spans="2:6" x14ac:dyDescent="0.25">
      <c r="B68" s="5">
        <v>61</v>
      </c>
      <c r="C68" s="8" t="s">
        <v>63</v>
      </c>
      <c r="D68" s="8" t="s">
        <v>147</v>
      </c>
      <c r="E68" s="8" t="s">
        <v>99</v>
      </c>
      <c r="F68" s="3" t="s">
        <v>3</v>
      </c>
    </row>
    <row r="69" spans="2:6" x14ac:dyDescent="0.25">
      <c r="B69" s="5">
        <v>62</v>
      </c>
      <c r="C69" s="8" t="s">
        <v>64</v>
      </c>
      <c r="D69" s="8" t="s">
        <v>148</v>
      </c>
      <c r="E69" s="8" t="s">
        <v>99</v>
      </c>
      <c r="F69" s="3" t="s">
        <v>3</v>
      </c>
    </row>
    <row r="70" spans="2:6" x14ac:dyDescent="0.25">
      <c r="B70" s="5">
        <v>63</v>
      </c>
      <c r="C70" s="8" t="s">
        <v>65</v>
      </c>
      <c r="D70" s="8" t="s">
        <v>149</v>
      </c>
      <c r="E70" s="8" t="s">
        <v>99</v>
      </c>
      <c r="F70" s="3" t="s">
        <v>3</v>
      </c>
    </row>
    <row r="71" spans="2:6" x14ac:dyDescent="0.25">
      <c r="B71" s="5">
        <v>64</v>
      </c>
      <c r="C71" s="8" t="s">
        <v>66</v>
      </c>
      <c r="D71" s="8" t="s">
        <v>150</v>
      </c>
      <c r="E71" s="8" t="s">
        <v>99</v>
      </c>
      <c r="F71" s="3" t="s">
        <v>3</v>
      </c>
    </row>
    <row r="72" spans="2:6" x14ac:dyDescent="0.25">
      <c r="B72" s="5">
        <v>65</v>
      </c>
      <c r="C72" s="8" t="s">
        <v>67</v>
      </c>
      <c r="D72" s="8" t="s">
        <v>151</v>
      </c>
      <c r="E72" s="8" t="s">
        <v>99</v>
      </c>
      <c r="F72" s="3" t="s">
        <v>3</v>
      </c>
    </row>
    <row r="73" spans="2:6" x14ac:dyDescent="0.25">
      <c r="B73" s="5">
        <v>66</v>
      </c>
      <c r="C73" s="8" t="s">
        <v>68</v>
      </c>
      <c r="D73" s="8" t="s">
        <v>152</v>
      </c>
      <c r="E73" s="8" t="s">
        <v>99</v>
      </c>
      <c r="F73" s="3" t="s">
        <v>3</v>
      </c>
    </row>
    <row r="74" spans="2:6" x14ac:dyDescent="0.25">
      <c r="B74" s="5">
        <v>67</v>
      </c>
      <c r="C74" s="8" t="s">
        <v>69</v>
      </c>
      <c r="D74" s="8" t="s">
        <v>153</v>
      </c>
      <c r="E74" s="8" t="s">
        <v>100</v>
      </c>
      <c r="F74" s="3" t="s">
        <v>1</v>
      </c>
    </row>
    <row r="75" spans="2:6" x14ac:dyDescent="0.25">
      <c r="B75" s="5">
        <v>68</v>
      </c>
      <c r="C75" s="8" t="s">
        <v>70</v>
      </c>
      <c r="D75" s="8" t="s">
        <v>154</v>
      </c>
      <c r="E75" s="8" t="s">
        <v>115</v>
      </c>
      <c r="F75" s="3" t="s">
        <v>1</v>
      </c>
    </row>
    <row r="76" spans="2:6" x14ac:dyDescent="0.25">
      <c r="B76" s="5">
        <v>69</v>
      </c>
      <c r="C76" s="8" t="s">
        <v>71</v>
      </c>
      <c r="D76" s="8" t="s">
        <v>155</v>
      </c>
      <c r="E76" s="8" t="s">
        <v>99</v>
      </c>
      <c r="F76" s="3" t="s">
        <v>10</v>
      </c>
    </row>
    <row r="77" spans="2:6" x14ac:dyDescent="0.25">
      <c r="B77" s="5">
        <v>70</v>
      </c>
      <c r="C77" s="8" t="s">
        <v>72</v>
      </c>
      <c r="D77" s="8" t="s">
        <v>156</v>
      </c>
      <c r="E77" s="8" t="s">
        <v>99</v>
      </c>
      <c r="F77" s="3" t="s">
        <v>10</v>
      </c>
    </row>
    <row r="78" spans="2:6" x14ac:dyDescent="0.25">
      <c r="B78" s="5">
        <v>71</v>
      </c>
      <c r="C78" s="8" t="s">
        <v>73</v>
      </c>
      <c r="D78" s="8" t="s">
        <v>157</v>
      </c>
      <c r="E78" s="8" t="s">
        <v>99</v>
      </c>
      <c r="F78" s="3" t="s">
        <v>10</v>
      </c>
    </row>
    <row r="79" spans="2:6" x14ac:dyDescent="0.25">
      <c r="B79" s="5">
        <v>72</v>
      </c>
      <c r="C79" s="8" t="s">
        <v>74</v>
      </c>
      <c r="D79" s="8" t="s">
        <v>158</v>
      </c>
      <c r="E79" s="8" t="s">
        <v>99</v>
      </c>
      <c r="F79" s="3" t="s">
        <v>10</v>
      </c>
    </row>
    <row r="80" spans="2:6" x14ac:dyDescent="0.25">
      <c r="B80" s="5">
        <v>73</v>
      </c>
      <c r="C80" s="8" t="s">
        <v>75</v>
      </c>
      <c r="D80" s="8" t="s">
        <v>159</v>
      </c>
      <c r="E80" s="8" t="s">
        <v>98</v>
      </c>
      <c r="F80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0554-8274-4043-82A2-C763CB1B88C7}">
  <dimension ref="C10:BO29"/>
  <sheetViews>
    <sheetView tabSelected="1" topLeftCell="BC1" workbookViewId="0">
      <selection activeCell="BL12" sqref="BL12:BO14"/>
    </sheetView>
  </sheetViews>
  <sheetFormatPr defaultRowHeight="15" x14ac:dyDescent="0.25"/>
  <cols>
    <col min="9" max="9" width="12" bestFit="1" customWidth="1"/>
    <col min="10" max="10" width="10.42578125" bestFit="1" customWidth="1"/>
    <col min="11" max="11" width="15.5703125" bestFit="1" customWidth="1"/>
    <col min="14" max="14" width="18" bestFit="1" customWidth="1"/>
    <col min="15" max="15" width="13.42578125" customWidth="1"/>
    <col min="19" max="19" width="17.140625" customWidth="1"/>
    <col min="20" max="20" width="11.140625" bestFit="1" customWidth="1"/>
    <col min="21" max="21" width="15.85546875" customWidth="1"/>
    <col min="22" max="22" width="15" customWidth="1"/>
    <col min="24" max="24" width="13.85546875" bestFit="1" customWidth="1"/>
    <col min="25" max="25" width="11.42578125" bestFit="1" customWidth="1"/>
    <col min="26" max="26" width="14.140625" bestFit="1" customWidth="1"/>
    <col min="29" max="29" width="15.7109375" bestFit="1" customWidth="1"/>
    <col min="30" max="30" width="11.42578125" bestFit="1" customWidth="1"/>
    <col min="31" max="31" width="14.140625" bestFit="1" customWidth="1"/>
    <col min="34" max="34" width="16.85546875" bestFit="1" customWidth="1"/>
    <col min="35" max="35" width="11.42578125" bestFit="1" customWidth="1"/>
    <col min="36" max="36" width="14.140625" bestFit="1" customWidth="1"/>
    <col min="37" max="37" width="16.42578125" bestFit="1" customWidth="1"/>
    <col min="38" max="38" width="11.42578125" bestFit="1" customWidth="1"/>
    <col min="39" max="39" width="14.140625" bestFit="1" customWidth="1"/>
    <col min="43" max="43" width="14.28515625" bestFit="1" customWidth="1"/>
    <col min="44" max="44" width="9.42578125" bestFit="1" customWidth="1"/>
    <col min="45" max="45" width="12" customWidth="1"/>
    <col min="47" max="47" width="15.85546875" bestFit="1" customWidth="1"/>
    <col min="51" max="51" width="12" bestFit="1" customWidth="1"/>
    <col min="52" max="52" width="11.42578125" bestFit="1" customWidth="1"/>
    <col min="54" max="54" width="12" bestFit="1" customWidth="1"/>
    <col min="55" max="55" width="11.42578125" bestFit="1" customWidth="1"/>
    <col min="60" max="60" width="12.28515625" bestFit="1" customWidth="1"/>
    <col min="61" max="61" width="12.7109375" bestFit="1" customWidth="1"/>
    <col min="62" max="62" width="14.140625" bestFit="1" customWidth="1"/>
    <col min="64" max="64" width="12.28515625" bestFit="1" customWidth="1"/>
    <col min="66" max="66" width="14.140625" bestFit="1" customWidth="1"/>
  </cols>
  <sheetData>
    <row r="10" spans="3:67" x14ac:dyDescent="0.25">
      <c r="C10" t="s">
        <v>161</v>
      </c>
      <c r="D10" t="s">
        <v>41</v>
      </c>
      <c r="H10" s="4" t="s">
        <v>161</v>
      </c>
      <c r="I10" s="4" t="s">
        <v>4</v>
      </c>
      <c r="J10" s="4" t="s">
        <v>13</v>
      </c>
      <c r="K10" s="4" t="s">
        <v>171</v>
      </c>
      <c r="N10" s="4" t="s">
        <v>178</v>
      </c>
      <c r="O10" s="4" t="s">
        <v>176</v>
      </c>
      <c r="P10" s="4" t="s">
        <v>177</v>
      </c>
    </row>
    <row r="11" spans="3:67" x14ac:dyDescent="0.25">
      <c r="C11">
        <v>1419</v>
      </c>
      <c r="D11" s="10">
        <v>469</v>
      </c>
      <c r="H11" s="11">
        <v>1419</v>
      </c>
      <c r="I11" s="12">
        <v>44236</v>
      </c>
      <c r="J11" s="12">
        <v>39668</v>
      </c>
      <c r="K11" s="11">
        <v>4568</v>
      </c>
      <c r="N11" s="11" t="s">
        <v>172</v>
      </c>
      <c r="O11" s="5">
        <v>6648</v>
      </c>
      <c r="P11" s="13">
        <f>O11/SUM($O$11:$O$14)</f>
        <v>0.43907271646522689</v>
      </c>
      <c r="S11" s="17" t="s">
        <v>17</v>
      </c>
      <c r="T11" s="17"/>
      <c r="U11" s="17" t="s">
        <v>18</v>
      </c>
      <c r="V11" s="17"/>
      <c r="AR11" s="20" t="s">
        <v>176</v>
      </c>
      <c r="AS11" s="20"/>
      <c r="AT11" s="20"/>
      <c r="AU11" s="20"/>
      <c r="AV11" s="20"/>
      <c r="AW11" s="20"/>
    </row>
    <row r="12" spans="3:67" ht="30" x14ac:dyDescent="0.25">
      <c r="C12">
        <v>8077</v>
      </c>
      <c r="D12" s="10">
        <v>96</v>
      </c>
      <c r="H12" s="11">
        <v>8077</v>
      </c>
      <c r="I12" s="12">
        <v>44236</v>
      </c>
      <c r="J12" s="12">
        <v>39986</v>
      </c>
      <c r="K12" s="11">
        <v>4250</v>
      </c>
      <c r="N12" s="11" t="s">
        <v>173</v>
      </c>
      <c r="O12" s="5">
        <v>5550</v>
      </c>
      <c r="P12" s="13">
        <f t="shared" ref="P12:P14" si="0">O12/SUM($O$11:$O$14)</f>
        <v>0.36655438874578961</v>
      </c>
      <c r="S12" s="4" t="s">
        <v>185</v>
      </c>
      <c r="T12" s="4" t="s">
        <v>186</v>
      </c>
      <c r="U12" s="4" t="s">
        <v>185</v>
      </c>
      <c r="V12" s="4" t="s">
        <v>186</v>
      </c>
      <c r="X12" s="4" t="s">
        <v>33</v>
      </c>
      <c r="Y12" s="4" t="s">
        <v>176</v>
      </c>
      <c r="Z12" s="4" t="s">
        <v>191</v>
      </c>
      <c r="AC12" s="4" t="s">
        <v>34</v>
      </c>
      <c r="AD12" s="4" t="s">
        <v>176</v>
      </c>
      <c r="AE12" s="4" t="s">
        <v>191</v>
      </c>
      <c r="AH12" s="4" t="s">
        <v>196</v>
      </c>
      <c r="AI12" s="4" t="s">
        <v>176</v>
      </c>
      <c r="AJ12" s="4" t="s">
        <v>191</v>
      </c>
      <c r="AK12" s="4" t="s">
        <v>197</v>
      </c>
      <c r="AL12" s="4" t="s">
        <v>176</v>
      </c>
      <c r="AM12" s="4" t="s">
        <v>191</v>
      </c>
      <c r="AQ12" s="4" t="s">
        <v>204</v>
      </c>
      <c r="AR12" s="4" t="s">
        <v>209</v>
      </c>
      <c r="AS12" s="4" t="s">
        <v>210</v>
      </c>
      <c r="AT12" s="4" t="s">
        <v>211</v>
      </c>
      <c r="AU12" s="4" t="s">
        <v>212</v>
      </c>
      <c r="AV12" s="4" t="s">
        <v>213</v>
      </c>
      <c r="AW12" s="4" t="s">
        <v>214</v>
      </c>
      <c r="AY12" s="4" t="s">
        <v>215</v>
      </c>
      <c r="AZ12" s="4" t="s">
        <v>176</v>
      </c>
      <c r="BB12" s="4" t="s">
        <v>226</v>
      </c>
      <c r="BC12" s="4" t="s">
        <v>176</v>
      </c>
      <c r="BE12" t="s">
        <v>227</v>
      </c>
      <c r="BF12" t="s">
        <v>41</v>
      </c>
      <c r="BH12" s="21" t="s">
        <v>230</v>
      </c>
      <c r="BI12" s="21" t="s">
        <v>229</v>
      </c>
      <c r="BJ12" s="4" t="s">
        <v>228</v>
      </c>
      <c r="BL12" s="24" t="s">
        <v>239</v>
      </c>
      <c r="BM12" s="24"/>
      <c r="BN12" s="24"/>
      <c r="BO12" s="24"/>
    </row>
    <row r="13" spans="3:67" ht="15" customHeight="1" x14ac:dyDescent="0.25">
      <c r="C13">
        <v>23691</v>
      </c>
      <c r="D13" s="10">
        <v>72</v>
      </c>
      <c r="H13" s="11">
        <v>23691</v>
      </c>
      <c r="I13" s="12">
        <v>44238</v>
      </c>
      <c r="J13" s="12">
        <v>40252</v>
      </c>
      <c r="K13" s="11">
        <v>3986</v>
      </c>
      <c r="N13" s="11" t="s">
        <v>174</v>
      </c>
      <c r="O13" s="5">
        <v>1692</v>
      </c>
      <c r="P13" s="13">
        <f t="shared" si="0"/>
        <v>0.11174955419060828</v>
      </c>
      <c r="S13" s="5" t="s">
        <v>172</v>
      </c>
      <c r="T13" s="5">
        <v>5502</v>
      </c>
      <c r="U13" s="5" t="s">
        <v>172</v>
      </c>
      <c r="V13" s="5">
        <v>3993</v>
      </c>
      <c r="X13" s="5" t="s">
        <v>187</v>
      </c>
      <c r="Y13" s="5">
        <v>8960</v>
      </c>
      <c r="Z13" s="15">
        <v>61.661275892918503</v>
      </c>
      <c r="AC13" s="5" t="s">
        <v>192</v>
      </c>
      <c r="AD13" s="5">
        <v>9359</v>
      </c>
      <c r="AE13" s="15">
        <v>64.407129585025103</v>
      </c>
      <c r="AH13" s="3" t="s">
        <v>199</v>
      </c>
      <c r="AI13" s="3">
        <v>1084</v>
      </c>
      <c r="AJ13" s="15">
        <f t="shared" ref="AJ13:AJ18" si="1">AI13/SUM($AI$16:$AI$18)*100</f>
        <v>11.570071512434625</v>
      </c>
      <c r="AK13" s="3" t="s">
        <v>199</v>
      </c>
      <c r="AL13" s="3">
        <v>5147</v>
      </c>
      <c r="AM13" s="15">
        <f t="shared" ref="AM13:AM18" si="2">AL13/SUM($AL$13:$AL$17)*100</f>
        <v>42.44948453608248</v>
      </c>
      <c r="AQ13" s="11" t="s">
        <v>202</v>
      </c>
      <c r="AR13" s="11">
        <v>2582</v>
      </c>
      <c r="AS13" s="11">
        <v>2580</v>
      </c>
      <c r="AT13" s="11">
        <v>2582</v>
      </c>
      <c r="AU13" s="11">
        <v>2581</v>
      </c>
      <c r="AV13" s="11">
        <v>2582</v>
      </c>
      <c r="AW13" s="11">
        <v>2582</v>
      </c>
      <c r="AY13" s="11" t="s">
        <v>216</v>
      </c>
      <c r="AZ13" s="11">
        <v>10129</v>
      </c>
      <c r="BB13" s="11">
        <v>0</v>
      </c>
      <c r="BC13" s="11">
        <v>6197</v>
      </c>
      <c r="BE13">
        <v>1</v>
      </c>
      <c r="BF13">
        <v>51.932472691161799</v>
      </c>
      <c r="BH13" s="11">
        <v>1</v>
      </c>
      <c r="BI13" s="11">
        <v>44</v>
      </c>
      <c r="BJ13" s="11">
        <f>BI13/BH13</f>
        <v>44</v>
      </c>
      <c r="BL13" s="21" t="s">
        <v>231</v>
      </c>
      <c r="BM13" s="5" t="s">
        <v>233</v>
      </c>
      <c r="BN13" s="4" t="s">
        <v>237</v>
      </c>
      <c r="BO13" s="5" t="s">
        <v>235</v>
      </c>
    </row>
    <row r="14" spans="3:67" x14ac:dyDescent="0.25">
      <c r="C14">
        <v>27423</v>
      </c>
      <c r="D14" s="10">
        <v>45</v>
      </c>
      <c r="H14" s="11">
        <v>27423</v>
      </c>
      <c r="I14" s="12">
        <v>44237</v>
      </c>
      <c r="J14" s="12">
        <v>40302</v>
      </c>
      <c r="K14" s="11">
        <v>3935</v>
      </c>
      <c r="N14" s="11" t="s">
        <v>175</v>
      </c>
      <c r="O14" s="5">
        <v>1251</v>
      </c>
      <c r="P14" s="13">
        <f t="shared" si="0"/>
        <v>8.2623340598375269E-2</v>
      </c>
      <c r="S14" s="5" t="s">
        <v>180</v>
      </c>
      <c r="T14" s="5">
        <v>897</v>
      </c>
      <c r="U14" s="5" t="s">
        <v>184</v>
      </c>
      <c r="V14" s="5">
        <v>2236</v>
      </c>
      <c r="X14" s="5" t="s">
        <v>188</v>
      </c>
      <c r="Y14" s="5">
        <v>5330</v>
      </c>
      <c r="Z14" s="15">
        <v>36.680200949693699</v>
      </c>
      <c r="AC14" s="5" t="s">
        <v>193</v>
      </c>
      <c r="AD14" s="5">
        <v>4917</v>
      </c>
      <c r="AE14" s="15">
        <v>33.838001514004503</v>
      </c>
      <c r="AH14" s="16" t="s">
        <v>203</v>
      </c>
      <c r="AI14" s="3">
        <v>861</v>
      </c>
      <c r="AJ14" s="15">
        <f t="shared" si="1"/>
        <v>9.1898815241754725</v>
      </c>
      <c r="AK14" s="16" t="s">
        <v>203</v>
      </c>
      <c r="AL14" s="3">
        <v>2055</v>
      </c>
      <c r="AM14" s="15">
        <f t="shared" si="2"/>
        <v>16.948453608247423</v>
      </c>
      <c r="AQ14" s="19" t="s">
        <v>205</v>
      </c>
      <c r="AR14" s="11">
        <v>116</v>
      </c>
      <c r="AS14" s="11">
        <v>160</v>
      </c>
      <c r="AT14" s="11">
        <v>85</v>
      </c>
      <c r="AU14" s="11">
        <v>102</v>
      </c>
      <c r="AV14" s="11">
        <v>51</v>
      </c>
      <c r="AW14" s="11">
        <v>133</v>
      </c>
      <c r="AY14" s="11" t="s">
        <v>217</v>
      </c>
      <c r="AZ14" s="11">
        <v>1758</v>
      </c>
      <c r="BB14" s="11">
        <v>1</v>
      </c>
      <c r="BC14" s="11">
        <v>620</v>
      </c>
      <c r="BE14">
        <v>2</v>
      </c>
      <c r="BF14">
        <v>91.176772867420297</v>
      </c>
      <c r="BH14" s="22">
        <v>2</v>
      </c>
      <c r="BI14" s="22">
        <v>79</v>
      </c>
      <c r="BJ14" s="22">
        <f>BI14/BH14</f>
        <v>39.5</v>
      </c>
      <c r="BL14" s="21" t="s">
        <v>232</v>
      </c>
      <c r="BM14" s="23" t="s">
        <v>234</v>
      </c>
      <c r="BN14" s="4" t="s">
        <v>238</v>
      </c>
      <c r="BO14" s="23" t="s">
        <v>236</v>
      </c>
    </row>
    <row r="15" spans="3:67" x14ac:dyDescent="0.25">
      <c r="C15">
        <v>30931</v>
      </c>
      <c r="D15" s="10">
        <v>128</v>
      </c>
      <c r="H15" s="11">
        <v>30931</v>
      </c>
      <c r="I15" s="12">
        <v>44236</v>
      </c>
      <c r="J15" s="12">
        <v>39986</v>
      </c>
      <c r="K15" s="11">
        <v>4250</v>
      </c>
      <c r="S15" s="5" t="s">
        <v>179</v>
      </c>
      <c r="T15" s="5">
        <v>1103</v>
      </c>
      <c r="U15" s="5" t="s">
        <v>183</v>
      </c>
      <c r="V15" s="5">
        <v>2399</v>
      </c>
      <c r="X15" s="5" t="s">
        <v>189</v>
      </c>
      <c r="Y15" s="5">
        <v>161</v>
      </c>
      <c r="Z15" s="15">
        <v>1.1079760512008801</v>
      </c>
      <c r="AC15" s="5" t="s">
        <v>194</v>
      </c>
      <c r="AD15" s="5">
        <v>210</v>
      </c>
      <c r="AE15" s="15">
        <v>1.4451861537402699</v>
      </c>
      <c r="AH15" s="16" t="s">
        <v>200</v>
      </c>
      <c r="AI15" s="3">
        <v>3174</v>
      </c>
      <c r="AJ15" s="15">
        <f t="shared" si="1"/>
        <v>33.877681716298433</v>
      </c>
      <c r="AK15" s="16" t="s">
        <v>200</v>
      </c>
      <c r="AL15" s="3">
        <v>2673</v>
      </c>
      <c r="AM15" s="15">
        <f t="shared" si="2"/>
        <v>22.045360824742268</v>
      </c>
      <c r="AQ15" s="19" t="s">
        <v>206</v>
      </c>
      <c r="AR15" s="11">
        <v>632</v>
      </c>
      <c r="AS15" s="11">
        <v>1206</v>
      </c>
      <c r="AT15" s="11">
        <v>435</v>
      </c>
      <c r="AU15" s="11">
        <v>448</v>
      </c>
      <c r="AV15" s="11">
        <v>457</v>
      </c>
      <c r="AW15" s="11">
        <v>915</v>
      </c>
      <c r="AY15" s="11" t="s">
        <v>218</v>
      </c>
      <c r="AZ15" s="11">
        <v>945</v>
      </c>
      <c r="BB15" s="11">
        <v>2</v>
      </c>
      <c r="BC15" s="11">
        <v>1427</v>
      </c>
      <c r="BE15">
        <v>3</v>
      </c>
      <c r="BF15">
        <v>113.69931972789099</v>
      </c>
      <c r="BH15" s="22">
        <v>3</v>
      </c>
      <c r="BI15" s="22">
        <v>99</v>
      </c>
      <c r="BJ15" s="22">
        <f>BI15/BH15</f>
        <v>33</v>
      </c>
    </row>
    <row r="16" spans="3:67" x14ac:dyDescent="0.25">
      <c r="S16" s="5" t="s">
        <v>181</v>
      </c>
      <c r="T16" s="5">
        <v>760</v>
      </c>
      <c r="U16" s="5" t="s">
        <v>182</v>
      </c>
      <c r="V16" s="5">
        <v>2641</v>
      </c>
      <c r="X16" s="5" t="s">
        <v>190</v>
      </c>
      <c r="Y16" s="5">
        <v>80</v>
      </c>
      <c r="Z16" s="15">
        <v>0.55054710618677305</v>
      </c>
      <c r="AC16" s="5" t="s">
        <v>195</v>
      </c>
      <c r="AD16" s="5">
        <v>45</v>
      </c>
      <c r="AE16" s="15">
        <v>0.30968274723005901</v>
      </c>
      <c r="AH16" s="16" t="s">
        <v>198</v>
      </c>
      <c r="AI16" s="3">
        <v>4188</v>
      </c>
      <c r="AJ16" s="15">
        <f t="shared" si="1"/>
        <v>44.700608389369194</v>
      </c>
      <c r="AK16" s="16" t="s">
        <v>198</v>
      </c>
      <c r="AL16" s="3">
        <v>1599</v>
      </c>
      <c r="AM16" s="15">
        <f t="shared" si="2"/>
        <v>13.187628865979381</v>
      </c>
      <c r="AQ16" s="19" t="s">
        <v>207</v>
      </c>
      <c r="AR16" s="11">
        <v>2271</v>
      </c>
      <c r="AS16" s="11">
        <v>3258</v>
      </c>
      <c r="AT16" s="11">
        <v>1564</v>
      </c>
      <c r="AU16" s="11">
        <v>1493</v>
      </c>
      <c r="AV16" s="11">
        <v>1925</v>
      </c>
      <c r="AW16" s="11">
        <v>3742</v>
      </c>
      <c r="AY16" s="11" t="s">
        <v>219</v>
      </c>
      <c r="AZ16" s="11">
        <v>612</v>
      </c>
      <c r="BB16" s="11">
        <v>3</v>
      </c>
      <c r="BC16" s="11">
        <v>721</v>
      </c>
      <c r="BE16">
        <v>4</v>
      </c>
      <c r="BF16">
        <v>133.51326111318599</v>
      </c>
      <c r="BH16" s="22">
        <v>4</v>
      </c>
      <c r="BI16" s="22">
        <v>118</v>
      </c>
      <c r="BJ16" s="22">
        <f>BI16/BH16</f>
        <v>29.5</v>
      </c>
    </row>
    <row r="17" spans="19:62" x14ac:dyDescent="0.25">
      <c r="S17" s="14">
        <v>1</v>
      </c>
      <c r="T17" s="5">
        <v>6269</v>
      </c>
      <c r="U17" s="14">
        <v>1</v>
      </c>
      <c r="V17" s="5">
        <v>3262</v>
      </c>
      <c r="AH17" s="3" t="s">
        <v>201</v>
      </c>
      <c r="AI17" s="3">
        <v>2818</v>
      </c>
      <c r="AJ17" s="15">
        <f t="shared" si="1"/>
        <v>30.077916533247944</v>
      </c>
      <c r="AK17" s="3" t="s">
        <v>201</v>
      </c>
      <c r="AL17" s="3">
        <v>651</v>
      </c>
      <c r="AM17" s="15">
        <f t="shared" si="2"/>
        <v>5.3690721649484541</v>
      </c>
      <c r="AQ17" s="11" t="s">
        <v>208</v>
      </c>
      <c r="AR17" s="11">
        <v>8872</v>
      </c>
      <c r="AS17" s="11">
        <v>7269</v>
      </c>
      <c r="AT17" s="11">
        <v>9807</v>
      </c>
      <c r="AU17" s="11">
        <v>9849</v>
      </c>
      <c r="AV17" s="11">
        <v>9458</v>
      </c>
      <c r="AW17" s="11">
        <v>7101</v>
      </c>
      <c r="AY17" s="11" t="s">
        <v>220</v>
      </c>
      <c r="AZ17" s="11">
        <v>463</v>
      </c>
      <c r="BB17" s="11">
        <v>4</v>
      </c>
      <c r="BC17" s="11">
        <v>1319</v>
      </c>
      <c r="BE17">
        <v>5</v>
      </c>
      <c r="BF17">
        <v>160.984472049689</v>
      </c>
      <c r="BH17" s="22">
        <v>5</v>
      </c>
      <c r="BI17" s="22">
        <v>145</v>
      </c>
      <c r="BJ17" s="22">
        <f>BI17/BH17</f>
        <v>29</v>
      </c>
    </row>
    <row r="18" spans="19:62" x14ac:dyDescent="0.25">
      <c r="AH18" s="3" t="s">
        <v>202</v>
      </c>
      <c r="AI18" s="3">
        <v>2363</v>
      </c>
      <c r="AJ18" s="15">
        <f t="shared" si="1"/>
        <v>25.221475077382859</v>
      </c>
      <c r="AK18" s="3" t="s">
        <v>202</v>
      </c>
      <c r="AL18" s="3">
        <v>2363</v>
      </c>
      <c r="AM18" s="15">
        <f t="shared" si="2"/>
        <v>19.488659793814435</v>
      </c>
      <c r="AR18" s="18"/>
      <c r="AS18" s="18"/>
      <c r="AT18" s="18"/>
      <c r="AU18" s="18"/>
      <c r="AV18" s="18"/>
      <c r="AW18" s="18"/>
      <c r="AY18" s="11" t="s">
        <v>221</v>
      </c>
      <c r="AZ18" s="11">
        <v>243</v>
      </c>
      <c r="BB18" s="11">
        <v>5</v>
      </c>
      <c r="BC18" s="11">
        <v>2513</v>
      </c>
      <c r="BE18">
        <v>6</v>
      </c>
      <c r="BF18">
        <v>171.93430656934299</v>
      </c>
      <c r="BH18" s="22">
        <v>6</v>
      </c>
      <c r="BI18" s="22">
        <v>150</v>
      </c>
      <c r="BJ18" s="22">
        <f>BI18/BH18</f>
        <v>25</v>
      </c>
    </row>
    <row r="19" spans="19:62" x14ac:dyDescent="0.25">
      <c r="AY19" s="11" t="s">
        <v>222</v>
      </c>
      <c r="AZ19" s="11">
        <v>2</v>
      </c>
      <c r="BB19" s="11">
        <v>6</v>
      </c>
      <c r="BC19" s="11">
        <v>618</v>
      </c>
      <c r="BE19">
        <v>7</v>
      </c>
      <c r="BF19">
        <v>197.32352941176401</v>
      </c>
      <c r="BH19" s="22">
        <v>7</v>
      </c>
      <c r="BI19" s="22">
        <v>177</v>
      </c>
      <c r="BJ19" s="22">
        <f>BI19/BH19</f>
        <v>25.285714285714285</v>
      </c>
    </row>
    <row r="20" spans="19:62" x14ac:dyDescent="0.25">
      <c r="AY20" s="11" t="s">
        <v>223</v>
      </c>
      <c r="AZ20" s="11">
        <v>2</v>
      </c>
      <c r="BB20" s="11">
        <v>7</v>
      </c>
      <c r="BC20" s="11">
        <v>735</v>
      </c>
      <c r="BE20">
        <v>14</v>
      </c>
      <c r="BF20">
        <v>225.9</v>
      </c>
      <c r="BH20" s="22">
        <v>8</v>
      </c>
      <c r="BI20" s="22">
        <v>221</v>
      </c>
      <c r="BJ20" s="22">
        <f>BI20/BH20</f>
        <v>27.625</v>
      </c>
    </row>
    <row r="21" spans="19:62" x14ac:dyDescent="0.25">
      <c r="AY21" s="11" t="s">
        <v>224</v>
      </c>
      <c r="AZ21" s="11">
        <v>1</v>
      </c>
      <c r="BE21">
        <v>13</v>
      </c>
      <c r="BF21">
        <v>232.5</v>
      </c>
      <c r="BH21" s="22">
        <v>9</v>
      </c>
      <c r="BI21" s="22">
        <v>250</v>
      </c>
      <c r="BJ21" s="22">
        <f>BI21/BH21</f>
        <v>27.777777777777779</v>
      </c>
    </row>
    <row r="22" spans="19:62" x14ac:dyDescent="0.25">
      <c r="AY22" s="11" t="s">
        <v>225</v>
      </c>
      <c r="AZ22" s="11">
        <v>1</v>
      </c>
      <c r="BE22">
        <v>15</v>
      </c>
      <c r="BF22">
        <v>237.5</v>
      </c>
      <c r="BH22" s="22">
        <v>10</v>
      </c>
      <c r="BI22" s="22">
        <v>214</v>
      </c>
      <c r="BJ22" s="22">
        <f>BI22/BH22</f>
        <v>21.4</v>
      </c>
    </row>
    <row r="23" spans="19:62" x14ac:dyDescent="0.25">
      <c r="BE23">
        <v>10</v>
      </c>
      <c r="BF23">
        <v>237.51249999999999</v>
      </c>
      <c r="BH23" s="22">
        <v>11</v>
      </c>
      <c r="BI23" s="22">
        <v>255.5</v>
      </c>
      <c r="BJ23" s="22">
        <f>BI23/BH23</f>
        <v>23.227272727272727</v>
      </c>
    </row>
    <row r="24" spans="19:62" x14ac:dyDescent="0.25">
      <c r="BE24">
        <v>8</v>
      </c>
      <c r="BF24">
        <v>239.35398230088401</v>
      </c>
      <c r="BH24" s="22">
        <v>12</v>
      </c>
      <c r="BI24" s="22">
        <v>293.5</v>
      </c>
      <c r="BJ24" s="22">
        <f>BI24/BH24</f>
        <v>24.458333333333332</v>
      </c>
    </row>
    <row r="25" spans="19:62" x14ac:dyDescent="0.25">
      <c r="BE25">
        <v>9</v>
      </c>
      <c r="BF25">
        <v>256.35897435897402</v>
      </c>
      <c r="BH25" s="22">
        <v>13</v>
      </c>
      <c r="BI25" s="22">
        <v>158</v>
      </c>
      <c r="BJ25" s="22">
        <f>BI25/BH25</f>
        <v>12.153846153846153</v>
      </c>
    </row>
    <row r="26" spans="19:62" x14ac:dyDescent="0.25">
      <c r="S26">
        <v>0</v>
      </c>
      <c r="BE26">
        <v>11</v>
      </c>
      <c r="BF26">
        <v>277.5</v>
      </c>
      <c r="BH26" s="22">
        <v>14</v>
      </c>
      <c r="BI26" s="22">
        <v>224</v>
      </c>
      <c r="BJ26" s="22">
        <f>BI26/BH26</f>
        <v>16</v>
      </c>
    </row>
    <row r="27" spans="19:62" x14ac:dyDescent="0.25">
      <c r="S27">
        <v>1</v>
      </c>
      <c r="BE27">
        <v>12</v>
      </c>
      <c r="BF27">
        <v>299.95833333333297</v>
      </c>
      <c r="BH27" s="22">
        <v>15</v>
      </c>
      <c r="BI27" s="22">
        <v>237.5</v>
      </c>
      <c r="BJ27" s="22">
        <f>BI27/BH27</f>
        <v>15.833333333333334</v>
      </c>
    </row>
    <row r="28" spans="19:62" x14ac:dyDescent="0.25">
      <c r="S28">
        <v>2</v>
      </c>
      <c r="BE28">
        <v>16</v>
      </c>
      <c r="BF28">
        <v>303.13043478260801</v>
      </c>
      <c r="BH28" s="22">
        <v>16</v>
      </c>
      <c r="BI28" s="22">
        <v>299</v>
      </c>
      <c r="BJ28" s="22">
        <f>BI28/BH28</f>
        <v>18.6875</v>
      </c>
    </row>
    <row r="29" spans="19:62" x14ac:dyDescent="0.25">
      <c r="S29">
        <v>3</v>
      </c>
    </row>
  </sheetData>
  <mergeCells count="4">
    <mergeCell ref="S11:T11"/>
    <mergeCell ref="U11:V11"/>
    <mergeCell ref="AR11:AW11"/>
    <mergeCell ref="BL12:BO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79E1-D8EC-4119-9782-3A53A4A963A4}">
  <dimension ref="B2:F80"/>
  <sheetViews>
    <sheetView showGridLines="0" workbookViewId="0">
      <selection activeCell="C25" sqref="C25"/>
    </sheetView>
  </sheetViews>
  <sheetFormatPr defaultRowHeight="15" x14ac:dyDescent="0.25"/>
  <cols>
    <col min="2" max="2" width="4.140625" customWidth="1"/>
    <col min="3" max="3" width="24.42578125" customWidth="1"/>
    <col min="4" max="4" width="51.28515625" customWidth="1"/>
    <col min="5" max="5" width="13" customWidth="1"/>
    <col min="6" max="6" width="15.5703125" customWidth="1"/>
  </cols>
  <sheetData>
    <row r="2" spans="2:6" hidden="1" x14ac:dyDescent="0.25"/>
    <row r="3" spans="2:6" hidden="1" x14ac:dyDescent="0.25">
      <c r="C3" s="1"/>
    </row>
    <row r="4" spans="2:6" hidden="1" x14ac:dyDescent="0.25"/>
    <row r="5" spans="2:6" hidden="1" x14ac:dyDescent="0.25"/>
    <row r="6" spans="2:6" hidden="1" x14ac:dyDescent="0.25"/>
    <row r="7" spans="2:6" x14ac:dyDescent="0.25">
      <c r="B7" s="4" t="s">
        <v>107</v>
      </c>
      <c r="C7" s="6" t="s">
        <v>144</v>
      </c>
      <c r="D7" s="7" t="s">
        <v>76</v>
      </c>
      <c r="E7" s="7" t="s">
        <v>77</v>
      </c>
      <c r="F7" s="2" t="s">
        <v>88</v>
      </c>
    </row>
    <row r="8" spans="2:6" x14ac:dyDescent="0.25">
      <c r="B8" s="5">
        <v>1</v>
      </c>
      <c r="C8" s="8" t="s">
        <v>160</v>
      </c>
      <c r="D8" s="8" t="s">
        <v>166</v>
      </c>
      <c r="E8" s="8" t="s">
        <v>99</v>
      </c>
      <c r="F8" s="3"/>
    </row>
    <row r="9" spans="2:6" x14ac:dyDescent="0.25">
      <c r="B9" s="5">
        <v>2</v>
      </c>
      <c r="C9" s="8" t="s">
        <v>161</v>
      </c>
      <c r="D9" s="8" t="s">
        <v>167</v>
      </c>
      <c r="E9" s="8" t="s">
        <v>99</v>
      </c>
      <c r="F9" s="3"/>
    </row>
    <row r="10" spans="2:6" x14ac:dyDescent="0.25">
      <c r="B10" s="5">
        <v>3</v>
      </c>
      <c r="C10" s="8" t="s">
        <v>162</v>
      </c>
      <c r="D10" s="8" t="s">
        <v>109</v>
      </c>
      <c r="E10" s="8" t="s">
        <v>101</v>
      </c>
      <c r="F10" s="3"/>
    </row>
    <row r="11" spans="2:6" x14ac:dyDescent="0.25">
      <c r="B11" s="5">
        <v>4</v>
      </c>
      <c r="C11" s="8" t="s">
        <v>163</v>
      </c>
      <c r="D11" s="8" t="s">
        <v>168</v>
      </c>
      <c r="E11" s="8" t="s">
        <v>99</v>
      </c>
      <c r="F11" s="3"/>
    </row>
    <row r="12" spans="2:6" x14ac:dyDescent="0.25">
      <c r="B12" s="5">
        <v>5</v>
      </c>
      <c r="C12" s="8" t="s">
        <v>164</v>
      </c>
      <c r="D12" s="8" t="s">
        <v>169</v>
      </c>
      <c r="E12" s="8" t="s">
        <v>100</v>
      </c>
      <c r="F12" s="3"/>
    </row>
    <row r="13" spans="2:6" x14ac:dyDescent="0.25">
      <c r="B13" s="5">
        <v>6</v>
      </c>
      <c r="C13" s="8" t="s">
        <v>165</v>
      </c>
      <c r="D13" s="8" t="s">
        <v>170</v>
      </c>
      <c r="E13" s="8" t="s">
        <v>100</v>
      </c>
      <c r="F13" s="3"/>
    </row>
    <row r="14" spans="2:6" x14ac:dyDescent="0.25">
      <c r="B14" s="5"/>
      <c r="C14" s="8"/>
      <c r="D14" s="8"/>
      <c r="E14" s="8"/>
      <c r="F14" s="3"/>
    </row>
    <row r="15" spans="2:6" x14ac:dyDescent="0.25">
      <c r="B15" s="5"/>
      <c r="C15" s="8"/>
      <c r="D15" s="8"/>
      <c r="E15" s="8"/>
      <c r="F15" s="3"/>
    </row>
    <row r="16" spans="2:6" x14ac:dyDescent="0.25">
      <c r="B16" s="5"/>
      <c r="C16" s="8"/>
      <c r="D16" s="8"/>
      <c r="E16" s="8"/>
      <c r="F16" s="3"/>
    </row>
    <row r="17" spans="2:6" x14ac:dyDescent="0.25">
      <c r="B17" s="5"/>
      <c r="C17" s="8"/>
      <c r="D17" s="8"/>
      <c r="E17" s="8"/>
      <c r="F17" s="3"/>
    </row>
    <row r="18" spans="2:6" x14ac:dyDescent="0.25">
      <c r="B18" s="5"/>
      <c r="C18" s="8"/>
      <c r="D18" s="8"/>
      <c r="E18" s="8"/>
      <c r="F18" s="3"/>
    </row>
    <row r="19" spans="2:6" x14ac:dyDescent="0.25">
      <c r="B19" s="5"/>
      <c r="C19" s="8"/>
      <c r="D19" s="8"/>
      <c r="E19" s="8"/>
      <c r="F19" s="3"/>
    </row>
    <row r="20" spans="2:6" x14ac:dyDescent="0.25">
      <c r="B20" s="5"/>
      <c r="C20" s="8"/>
      <c r="D20" s="8"/>
      <c r="E20" s="8"/>
      <c r="F20" s="3"/>
    </row>
    <row r="21" spans="2:6" x14ac:dyDescent="0.25">
      <c r="B21" s="5"/>
      <c r="C21" s="8"/>
      <c r="D21" s="8"/>
      <c r="E21" s="8"/>
      <c r="F21" s="3"/>
    </row>
    <row r="22" spans="2:6" x14ac:dyDescent="0.25">
      <c r="B22" s="5"/>
      <c r="C22" s="8"/>
      <c r="D22" s="8"/>
      <c r="E22" s="8"/>
      <c r="F22" s="3"/>
    </row>
    <row r="23" spans="2:6" x14ac:dyDescent="0.25">
      <c r="B23" s="5"/>
      <c r="C23" s="8"/>
      <c r="D23" s="8"/>
      <c r="E23" s="8"/>
      <c r="F23" s="3"/>
    </row>
    <row r="24" spans="2:6" x14ac:dyDescent="0.25">
      <c r="B24" s="5"/>
      <c r="C24" s="8"/>
      <c r="D24" s="8"/>
      <c r="E24" s="8"/>
      <c r="F24" s="3"/>
    </row>
    <row r="25" spans="2:6" x14ac:dyDescent="0.25">
      <c r="B25" s="5"/>
      <c r="C25" s="8"/>
      <c r="D25" s="8"/>
      <c r="E25" s="8"/>
      <c r="F25" s="3"/>
    </row>
    <row r="26" spans="2:6" x14ac:dyDescent="0.25">
      <c r="B26" s="5"/>
      <c r="C26" s="8"/>
      <c r="D26" s="8"/>
      <c r="E26" s="8"/>
      <c r="F26" s="3"/>
    </row>
    <row r="27" spans="2:6" x14ac:dyDescent="0.25">
      <c r="B27" s="5"/>
      <c r="C27" s="8"/>
      <c r="D27" s="8"/>
      <c r="E27" s="8"/>
      <c r="F27" s="3"/>
    </row>
    <row r="28" spans="2:6" x14ac:dyDescent="0.25">
      <c r="B28" s="5"/>
      <c r="C28" s="8"/>
      <c r="D28" s="8"/>
      <c r="E28" s="8"/>
      <c r="F28" s="3"/>
    </row>
    <row r="29" spans="2:6" x14ac:dyDescent="0.25">
      <c r="B29" s="5"/>
      <c r="C29" s="8"/>
      <c r="D29" s="8"/>
      <c r="E29" s="8"/>
      <c r="F29" s="3"/>
    </row>
    <row r="30" spans="2:6" x14ac:dyDescent="0.25">
      <c r="B30" s="5"/>
      <c r="C30" s="8"/>
      <c r="D30" s="8"/>
      <c r="E30" s="8"/>
      <c r="F30" s="3"/>
    </row>
    <row r="31" spans="2:6" x14ac:dyDescent="0.25">
      <c r="B31" s="5"/>
      <c r="C31" s="8"/>
      <c r="D31" s="8"/>
      <c r="E31" s="8"/>
      <c r="F31" s="3"/>
    </row>
    <row r="32" spans="2:6" x14ac:dyDescent="0.25">
      <c r="B32" s="5"/>
      <c r="C32" s="8"/>
      <c r="D32" s="8"/>
      <c r="E32" s="8"/>
      <c r="F32" s="3"/>
    </row>
    <row r="33" spans="2:6" x14ac:dyDescent="0.25">
      <c r="B33" s="5"/>
      <c r="C33" s="8"/>
      <c r="D33" s="8"/>
      <c r="E33" s="8"/>
      <c r="F33" s="3"/>
    </row>
    <row r="34" spans="2:6" x14ac:dyDescent="0.25">
      <c r="B34" s="5"/>
      <c r="C34" s="8"/>
      <c r="D34" s="8"/>
      <c r="E34" s="8"/>
      <c r="F34" s="3"/>
    </row>
    <row r="35" spans="2:6" x14ac:dyDescent="0.25">
      <c r="B35" s="5"/>
      <c r="C35" s="8"/>
      <c r="D35" s="8"/>
      <c r="E35" s="8"/>
      <c r="F35" s="3"/>
    </row>
    <row r="36" spans="2:6" x14ac:dyDescent="0.25">
      <c r="B36" s="5"/>
      <c r="C36" s="8"/>
      <c r="D36" s="8"/>
      <c r="E36" s="8"/>
      <c r="F36" s="3"/>
    </row>
    <row r="37" spans="2:6" x14ac:dyDescent="0.25">
      <c r="B37" s="5"/>
      <c r="C37" s="8"/>
      <c r="D37" s="8"/>
      <c r="E37" s="8"/>
      <c r="F37" s="3"/>
    </row>
    <row r="38" spans="2:6" x14ac:dyDescent="0.25">
      <c r="B38" s="5"/>
      <c r="C38" s="8"/>
      <c r="D38" s="8"/>
      <c r="E38" s="8"/>
      <c r="F38" s="3"/>
    </row>
    <row r="39" spans="2:6" x14ac:dyDescent="0.25">
      <c r="B39" s="5"/>
      <c r="C39" s="8"/>
      <c r="D39" s="8"/>
      <c r="E39" s="8"/>
      <c r="F39" s="3"/>
    </row>
    <row r="40" spans="2:6" x14ac:dyDescent="0.25">
      <c r="B40" s="5"/>
      <c r="C40" s="8"/>
      <c r="D40" s="8"/>
      <c r="E40" s="8"/>
      <c r="F40" s="3"/>
    </row>
    <row r="41" spans="2:6" x14ac:dyDescent="0.25">
      <c r="B41" s="5"/>
      <c r="C41" s="8"/>
      <c r="D41" s="8"/>
      <c r="E41" s="8"/>
      <c r="F41" s="3"/>
    </row>
    <row r="42" spans="2:6" x14ac:dyDescent="0.25">
      <c r="B42" s="5"/>
      <c r="C42" s="8"/>
      <c r="D42" s="8"/>
      <c r="E42" s="8"/>
      <c r="F42" s="3"/>
    </row>
    <row r="43" spans="2:6" x14ac:dyDescent="0.25">
      <c r="B43" s="5"/>
      <c r="C43" s="8"/>
      <c r="D43" s="8"/>
      <c r="E43" s="8"/>
      <c r="F43" s="3"/>
    </row>
    <row r="44" spans="2:6" x14ac:dyDescent="0.25">
      <c r="B44" s="5"/>
      <c r="C44" s="8"/>
      <c r="D44" s="8"/>
      <c r="E44" s="8"/>
      <c r="F44" s="3"/>
    </row>
    <row r="45" spans="2:6" x14ac:dyDescent="0.25">
      <c r="B45" s="5"/>
      <c r="C45" s="8"/>
      <c r="D45" s="8"/>
      <c r="E45" s="8"/>
      <c r="F45" s="3"/>
    </row>
    <row r="46" spans="2:6" x14ac:dyDescent="0.25">
      <c r="B46" s="5"/>
      <c r="C46" s="9"/>
      <c r="D46" s="8"/>
      <c r="E46" s="8"/>
      <c r="F46" s="3"/>
    </row>
    <row r="47" spans="2:6" x14ac:dyDescent="0.25">
      <c r="B47" s="5"/>
      <c r="C47" s="8"/>
      <c r="D47" s="8"/>
      <c r="E47" s="8"/>
      <c r="F47" s="3"/>
    </row>
    <row r="48" spans="2:6" x14ac:dyDescent="0.25">
      <c r="B48" s="5"/>
      <c r="C48" s="8"/>
      <c r="D48" s="8"/>
      <c r="E48" s="8"/>
      <c r="F48" s="3"/>
    </row>
    <row r="49" spans="2:6" x14ac:dyDescent="0.25">
      <c r="B49" s="5"/>
      <c r="C49" s="8"/>
      <c r="D49" s="8"/>
      <c r="E49" s="8"/>
      <c r="F49" s="3"/>
    </row>
    <row r="50" spans="2:6" x14ac:dyDescent="0.25">
      <c r="B50" s="5"/>
      <c r="C50" s="8"/>
      <c r="D50" s="8"/>
      <c r="E50" s="8"/>
      <c r="F50" s="3"/>
    </row>
    <row r="51" spans="2:6" x14ac:dyDescent="0.25">
      <c r="B51" s="5"/>
      <c r="C51" s="8"/>
      <c r="D51" s="8"/>
      <c r="E51" s="8"/>
      <c r="F51" s="3"/>
    </row>
    <row r="52" spans="2:6" x14ac:dyDescent="0.25">
      <c r="B52" s="5"/>
      <c r="C52" s="8"/>
      <c r="D52" s="8"/>
      <c r="E52" s="8"/>
      <c r="F52" s="3"/>
    </row>
    <row r="53" spans="2:6" x14ac:dyDescent="0.25">
      <c r="B53" s="5"/>
      <c r="C53" s="8"/>
      <c r="D53" s="8"/>
      <c r="E53" s="8"/>
      <c r="F53" s="3"/>
    </row>
    <row r="54" spans="2:6" x14ac:dyDescent="0.25">
      <c r="B54" s="5"/>
      <c r="C54" s="8"/>
      <c r="D54" s="8"/>
      <c r="E54" s="8"/>
      <c r="F54" s="3"/>
    </row>
    <row r="55" spans="2:6" x14ac:dyDescent="0.25">
      <c r="B55" s="5"/>
      <c r="C55" s="8"/>
      <c r="D55" s="8"/>
      <c r="E55" s="8"/>
      <c r="F55" s="3"/>
    </row>
    <row r="56" spans="2:6" x14ac:dyDescent="0.25">
      <c r="B56" s="5"/>
      <c r="C56" s="8"/>
      <c r="D56" s="8"/>
      <c r="E56" s="8"/>
      <c r="F56" s="3"/>
    </row>
    <row r="57" spans="2:6" x14ac:dyDescent="0.25">
      <c r="B57" s="5"/>
      <c r="C57" s="8"/>
      <c r="D57" s="8"/>
      <c r="E57" s="8"/>
      <c r="F57" s="3"/>
    </row>
    <row r="58" spans="2:6" x14ac:dyDescent="0.25">
      <c r="B58" s="5"/>
      <c r="C58" s="8"/>
      <c r="D58" s="8"/>
      <c r="E58" s="8"/>
      <c r="F58" s="3"/>
    </row>
    <row r="59" spans="2:6" x14ac:dyDescent="0.25">
      <c r="B59" s="5"/>
      <c r="C59" s="8"/>
      <c r="D59" s="8"/>
      <c r="E59" s="8"/>
      <c r="F59" s="3"/>
    </row>
    <row r="60" spans="2:6" x14ac:dyDescent="0.25">
      <c r="B60" s="5"/>
      <c r="C60" s="8"/>
      <c r="D60" s="8"/>
      <c r="E60" s="8"/>
      <c r="F60" s="3"/>
    </row>
    <row r="61" spans="2:6" x14ac:dyDescent="0.25">
      <c r="B61" s="5"/>
      <c r="C61" s="8"/>
      <c r="D61" s="8"/>
      <c r="E61" s="8"/>
      <c r="F61" s="3"/>
    </row>
    <row r="62" spans="2:6" x14ac:dyDescent="0.25">
      <c r="B62" s="5"/>
      <c r="C62" s="8"/>
      <c r="D62" s="8"/>
      <c r="E62" s="8"/>
      <c r="F62" s="3"/>
    </row>
    <row r="63" spans="2:6" x14ac:dyDescent="0.25">
      <c r="B63" s="5"/>
      <c r="C63" s="8"/>
      <c r="D63" s="8"/>
      <c r="E63" s="8"/>
      <c r="F63" s="3"/>
    </row>
    <row r="64" spans="2:6" x14ac:dyDescent="0.25">
      <c r="B64" s="5"/>
      <c r="C64" s="8"/>
      <c r="D64" s="8"/>
      <c r="E64" s="8"/>
      <c r="F64" s="3"/>
    </row>
    <row r="65" spans="2:6" x14ac:dyDescent="0.25">
      <c r="B65" s="5"/>
      <c r="C65" s="8"/>
      <c r="D65" s="8"/>
      <c r="E65" s="8"/>
      <c r="F65" s="3"/>
    </row>
    <row r="66" spans="2:6" x14ac:dyDescent="0.25">
      <c r="B66" s="5"/>
      <c r="C66" s="8"/>
      <c r="D66" s="8"/>
      <c r="E66" s="8"/>
      <c r="F66" s="3"/>
    </row>
    <row r="67" spans="2:6" x14ac:dyDescent="0.25">
      <c r="B67" s="5"/>
      <c r="C67" s="8"/>
      <c r="D67" s="8"/>
      <c r="E67" s="8"/>
      <c r="F67" s="3"/>
    </row>
    <row r="68" spans="2:6" x14ac:dyDescent="0.25">
      <c r="B68" s="5"/>
      <c r="C68" s="8"/>
      <c r="D68" s="8"/>
      <c r="E68" s="8"/>
      <c r="F68" s="3"/>
    </row>
    <row r="69" spans="2:6" x14ac:dyDescent="0.25">
      <c r="B69" s="5"/>
      <c r="C69" s="8"/>
      <c r="D69" s="8"/>
      <c r="E69" s="8"/>
      <c r="F69" s="3"/>
    </row>
    <row r="70" spans="2:6" x14ac:dyDescent="0.25">
      <c r="B70" s="5"/>
      <c r="C70" s="8"/>
      <c r="D70" s="8"/>
      <c r="E70" s="8"/>
      <c r="F70" s="3"/>
    </row>
    <row r="71" spans="2:6" x14ac:dyDescent="0.25">
      <c r="B71" s="5"/>
      <c r="C71" s="8"/>
      <c r="D71" s="8"/>
      <c r="E71" s="8"/>
      <c r="F71" s="3"/>
    </row>
    <row r="72" spans="2:6" x14ac:dyDescent="0.25">
      <c r="B72" s="5"/>
      <c r="C72" s="8"/>
      <c r="D72" s="8"/>
      <c r="E72" s="8"/>
      <c r="F72" s="3"/>
    </row>
    <row r="73" spans="2:6" x14ac:dyDescent="0.25">
      <c r="B73" s="5"/>
      <c r="C73" s="8"/>
      <c r="D73" s="8"/>
      <c r="E73" s="8"/>
      <c r="F73" s="3"/>
    </row>
    <row r="74" spans="2:6" x14ac:dyDescent="0.25">
      <c r="B74" s="5"/>
      <c r="C74" s="8"/>
      <c r="D74" s="8"/>
      <c r="E74" s="8"/>
      <c r="F74" s="3"/>
    </row>
    <row r="75" spans="2:6" x14ac:dyDescent="0.25">
      <c r="B75" s="5"/>
      <c r="C75" s="8"/>
      <c r="D75" s="8"/>
      <c r="E75" s="8"/>
      <c r="F75" s="3"/>
    </row>
    <row r="76" spans="2:6" x14ac:dyDescent="0.25">
      <c r="B76" s="5"/>
      <c r="C76" s="8"/>
      <c r="D76" s="8"/>
      <c r="E76" s="8"/>
      <c r="F76" s="3"/>
    </row>
    <row r="77" spans="2:6" x14ac:dyDescent="0.25">
      <c r="B77" s="5"/>
      <c r="C77" s="8"/>
      <c r="D77" s="8"/>
      <c r="E77" s="8"/>
      <c r="F77" s="3"/>
    </row>
    <row r="78" spans="2:6" x14ac:dyDescent="0.25">
      <c r="B78" s="5"/>
      <c r="C78" s="8"/>
      <c r="D78" s="8"/>
      <c r="E78" s="8"/>
      <c r="F78" s="3"/>
    </row>
    <row r="79" spans="2:6" x14ac:dyDescent="0.25">
      <c r="B79" s="5"/>
      <c r="C79" s="8"/>
      <c r="D79" s="8"/>
      <c r="E79" s="8"/>
      <c r="F79" s="3"/>
    </row>
    <row r="80" spans="2:6" x14ac:dyDescent="0.25">
      <c r="B80" s="5"/>
      <c r="C80" s="8"/>
      <c r="D80" s="8"/>
      <c r="E80" s="8"/>
      <c r="F8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A458-E6C1-4F2E-B4A3-7D03558B705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Tabela 1</vt:lpstr>
      <vt:lpstr>Sheet1</vt:lpstr>
      <vt:lpstr>Tabela 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2021-04-29T22:39:08Z</dcterms:created>
  <dcterms:modified xsi:type="dcterms:W3CDTF">2021-05-02T06:03:45Z</dcterms:modified>
</cp:coreProperties>
</file>