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IE FILE\"/>
    </mc:Choice>
  </mc:AlternateContent>
  <xr:revisionPtr revIDLastSave="0" documentId="13_ncr:1_{4C5DB1AE-778C-4D58-899C-FDC873CE22FF}" xr6:coauthVersionLast="45" xr6:coauthVersionMax="45" xr10:uidLastSave="{00000000-0000-0000-0000-000000000000}"/>
  <bookViews>
    <workbookView xWindow="45" yWindow="0" windowWidth="14055" windowHeight="15600" firstSheet="5" activeTab="9" xr2:uid="{43910BC9-FF70-4940-8EFF-4635E4C56F52}"/>
  </bookViews>
  <sheets>
    <sheet name="010721" sheetId="25" r:id="rId1"/>
    <sheet name="020721" sheetId="26" r:id="rId2"/>
    <sheet name="030721" sheetId="28" r:id="rId3"/>
    <sheet name="060721" sheetId="30" r:id="rId4"/>
    <sheet name="070721" sheetId="31" r:id="rId5"/>
    <sheet name="080721" sheetId="32" r:id="rId6"/>
    <sheet name="130712" sheetId="33" r:id="rId7"/>
    <sheet name="170712" sheetId="34" r:id="rId8"/>
    <sheet name="220712" sheetId="35" r:id="rId9"/>
    <sheet name="24-07-12" sheetId="37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37" l="1"/>
  <c r="I13" i="37"/>
  <c r="I14" i="37"/>
  <c r="I15" i="37"/>
  <c r="I16" i="37"/>
  <c r="I12" i="37"/>
  <c r="F17" i="37"/>
  <c r="E17" i="37"/>
  <c r="C21" i="37"/>
  <c r="I21" i="35" l="1"/>
  <c r="I15" i="35"/>
  <c r="I16" i="35"/>
  <c r="I17" i="35"/>
  <c r="I18" i="35"/>
  <c r="I19" i="35"/>
  <c r="F20" i="35"/>
  <c r="E20" i="35"/>
  <c r="M14" i="35"/>
  <c r="I14" i="35"/>
  <c r="I13" i="35"/>
  <c r="I12" i="35"/>
  <c r="C24" i="35"/>
  <c r="F16" i="34" l="1"/>
  <c r="E16" i="34"/>
  <c r="M14" i="34"/>
  <c r="I14" i="34"/>
  <c r="I13" i="34"/>
  <c r="I12" i="34"/>
  <c r="C20" i="34"/>
  <c r="I17" i="34" l="1"/>
  <c r="F15" i="33"/>
  <c r="E15" i="33"/>
  <c r="M14" i="33"/>
  <c r="I14" i="33"/>
  <c r="I13" i="33"/>
  <c r="I12" i="33"/>
  <c r="C19" i="33"/>
  <c r="I16" i="33" l="1"/>
  <c r="M14" i="32"/>
  <c r="I19" i="32"/>
  <c r="I15" i="32"/>
  <c r="I16" i="32"/>
  <c r="I17" i="32"/>
  <c r="F18" i="32"/>
  <c r="E18" i="32"/>
  <c r="I14" i="32" l="1"/>
  <c r="I13" i="32"/>
  <c r="I12" i="32"/>
  <c r="C22" i="32"/>
  <c r="F17" i="31" l="1"/>
  <c r="E17" i="31"/>
  <c r="I16" i="31"/>
  <c r="I15" i="31"/>
  <c r="I14" i="31"/>
  <c r="I13" i="31"/>
  <c r="I12" i="31"/>
  <c r="C21" i="31"/>
  <c r="I18" i="31" l="1"/>
  <c r="I19" i="30"/>
  <c r="I16" i="30"/>
  <c r="I17" i="30"/>
  <c r="F18" i="30"/>
  <c r="E18" i="30"/>
  <c r="I15" i="30" l="1"/>
  <c r="I14" i="30"/>
  <c r="I13" i="30"/>
  <c r="I12" i="30"/>
  <c r="F16" i="28"/>
  <c r="E16" i="28"/>
  <c r="I15" i="28"/>
  <c r="I14" i="28"/>
  <c r="I13" i="28"/>
  <c r="I12" i="28"/>
  <c r="C20" i="28"/>
  <c r="C22" i="30"/>
  <c r="I17" i="28" l="1"/>
  <c r="F16" i="26"/>
  <c r="E16" i="26"/>
  <c r="I15" i="26"/>
  <c r="I14" i="26"/>
  <c r="I13" i="26"/>
  <c r="I12" i="26"/>
  <c r="C20" i="26"/>
  <c r="I17" i="26" l="1"/>
  <c r="I16" i="25"/>
  <c r="I15" i="25"/>
  <c r="I14" i="25"/>
  <c r="C22" i="25"/>
  <c r="F18" i="25" l="1"/>
  <c r="E18" i="25"/>
  <c r="I17" i="25"/>
  <c r="I13" i="25"/>
  <c r="I12" i="25"/>
  <c r="I19" i="25" l="1"/>
</calcChain>
</file>

<file path=xl/sharedStrings.xml><?xml version="1.0" encoding="utf-8"?>
<sst xmlns="http://schemas.openxmlformats.org/spreadsheetml/2006/main" count="442" uniqueCount="93">
  <si>
    <t>REKAPAN PENGGUNAAN SMU WLP</t>
  </si>
  <si>
    <t xml:space="preserve">SALDO DEPOSIT WLP </t>
  </si>
  <si>
    <t>Rp. 100,000.000</t>
  </si>
  <si>
    <t xml:space="preserve">PENGGUNAAN </t>
  </si>
  <si>
    <t>Rp. 59,204.400</t>
  </si>
  <si>
    <t xml:space="preserve">SISA DEPOSIT </t>
  </si>
  <si>
    <t>Rp. 40,795.600</t>
  </si>
  <si>
    <t>TANGGAL</t>
  </si>
  <si>
    <t>JENIS BARANG</t>
  </si>
  <si>
    <t>AWB/SMU NO.</t>
  </si>
  <si>
    <t>TUJUAN</t>
  </si>
  <si>
    <t>JUMLAH</t>
  </si>
  <si>
    <t>TARIF</t>
  </si>
  <si>
    <t>ADMIN</t>
  </si>
  <si>
    <t>KOLI</t>
  </si>
  <si>
    <t>KG</t>
  </si>
  <si>
    <t>( RP)</t>
  </si>
  <si>
    <t>(RP)</t>
  </si>
  <si>
    <t>HLP</t>
  </si>
  <si>
    <t>TOTAL</t>
  </si>
  <si>
    <t>Disetujui Oleh,</t>
  </si>
  <si>
    <t>WLP</t>
  </si>
  <si>
    <t xml:space="preserve">Liza Andriani </t>
  </si>
  <si>
    <t>A.ISMAIL</t>
  </si>
  <si>
    <t>Dibuat Oleh,</t>
  </si>
  <si>
    <t>APLOG BTH</t>
  </si>
  <si>
    <t>01 JULI 2021</t>
  </si>
  <si>
    <t>01900134131</t>
  </si>
  <si>
    <t>01900133943</t>
  </si>
  <si>
    <t>01900133932</t>
  </si>
  <si>
    <t>01900134315</t>
  </si>
  <si>
    <t>01900134326</t>
  </si>
  <si>
    <t>01900134120</t>
  </si>
  <si>
    <t xml:space="preserve"> Terbilang : </t>
  </si>
  <si>
    <t>Batam, 01 Juli 2021</t>
  </si>
  <si>
    <t>02 JULI 2021</t>
  </si>
  <si>
    <t>01900134735</t>
  </si>
  <si>
    <t>01900134750</t>
  </si>
  <si>
    <t>01900134481</t>
  </si>
  <si>
    <t>01900134492</t>
  </si>
  <si>
    <t>Batam, 02 Juli 2021</t>
  </si>
  <si>
    <t>3 JULI 2021</t>
  </si>
  <si>
    <t>01900134875</t>
  </si>
  <si>
    <t>01900135052</t>
  </si>
  <si>
    <t>01900135041</t>
  </si>
  <si>
    <t>01900134864</t>
  </si>
  <si>
    <t>Batam, 05 Juli 2021</t>
  </si>
  <si>
    <t>6 JULI 2021</t>
  </si>
  <si>
    <t>01900135483</t>
  </si>
  <si>
    <t>01900135472</t>
  </si>
  <si>
    <t>01900135531</t>
  </si>
  <si>
    <t>01900135542</t>
  </si>
  <si>
    <t>01900136054</t>
  </si>
  <si>
    <t>01900136065</t>
  </si>
  <si>
    <t>7 JULI 2021</t>
  </si>
  <si>
    <t>01900136625</t>
  </si>
  <si>
    <t>01900136614</t>
  </si>
  <si>
    <t>01900136636</t>
  </si>
  <si>
    <t>01900136275</t>
  </si>
  <si>
    <t>01900136286</t>
  </si>
  <si>
    <t>10 JULI 2021</t>
  </si>
  <si>
    <t>01900138295</t>
  </si>
  <si>
    <t>01900137502</t>
  </si>
  <si>
    <t>01900138106</t>
  </si>
  <si>
    <t>01900137491</t>
  </si>
  <si>
    <t>01900138600</t>
  </si>
  <si>
    <t>01900137351</t>
  </si>
  <si>
    <t>13 JULI 2021</t>
  </si>
  <si>
    <t>01900138902</t>
  </si>
  <si>
    <t>01900139156</t>
  </si>
  <si>
    <t>01900138611</t>
  </si>
  <si>
    <t xml:space="preserve">Operation </t>
  </si>
  <si>
    <t>17 JULI 2021</t>
  </si>
  <si>
    <t>01900141363</t>
  </si>
  <si>
    <t>01900141912</t>
  </si>
  <si>
    <t>01900141901</t>
  </si>
  <si>
    <t>01900141352</t>
  </si>
  <si>
    <t>22 JULI 2021</t>
  </si>
  <si>
    <t>01900143404</t>
  </si>
  <si>
    <t>01900143485</t>
  </si>
  <si>
    <t>01900143393</t>
  </si>
  <si>
    <t>01900143006</t>
  </si>
  <si>
    <t>01900143054</t>
  </si>
  <si>
    <t>01900142855</t>
  </si>
  <si>
    <t>01900142844</t>
  </si>
  <si>
    <t>01900143441</t>
  </si>
  <si>
    <t>24 JULI 2021</t>
  </si>
  <si>
    <t>01900144686</t>
  </si>
  <si>
    <t>01900144675</t>
  </si>
  <si>
    <t>01900144045</t>
  </si>
  <si>
    <t>01900144690</t>
  </si>
  <si>
    <t>01900143942</t>
  </si>
  <si>
    <t>Batam, 26 Juli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</si>
</sst>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[$Rp-421]* #,##0_-;\-[$Rp-421]* #,##0_-;_-[$Rp-421]* &quot;-&quot;_-;_-@_-"/>
    <numFmt numFmtId="166" formatCode="_-[$Rp-421]* #,##0_-;\-[$Rp-421]* #,##0_-;_-[$Rp-421]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6" xfId="0" applyBorder="1"/>
    <xf numFmtId="164" fontId="0" fillId="0" borderId="0" xfId="1" applyNumberFormat="1" applyFont="1" applyBorder="1"/>
    <xf numFmtId="0" fontId="0" fillId="0" borderId="8" xfId="0" applyBorder="1"/>
    <xf numFmtId="0" fontId="0" fillId="0" borderId="9" xfId="0" applyBorder="1"/>
    <xf numFmtId="164" fontId="0" fillId="0" borderId="9" xfId="1" applyNumberFormat="1" applyFont="1" applyBorder="1"/>
    <xf numFmtId="0" fontId="0" fillId="0" borderId="10" xfId="0" applyBorder="1"/>
    <xf numFmtId="0" fontId="4" fillId="0" borderId="11" xfId="0" applyFont="1" applyBorder="1"/>
    <xf numFmtId="0" fontId="4" fillId="0" borderId="12" xfId="0" applyFont="1" applyBorder="1"/>
    <xf numFmtId="0" fontId="2" fillId="0" borderId="12" xfId="0" applyFont="1" applyBorder="1"/>
    <xf numFmtId="164" fontId="2" fillId="0" borderId="12" xfId="1" applyNumberFormat="1" applyFont="1" applyBorder="1"/>
    <xf numFmtId="0" fontId="0" fillId="0" borderId="12" xfId="0" applyBorder="1"/>
    <xf numFmtId="0" fontId="0" fillId="0" borderId="13" xfId="0" applyBorder="1"/>
    <xf numFmtId="0" fontId="4" fillId="0" borderId="6" xfId="0" applyFont="1" applyBorder="1"/>
    <xf numFmtId="0" fontId="4" fillId="0" borderId="0" xfId="0" applyFont="1"/>
    <xf numFmtId="0" fontId="2" fillId="0" borderId="0" xfId="0" applyFont="1"/>
    <xf numFmtId="164" fontId="2" fillId="0" borderId="0" xfId="1" applyNumberFormat="1" applyFont="1" applyBorder="1"/>
    <xf numFmtId="0" fontId="2" fillId="0" borderId="6" xfId="0" applyFont="1" applyBorder="1"/>
    <xf numFmtId="0" fontId="0" fillId="0" borderId="5" xfId="0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18" xfId="0" applyFill="1" applyBorder="1"/>
    <xf numFmtId="0" fontId="0" fillId="2" borderId="18" xfId="0" quotePrefix="1" applyFill="1" applyBorder="1"/>
    <xf numFmtId="0" fontId="0" fillId="0" borderId="18" xfId="0" applyBorder="1" applyAlignment="1">
      <alignment horizontal="center" vertical="center"/>
    </xf>
    <xf numFmtId="164" fontId="1" fillId="0" borderId="18" xfId="1" applyNumberFormat="1" applyFont="1" applyBorder="1" applyAlignment="1">
      <alignment horizontal="center"/>
    </xf>
    <xf numFmtId="0" fontId="1" fillId="0" borderId="19" xfId="1" applyNumberFormat="1" applyFont="1" applyBorder="1" applyAlignment="1">
      <alignment horizontal="center"/>
    </xf>
    <xf numFmtId="164" fontId="1" fillId="0" borderId="19" xfId="1" applyNumberFormat="1" applyFont="1" applyBorder="1" applyAlignment="1">
      <alignment horizontal="center"/>
    </xf>
    <xf numFmtId="43" fontId="0" fillId="0" borderId="0" xfId="1" applyFont="1"/>
    <xf numFmtId="164" fontId="0" fillId="0" borderId="0" xfId="0" applyNumberFormat="1"/>
    <xf numFmtId="0" fontId="5" fillId="2" borderId="20" xfId="0" applyFont="1" applyFill="1" applyBorder="1" applyAlignment="1">
      <alignment vertical="center"/>
    </xf>
    <xf numFmtId="164" fontId="2" fillId="0" borderId="20" xfId="1" applyNumberFormat="1" applyFont="1" applyBorder="1" applyAlignment="1">
      <alignment horizontal="center"/>
    </xf>
    <xf numFmtId="165" fontId="1" fillId="0" borderId="19" xfId="1" applyNumberFormat="1" applyFont="1" applyBorder="1" applyAlignment="1">
      <alignment horizontal="center"/>
    </xf>
    <xf numFmtId="43" fontId="0" fillId="0" borderId="0" xfId="0" applyNumberFormat="1"/>
    <xf numFmtId="166" fontId="4" fillId="0" borderId="24" xfId="0" applyNumberFormat="1" applyFont="1" applyBorder="1"/>
    <xf numFmtId="41" fontId="0" fillId="0" borderId="0" xfId="0" applyNumberFormat="1"/>
    <xf numFmtId="43" fontId="0" fillId="0" borderId="0" xfId="0" quotePrefix="1" applyNumberFormat="1"/>
    <xf numFmtId="0" fontId="0" fillId="0" borderId="0" xfId="0" quotePrefix="1"/>
    <xf numFmtId="0" fontId="0" fillId="0" borderId="25" xfId="0" applyBorder="1"/>
    <xf numFmtId="164" fontId="0" fillId="0" borderId="25" xfId="1" applyNumberFormat="1" applyFont="1" applyBorder="1" applyAlignment="1"/>
    <xf numFmtId="0" fontId="0" fillId="0" borderId="26" xfId="0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164" fontId="0" fillId="0" borderId="0" xfId="1" quotePrefix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27" xfId="0" applyBorder="1"/>
    <xf numFmtId="164" fontId="0" fillId="0" borderId="25" xfId="1" applyNumberFormat="1" applyFont="1" applyBorder="1"/>
    <xf numFmtId="164" fontId="0" fillId="0" borderId="0" xfId="1" applyNumberFormat="1" applyFont="1" applyBorder="1" applyAlignment="1">
      <alignment horizontal="left" indent="2"/>
    </xf>
    <xf numFmtId="164" fontId="0" fillId="0" borderId="0" xfId="1" applyNumberFormat="1" applyFont="1"/>
    <xf numFmtId="0" fontId="0" fillId="2" borderId="28" xfId="0" applyFill="1" applyBorder="1"/>
    <xf numFmtId="0" fontId="0" fillId="0" borderId="0" xfId="0" quotePrefix="1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1" applyNumberFormat="1" applyFont="1" applyBorder="1" applyAlignment="1"/>
    <xf numFmtId="0" fontId="0" fillId="0" borderId="0" xfId="0"/>
    <xf numFmtId="0" fontId="0" fillId="0" borderId="7" xfId="0" applyBorder="1"/>
    <xf numFmtId="0" fontId="0" fillId="0" borderId="0" xfId="0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6" fillId="0" borderId="22" xfId="0" applyFont="1" applyBorder="1" applyAlignment="1"/>
    <xf numFmtId="0" fontId="6" fillId="0" borderId="23" xfId="0" applyFont="1" applyBorder="1" applyAlignment="1"/>
    <xf numFmtId="0" fontId="6" fillId="0" borderId="24" xfId="0" applyFont="1" applyBorder="1" applyAlignment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2" borderId="20" xfId="0" quotePrefix="1" applyFill="1" applyBorder="1"/>
    <xf numFmtId="0" fontId="0" fillId="2" borderId="20" xfId="0" applyFill="1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5" fillId="2" borderId="18" xfId="0" applyFont="1" applyFill="1" applyBorder="1" applyAlignment="1">
      <alignment vertical="center"/>
    </xf>
    <xf numFmtId="0" fontId="0" fillId="0" borderId="32" xfId="0" quotePrefix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66675</xdr:rowOff>
    </xdr:from>
    <xdr:to>
      <xdr:col>4</xdr:col>
      <xdr:colOff>19050</xdr:colOff>
      <xdr:row>3</xdr:row>
      <xdr:rowOff>142875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DBC09B8-75D8-4AC6-8C9B-8A257C9CE6E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333375"/>
          <a:ext cx="26765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57150</xdr:rowOff>
    </xdr:from>
    <xdr:to>
      <xdr:col>3</xdr:col>
      <xdr:colOff>514350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B6A383-3273-4D98-B603-977F6FCA5CD3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323850"/>
          <a:ext cx="26765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66675</xdr:rowOff>
    </xdr:from>
    <xdr:to>
      <xdr:col>4</xdr:col>
      <xdr:colOff>19050</xdr:colOff>
      <xdr:row>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E04C3-B22D-4388-8ACE-C089FBE8771C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333375"/>
          <a:ext cx="26765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66675</xdr:rowOff>
    </xdr:from>
    <xdr:to>
      <xdr:col>3</xdr:col>
      <xdr:colOff>533400</xdr:colOff>
      <xdr:row>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EE900B-2B4F-4B1D-9C09-79A8FB1B8AA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333375"/>
          <a:ext cx="26765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66675</xdr:rowOff>
    </xdr:from>
    <xdr:to>
      <xdr:col>3</xdr:col>
      <xdr:colOff>533400</xdr:colOff>
      <xdr:row>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B2F1B7-A845-4E34-B8E1-66F6E4380BF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333375"/>
          <a:ext cx="26765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66675</xdr:rowOff>
    </xdr:from>
    <xdr:to>
      <xdr:col>3</xdr:col>
      <xdr:colOff>533400</xdr:colOff>
      <xdr:row>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1DD649-9E1F-423A-90ED-AE3E7516AF3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333375"/>
          <a:ext cx="26765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66675</xdr:rowOff>
    </xdr:from>
    <xdr:to>
      <xdr:col>3</xdr:col>
      <xdr:colOff>533400</xdr:colOff>
      <xdr:row>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B4428A-156C-4C81-BECF-86F8AC5D5BA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333375"/>
          <a:ext cx="26765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66675</xdr:rowOff>
    </xdr:from>
    <xdr:to>
      <xdr:col>3</xdr:col>
      <xdr:colOff>533400</xdr:colOff>
      <xdr:row>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D66BF-9F64-4576-920B-E952AF842B9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333375"/>
          <a:ext cx="26765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66675</xdr:rowOff>
    </xdr:from>
    <xdr:to>
      <xdr:col>3</xdr:col>
      <xdr:colOff>533400</xdr:colOff>
      <xdr:row>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E39197-3561-47A2-8F0E-A461560B8C82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333375"/>
          <a:ext cx="26765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57150</xdr:rowOff>
    </xdr:from>
    <xdr:to>
      <xdr:col>3</xdr:col>
      <xdr:colOff>485775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8303E5-4FEE-4435-9A2B-52BA1FE2B76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3850"/>
          <a:ext cx="26765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terbilang(1)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terbilang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erbilang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erbilang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43C1-24C6-4154-B959-4C597137BFB1}">
  <dimension ref="A1:S33"/>
  <sheetViews>
    <sheetView zoomScaleNormal="100" workbookViewId="0">
      <selection activeCell="C22" sqref="C22"/>
    </sheetView>
  </sheetViews>
  <sheetFormatPr defaultRowHeight="15" x14ac:dyDescent="0.25"/>
  <cols>
    <col min="1" max="1" width="12" style="57" customWidth="1"/>
    <col min="2" max="2" width="16.28515625" style="57" hidden="1" customWidth="1"/>
    <col min="3" max="3" width="21.85546875" style="57" customWidth="1"/>
    <col min="4" max="4" width="6.7109375" style="57" customWidth="1"/>
    <col min="5" max="5" width="6.7109375" style="50" customWidth="1"/>
    <col min="6" max="6" width="7" style="50" bestFit="1" customWidth="1"/>
    <col min="7" max="7" width="8" style="57" customWidth="1"/>
    <col min="8" max="8" width="6.85546875" style="57" customWidth="1"/>
    <col min="9" max="9" width="15.42578125" style="57" bestFit="1" customWidth="1"/>
    <col min="10" max="10" width="9.140625" style="57"/>
    <col min="11" max="11" width="14.28515625" style="57" bestFit="1" customWidth="1"/>
    <col min="12" max="12" width="18" style="57" bestFit="1" customWidth="1"/>
    <col min="13" max="13" width="18" style="57" customWidth="1"/>
    <col min="14" max="16" width="14.28515625" style="57" bestFit="1" customWidth="1"/>
    <col min="17" max="17" width="16.85546875" style="57" bestFit="1" customWidth="1"/>
    <col min="18" max="16384" width="9.140625" style="57"/>
  </cols>
  <sheetData>
    <row r="1" spans="1:13" ht="21" x14ac:dyDescent="0.35">
      <c r="A1" s="90" t="s">
        <v>0</v>
      </c>
      <c r="B1" s="91"/>
      <c r="C1" s="92"/>
      <c r="D1" s="92"/>
      <c r="E1" s="92"/>
      <c r="F1" s="92"/>
      <c r="G1" s="92"/>
      <c r="H1" s="93"/>
      <c r="I1" s="94"/>
    </row>
    <row r="2" spans="1:13" x14ac:dyDescent="0.25">
      <c r="A2" s="1"/>
      <c r="E2" s="2"/>
      <c r="F2" s="2"/>
      <c r="I2" s="58"/>
    </row>
    <row r="3" spans="1:13" x14ac:dyDescent="0.25">
      <c r="A3" s="1"/>
      <c r="E3" s="2"/>
      <c r="F3" s="2"/>
      <c r="I3" s="58"/>
    </row>
    <row r="4" spans="1:13" x14ac:dyDescent="0.25">
      <c r="A4" s="3"/>
      <c r="B4" s="4"/>
      <c r="C4" s="4"/>
      <c r="D4" s="4"/>
      <c r="E4" s="5"/>
      <c r="F4" s="5"/>
      <c r="G4" s="4"/>
      <c r="H4" s="4"/>
      <c r="I4" s="6"/>
    </row>
    <row r="5" spans="1:13" ht="15.75" x14ac:dyDescent="0.25">
      <c r="A5" s="7" t="s">
        <v>1</v>
      </c>
      <c r="B5" s="8" t="s">
        <v>2</v>
      </c>
      <c r="C5" s="8"/>
      <c r="D5" s="9"/>
      <c r="E5" s="10"/>
      <c r="F5" s="10"/>
      <c r="G5" s="11"/>
      <c r="H5" s="11"/>
      <c r="I5" s="12"/>
    </row>
    <row r="6" spans="1:13" ht="15.75" x14ac:dyDescent="0.25">
      <c r="A6" s="13" t="s">
        <v>3</v>
      </c>
      <c r="B6" s="14" t="s">
        <v>4</v>
      </c>
      <c r="C6" s="14"/>
      <c r="D6" s="15"/>
      <c r="E6" s="16"/>
      <c r="F6" s="16"/>
      <c r="I6" s="58"/>
    </row>
    <row r="7" spans="1:13" ht="15.75" x14ac:dyDescent="0.25">
      <c r="A7" s="13" t="s">
        <v>5</v>
      </c>
      <c r="B7" s="14" t="s">
        <v>6</v>
      </c>
      <c r="C7" s="14"/>
      <c r="D7" s="15"/>
      <c r="E7" s="16"/>
      <c r="F7" s="16"/>
      <c r="I7" s="58"/>
    </row>
    <row r="8" spans="1:13" ht="15.75" thickBot="1" x14ac:dyDescent="0.3">
      <c r="A8" s="17"/>
      <c r="B8" s="15"/>
      <c r="C8" s="15"/>
      <c r="D8" s="15"/>
      <c r="E8" s="16"/>
      <c r="F8" s="16"/>
      <c r="I8" s="58"/>
    </row>
    <row r="9" spans="1:13" ht="15.75" thickBot="1" x14ac:dyDescent="0.3">
      <c r="A9" s="95"/>
      <c r="B9" s="96"/>
      <c r="C9" s="96"/>
      <c r="D9" s="96"/>
      <c r="E9" s="96"/>
      <c r="F9" s="96"/>
      <c r="G9" s="96"/>
      <c r="H9" s="96"/>
      <c r="I9" s="97"/>
    </row>
    <row r="10" spans="1:13" x14ac:dyDescent="0.25">
      <c r="A10" s="98" t="s">
        <v>7</v>
      </c>
      <c r="B10" s="100" t="s">
        <v>8</v>
      </c>
      <c r="C10" s="100" t="s">
        <v>9</v>
      </c>
      <c r="D10" s="100" t="s">
        <v>10</v>
      </c>
      <c r="E10" s="102" t="s">
        <v>11</v>
      </c>
      <c r="F10" s="102"/>
      <c r="G10" s="55" t="s">
        <v>12</v>
      </c>
      <c r="H10" s="18" t="s">
        <v>13</v>
      </c>
      <c r="I10" s="18" t="s">
        <v>11</v>
      </c>
    </row>
    <row r="11" spans="1:13" x14ac:dyDescent="0.25">
      <c r="A11" s="99"/>
      <c r="B11" s="101"/>
      <c r="C11" s="101"/>
      <c r="D11" s="101"/>
      <c r="E11" s="19" t="s">
        <v>14</v>
      </c>
      <c r="F11" s="19" t="s">
        <v>15</v>
      </c>
      <c r="G11" s="20" t="s">
        <v>16</v>
      </c>
      <c r="H11" s="21" t="s">
        <v>17</v>
      </c>
      <c r="I11" s="21" t="s">
        <v>17</v>
      </c>
    </row>
    <row r="12" spans="1:13" x14ac:dyDescent="0.25">
      <c r="A12" s="51" t="s">
        <v>26</v>
      </c>
      <c r="B12" s="30"/>
      <c r="C12" s="52" t="s">
        <v>27</v>
      </c>
      <c r="D12" s="24" t="s">
        <v>18</v>
      </c>
      <c r="E12" s="22">
        <v>68</v>
      </c>
      <c r="F12" s="22">
        <v>526</v>
      </c>
      <c r="G12" s="25">
        <v>9600</v>
      </c>
      <c r="H12" s="26">
        <v>5000</v>
      </c>
      <c r="I12" s="27">
        <f t="shared" ref="I12:I17" si="0">(G12*F12)+H12</f>
        <v>5054600</v>
      </c>
      <c r="K12" s="28"/>
      <c r="L12" s="29"/>
      <c r="M12" s="29"/>
    </row>
    <row r="13" spans="1:13" x14ac:dyDescent="0.25">
      <c r="A13" s="51" t="s">
        <v>26</v>
      </c>
      <c r="B13" s="30"/>
      <c r="C13" s="23" t="s">
        <v>28</v>
      </c>
      <c r="D13" s="24" t="s">
        <v>18</v>
      </c>
      <c r="E13" s="22">
        <v>125</v>
      </c>
      <c r="F13" s="22">
        <v>1031</v>
      </c>
      <c r="G13" s="25">
        <v>9600</v>
      </c>
      <c r="H13" s="26">
        <v>5000</v>
      </c>
      <c r="I13" s="27">
        <f t="shared" si="0"/>
        <v>9902600</v>
      </c>
      <c r="K13" s="28"/>
      <c r="L13" s="29"/>
      <c r="M13" s="29"/>
    </row>
    <row r="14" spans="1:13" s="59" customFormat="1" x14ac:dyDescent="0.25">
      <c r="A14" s="51" t="s">
        <v>26</v>
      </c>
      <c r="B14" s="30"/>
      <c r="C14" s="23" t="s">
        <v>29</v>
      </c>
      <c r="D14" s="24" t="s">
        <v>18</v>
      </c>
      <c r="E14" s="22">
        <v>180</v>
      </c>
      <c r="F14" s="22">
        <v>1449</v>
      </c>
      <c r="G14" s="25">
        <v>9600</v>
      </c>
      <c r="H14" s="26">
        <v>5000</v>
      </c>
      <c r="I14" s="27">
        <f t="shared" si="0"/>
        <v>13915400</v>
      </c>
      <c r="K14" s="28"/>
      <c r="L14" s="29"/>
      <c r="M14" s="29"/>
    </row>
    <row r="15" spans="1:13" s="59" customFormat="1" x14ac:dyDescent="0.25">
      <c r="A15" s="51" t="s">
        <v>26</v>
      </c>
      <c r="B15" s="30"/>
      <c r="C15" s="23" t="s">
        <v>30</v>
      </c>
      <c r="D15" s="24" t="s">
        <v>18</v>
      </c>
      <c r="E15" s="22">
        <v>104</v>
      </c>
      <c r="F15" s="22">
        <v>896</v>
      </c>
      <c r="G15" s="25">
        <v>9600</v>
      </c>
      <c r="H15" s="26">
        <v>5000</v>
      </c>
      <c r="I15" s="27">
        <f t="shared" si="0"/>
        <v>8606600</v>
      </c>
      <c r="K15" s="28"/>
      <c r="L15" s="29"/>
      <c r="M15" s="29"/>
    </row>
    <row r="16" spans="1:13" s="59" customFormat="1" x14ac:dyDescent="0.25">
      <c r="A16" s="51" t="s">
        <v>26</v>
      </c>
      <c r="B16" s="30"/>
      <c r="C16" s="23" t="s">
        <v>31</v>
      </c>
      <c r="D16" s="24" t="s">
        <v>18</v>
      </c>
      <c r="E16" s="22">
        <v>148</v>
      </c>
      <c r="F16" s="22">
        <v>1086</v>
      </c>
      <c r="G16" s="25">
        <v>9600</v>
      </c>
      <c r="H16" s="26">
        <v>5000</v>
      </c>
      <c r="I16" s="27">
        <f t="shared" si="0"/>
        <v>10430600</v>
      </c>
      <c r="K16" s="28"/>
      <c r="L16" s="29"/>
      <c r="M16" s="29"/>
    </row>
    <row r="17" spans="1:17" x14ac:dyDescent="0.25">
      <c r="A17" s="51" t="s">
        <v>26</v>
      </c>
      <c r="B17" s="30"/>
      <c r="C17" s="23" t="s">
        <v>32</v>
      </c>
      <c r="D17" s="24" t="s">
        <v>18</v>
      </c>
      <c r="E17" s="22">
        <v>58</v>
      </c>
      <c r="F17" s="22">
        <v>412</v>
      </c>
      <c r="G17" s="25">
        <v>9600</v>
      </c>
      <c r="H17" s="26">
        <v>5000</v>
      </c>
      <c r="I17" s="27">
        <f t="shared" si="0"/>
        <v>3960200</v>
      </c>
      <c r="K17" s="28"/>
      <c r="L17" s="29"/>
      <c r="M17" s="29"/>
    </row>
    <row r="18" spans="1:17" ht="15.75" thickBot="1" x14ac:dyDescent="0.3">
      <c r="A18" s="106"/>
      <c r="B18" s="107"/>
      <c r="C18" s="107"/>
      <c r="D18" s="107"/>
      <c r="E18" s="31">
        <f>SUM(E12:E17)</f>
        <v>683</v>
      </c>
      <c r="F18" s="31">
        <f>SUM(F12:F17)</f>
        <v>5400</v>
      </c>
      <c r="G18" s="25"/>
      <c r="H18" s="32"/>
      <c r="I18" s="27"/>
      <c r="K18" s="50"/>
      <c r="L18" s="29"/>
      <c r="N18" s="33"/>
    </row>
    <row r="19" spans="1:17" ht="16.5" thickBot="1" x14ac:dyDescent="0.3">
      <c r="A19" s="108" t="s">
        <v>19</v>
      </c>
      <c r="B19" s="109"/>
      <c r="C19" s="109"/>
      <c r="D19" s="109"/>
      <c r="E19" s="109"/>
      <c r="F19" s="109"/>
      <c r="G19" s="109"/>
      <c r="H19" s="109"/>
      <c r="I19" s="34">
        <f>SUM(I12:I18)</f>
        <v>51870000</v>
      </c>
      <c r="K19" s="35"/>
      <c r="L19" s="36"/>
      <c r="M19" s="2"/>
      <c r="N19" s="33"/>
      <c r="O19" s="33"/>
    </row>
    <row r="20" spans="1:17" x14ac:dyDescent="0.25">
      <c r="A20" s="53"/>
      <c r="B20" s="54"/>
      <c r="C20" s="54"/>
      <c r="E20" s="56"/>
      <c r="F20" s="56"/>
      <c r="I20" s="58"/>
      <c r="K20" s="35"/>
      <c r="M20" s="37"/>
    </row>
    <row r="21" spans="1:17" ht="15.75" thickBot="1" x14ac:dyDescent="0.3">
      <c r="A21" s="53"/>
      <c r="B21" s="54"/>
      <c r="C21" s="54"/>
      <c r="D21" s="38"/>
      <c r="E21" s="39"/>
      <c r="F21" s="39"/>
      <c r="G21" s="38"/>
      <c r="H21" s="38"/>
      <c r="I21" s="40"/>
      <c r="O21" s="33"/>
    </row>
    <row r="22" spans="1:17" ht="15.75" thickBot="1" x14ac:dyDescent="0.3">
      <c r="A22" s="63" t="s">
        <v>33</v>
      </c>
      <c r="B22" s="64"/>
      <c r="C22" s="64" t="str">
        <f>[1]!terbilang(I19)&amp; " Rupiah"</f>
        <v>Lima puluh satu juta delapan ratus tujuh puluh ribu Rupiah</v>
      </c>
      <c r="D22" s="64"/>
      <c r="E22" s="64"/>
      <c r="F22" s="64"/>
      <c r="G22" s="64"/>
      <c r="H22" s="64"/>
      <c r="I22" s="65"/>
    </row>
    <row r="23" spans="1:17" x14ac:dyDescent="0.25">
      <c r="A23" s="1"/>
      <c r="E23" s="2"/>
      <c r="F23" s="2"/>
      <c r="I23" s="58"/>
      <c r="M23" s="29"/>
    </row>
    <row r="24" spans="1:17" x14ac:dyDescent="0.25">
      <c r="A24" s="41"/>
      <c r="B24" s="42"/>
      <c r="C24" s="42"/>
      <c r="E24" s="43"/>
      <c r="F24" s="44"/>
      <c r="G24" s="104" t="s">
        <v>34</v>
      </c>
      <c r="H24" s="104"/>
      <c r="I24" s="105"/>
      <c r="M24" s="46"/>
    </row>
    <row r="25" spans="1:17" x14ac:dyDescent="0.25">
      <c r="A25" s="45" t="s">
        <v>20</v>
      </c>
      <c r="B25" s="42"/>
      <c r="C25" s="42"/>
      <c r="E25" s="44"/>
      <c r="F25" s="44"/>
      <c r="G25" s="104" t="s">
        <v>24</v>
      </c>
      <c r="H25" s="104"/>
      <c r="I25" s="105"/>
      <c r="L25" s="2"/>
      <c r="N25" s="46"/>
      <c r="O25" s="46"/>
    </row>
    <row r="26" spans="1:17" x14ac:dyDescent="0.25">
      <c r="A26" s="45" t="s">
        <v>21</v>
      </c>
      <c r="B26" s="42"/>
      <c r="C26" s="42"/>
      <c r="E26" s="2"/>
      <c r="F26" s="2"/>
      <c r="G26" s="104" t="s">
        <v>25</v>
      </c>
      <c r="H26" s="104"/>
      <c r="I26" s="105"/>
      <c r="L26" s="29"/>
    </row>
    <row r="27" spans="1:17" x14ac:dyDescent="0.25">
      <c r="A27" s="41"/>
      <c r="B27" s="42"/>
      <c r="C27" s="42"/>
      <c r="E27" s="2"/>
      <c r="F27" s="2"/>
      <c r="I27" s="58"/>
    </row>
    <row r="28" spans="1:17" x14ac:dyDescent="0.25">
      <c r="A28" s="103"/>
      <c r="B28" s="104"/>
      <c r="C28" s="104"/>
      <c r="E28" s="44"/>
      <c r="F28" s="44"/>
      <c r="G28" s="104" t="s">
        <v>23</v>
      </c>
      <c r="H28" s="104"/>
      <c r="I28" s="105"/>
      <c r="K28" s="29"/>
      <c r="L28" s="29"/>
      <c r="M28" s="15"/>
    </row>
    <row r="29" spans="1:17" x14ac:dyDescent="0.25">
      <c r="A29" s="53" t="s">
        <v>22</v>
      </c>
      <c r="E29" s="2"/>
      <c r="F29" s="2"/>
      <c r="G29" s="104"/>
      <c r="H29" s="104"/>
      <c r="I29" s="105"/>
      <c r="K29" s="29"/>
      <c r="N29" s="15"/>
    </row>
    <row r="30" spans="1:17" ht="15.75" thickBot="1" x14ac:dyDescent="0.3">
      <c r="A30" s="47"/>
      <c r="B30" s="38"/>
      <c r="C30" s="38"/>
      <c r="D30" s="38"/>
      <c r="E30" s="48"/>
      <c r="F30" s="48"/>
      <c r="G30" s="38"/>
      <c r="H30" s="38"/>
      <c r="I30" s="40"/>
    </row>
    <row r="31" spans="1:17" x14ac:dyDescent="0.25">
      <c r="E31" s="2"/>
      <c r="F31" s="2"/>
      <c r="P31" s="2"/>
      <c r="Q31" s="49"/>
    </row>
    <row r="32" spans="1:17" x14ac:dyDescent="0.25">
      <c r="E32" s="2"/>
      <c r="F32" s="2"/>
      <c r="N32" s="2"/>
      <c r="P32" s="29"/>
    </row>
    <row r="33" spans="5:19" x14ac:dyDescent="0.25">
      <c r="E33" s="2"/>
      <c r="F33" s="2"/>
      <c r="P33" s="29"/>
      <c r="Q33" s="29"/>
      <c r="R33" s="29"/>
      <c r="S33" s="29"/>
    </row>
  </sheetData>
  <mergeCells count="14">
    <mergeCell ref="A28:C28"/>
    <mergeCell ref="G28:I29"/>
    <mergeCell ref="A18:D18"/>
    <mergeCell ref="A19:H19"/>
    <mergeCell ref="G24:I24"/>
    <mergeCell ref="G25:I25"/>
    <mergeCell ref="G26:I26"/>
    <mergeCell ref="A1:I1"/>
    <mergeCell ref="A9:I9"/>
    <mergeCell ref="A10:A11"/>
    <mergeCell ref="B10:B11"/>
    <mergeCell ref="C10:C11"/>
    <mergeCell ref="D10:D11"/>
    <mergeCell ref="E10:F10"/>
  </mergeCells>
  <printOptions horizontalCentered="1"/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4150-9DD9-4A0E-A001-2146EDEC424C}">
  <dimension ref="A1:S32"/>
  <sheetViews>
    <sheetView tabSelected="1" workbookViewId="0">
      <selection activeCell="I12" sqref="I12"/>
    </sheetView>
  </sheetViews>
  <sheetFormatPr defaultRowHeight="15" x14ac:dyDescent="0.25"/>
  <cols>
    <col min="1" max="1" width="12" style="59" customWidth="1"/>
    <col min="2" max="2" width="16.28515625" style="59" hidden="1" customWidth="1"/>
    <col min="3" max="3" width="20.85546875" style="59" customWidth="1"/>
    <col min="4" max="4" width="9.5703125" style="59" customWidth="1"/>
    <col min="5" max="5" width="6.7109375" style="50" customWidth="1"/>
    <col min="6" max="6" width="7" style="50" bestFit="1" customWidth="1"/>
    <col min="7" max="7" width="8" style="59" customWidth="1"/>
    <col min="8" max="8" width="8.140625" style="59" customWidth="1"/>
    <col min="9" max="9" width="15.42578125" style="59" bestFit="1" customWidth="1"/>
    <col min="10" max="10" width="9.140625" style="59"/>
    <col min="11" max="11" width="14.28515625" style="59" bestFit="1" customWidth="1"/>
    <col min="12" max="12" width="18" style="59" bestFit="1" customWidth="1"/>
    <col min="13" max="13" width="18" style="59" customWidth="1"/>
    <col min="14" max="16" width="14.28515625" style="59" bestFit="1" customWidth="1"/>
    <col min="17" max="17" width="16.85546875" style="59" bestFit="1" customWidth="1"/>
    <col min="18" max="16384" width="9.140625" style="59"/>
  </cols>
  <sheetData>
    <row r="1" spans="1:13" ht="21" x14ac:dyDescent="0.35">
      <c r="A1" s="90" t="s">
        <v>0</v>
      </c>
      <c r="B1" s="91"/>
      <c r="C1" s="92"/>
      <c r="D1" s="92"/>
      <c r="E1" s="92"/>
      <c r="F1" s="92"/>
      <c r="G1" s="92"/>
      <c r="H1" s="93"/>
      <c r="I1" s="94"/>
    </row>
    <row r="2" spans="1:13" x14ac:dyDescent="0.25">
      <c r="A2" s="1"/>
      <c r="E2" s="2"/>
      <c r="F2" s="2"/>
      <c r="I2" s="58"/>
    </row>
    <row r="3" spans="1:13" x14ac:dyDescent="0.25">
      <c r="A3" s="1"/>
      <c r="E3" s="2"/>
      <c r="F3" s="2"/>
      <c r="I3" s="58"/>
    </row>
    <row r="4" spans="1:13" x14ac:dyDescent="0.25">
      <c r="A4" s="3"/>
      <c r="B4" s="4"/>
      <c r="C4" s="4"/>
      <c r="D4" s="4"/>
      <c r="E4" s="5"/>
      <c r="F4" s="5"/>
      <c r="G4" s="4"/>
      <c r="H4" s="4"/>
      <c r="I4" s="6"/>
    </row>
    <row r="5" spans="1:13" ht="15.75" x14ac:dyDescent="0.25">
      <c r="A5" s="7" t="s">
        <v>1</v>
      </c>
      <c r="B5" s="8" t="s">
        <v>2</v>
      </c>
      <c r="C5" s="8"/>
      <c r="D5" s="9"/>
      <c r="E5" s="10"/>
      <c r="F5" s="10"/>
      <c r="G5" s="11"/>
      <c r="H5" s="11"/>
      <c r="I5" s="12"/>
    </row>
    <row r="6" spans="1:13" ht="15.75" x14ac:dyDescent="0.25">
      <c r="A6" s="13" t="s">
        <v>3</v>
      </c>
      <c r="B6" s="14" t="s">
        <v>4</v>
      </c>
      <c r="C6" s="14"/>
      <c r="D6" s="15"/>
      <c r="E6" s="16"/>
      <c r="F6" s="16"/>
      <c r="I6" s="58"/>
    </row>
    <row r="7" spans="1:13" ht="15.75" x14ac:dyDescent="0.25">
      <c r="A7" s="13" t="s">
        <v>5</v>
      </c>
      <c r="B7" s="14" t="s">
        <v>6</v>
      </c>
      <c r="C7" s="14"/>
      <c r="D7" s="15"/>
      <c r="E7" s="16"/>
      <c r="F7" s="16"/>
      <c r="I7" s="58"/>
    </row>
    <row r="8" spans="1:13" ht="15.75" thickBot="1" x14ac:dyDescent="0.3">
      <c r="A8" s="17"/>
      <c r="B8" s="15"/>
      <c r="C8" s="15"/>
      <c r="D8" s="15"/>
      <c r="E8" s="16"/>
      <c r="F8" s="16"/>
      <c r="I8" s="58"/>
    </row>
    <row r="9" spans="1:13" ht="15.75" thickBot="1" x14ac:dyDescent="0.3">
      <c r="A9" s="95"/>
      <c r="B9" s="96"/>
      <c r="C9" s="96"/>
      <c r="D9" s="96"/>
      <c r="E9" s="96"/>
      <c r="F9" s="96"/>
      <c r="G9" s="96"/>
      <c r="H9" s="96"/>
      <c r="I9" s="97"/>
    </row>
    <row r="10" spans="1:13" x14ac:dyDescent="0.25">
      <c r="A10" s="98" t="s">
        <v>7</v>
      </c>
      <c r="B10" s="100" t="s">
        <v>8</v>
      </c>
      <c r="C10" s="100" t="s">
        <v>9</v>
      </c>
      <c r="D10" s="100" t="s">
        <v>10</v>
      </c>
      <c r="E10" s="102" t="s">
        <v>11</v>
      </c>
      <c r="F10" s="102"/>
      <c r="G10" s="88" t="s">
        <v>12</v>
      </c>
      <c r="H10" s="18" t="s">
        <v>13</v>
      </c>
      <c r="I10" s="18" t="s">
        <v>11</v>
      </c>
    </row>
    <row r="11" spans="1:13" x14ac:dyDescent="0.25">
      <c r="A11" s="99"/>
      <c r="B11" s="101"/>
      <c r="C11" s="101"/>
      <c r="D11" s="101"/>
      <c r="E11" s="19" t="s">
        <v>14</v>
      </c>
      <c r="F11" s="19" t="s">
        <v>15</v>
      </c>
      <c r="G11" s="20" t="s">
        <v>16</v>
      </c>
      <c r="H11" s="21" t="s">
        <v>17</v>
      </c>
      <c r="I11" s="21" t="s">
        <v>17</v>
      </c>
    </row>
    <row r="12" spans="1:13" x14ac:dyDescent="0.25">
      <c r="A12" s="51" t="s">
        <v>86</v>
      </c>
      <c r="B12" s="110"/>
      <c r="C12" s="111" t="s">
        <v>88</v>
      </c>
      <c r="D12" s="24" t="s">
        <v>18</v>
      </c>
      <c r="E12" s="22">
        <v>139</v>
      </c>
      <c r="F12" s="22">
        <v>1365</v>
      </c>
      <c r="G12" s="25">
        <v>9600</v>
      </c>
      <c r="H12" s="26">
        <v>5000</v>
      </c>
      <c r="I12" s="27">
        <f>(G12*F12)+H12</f>
        <v>13109000</v>
      </c>
      <c r="K12" s="28"/>
      <c r="L12" s="29"/>
      <c r="M12" s="29"/>
    </row>
    <row r="13" spans="1:13" x14ac:dyDescent="0.25">
      <c r="A13" s="51" t="s">
        <v>86</v>
      </c>
      <c r="B13" s="110"/>
      <c r="C13" s="111" t="s">
        <v>89</v>
      </c>
      <c r="D13" s="24" t="s">
        <v>18</v>
      </c>
      <c r="E13" s="22">
        <v>17</v>
      </c>
      <c r="F13" s="22">
        <v>179</v>
      </c>
      <c r="G13" s="25">
        <v>9600</v>
      </c>
      <c r="H13" s="26">
        <v>5000</v>
      </c>
      <c r="I13" s="27">
        <f t="shared" ref="I13:I16" si="0">(G13*F13)+H13</f>
        <v>1723400</v>
      </c>
      <c r="K13" s="28"/>
      <c r="L13" s="29"/>
      <c r="M13" s="29"/>
    </row>
    <row r="14" spans="1:13" x14ac:dyDescent="0.25">
      <c r="A14" s="51" t="s">
        <v>86</v>
      </c>
      <c r="B14" s="110"/>
      <c r="C14" s="111" t="s">
        <v>87</v>
      </c>
      <c r="D14" s="24" t="s">
        <v>18</v>
      </c>
      <c r="E14" s="22">
        <v>294</v>
      </c>
      <c r="F14" s="22">
        <v>2289</v>
      </c>
      <c r="G14" s="25">
        <v>9600</v>
      </c>
      <c r="H14" s="26">
        <v>5000</v>
      </c>
      <c r="I14" s="27">
        <f t="shared" si="0"/>
        <v>21979400</v>
      </c>
      <c r="K14" s="28"/>
      <c r="L14" s="29"/>
      <c r="M14" s="29"/>
    </row>
    <row r="15" spans="1:13" x14ac:dyDescent="0.25">
      <c r="A15" s="51" t="s">
        <v>86</v>
      </c>
      <c r="B15" s="110"/>
      <c r="C15" s="111" t="s">
        <v>90</v>
      </c>
      <c r="D15" s="24" t="s">
        <v>18</v>
      </c>
      <c r="E15" s="22">
        <v>45</v>
      </c>
      <c r="F15" s="22">
        <v>304</v>
      </c>
      <c r="G15" s="25">
        <v>9600</v>
      </c>
      <c r="H15" s="26">
        <v>5000</v>
      </c>
      <c r="I15" s="27">
        <f t="shared" si="0"/>
        <v>2923400</v>
      </c>
      <c r="K15" s="28"/>
      <c r="L15" s="29"/>
      <c r="M15" s="29"/>
    </row>
    <row r="16" spans="1:13" x14ac:dyDescent="0.25">
      <c r="A16" s="51" t="s">
        <v>86</v>
      </c>
      <c r="B16" s="110"/>
      <c r="C16" s="111" t="s">
        <v>91</v>
      </c>
      <c r="D16" s="24" t="s">
        <v>18</v>
      </c>
      <c r="E16" s="22">
        <v>220</v>
      </c>
      <c r="F16" s="22">
        <v>1780</v>
      </c>
      <c r="G16" s="25">
        <v>9600</v>
      </c>
      <c r="H16" s="26">
        <v>5000</v>
      </c>
      <c r="I16" s="27">
        <f t="shared" si="0"/>
        <v>17093000</v>
      </c>
      <c r="K16" s="28"/>
      <c r="L16" s="29"/>
      <c r="M16" s="29"/>
    </row>
    <row r="17" spans="1:19" ht="15.75" thickBot="1" x14ac:dyDescent="0.3">
      <c r="A17" s="106"/>
      <c r="B17" s="107"/>
      <c r="C17" s="107"/>
      <c r="D17" s="107"/>
      <c r="E17" s="31">
        <f>SUM(E12:E16)</f>
        <v>715</v>
      </c>
      <c r="F17" s="31">
        <f>SUM(F12:F16)</f>
        <v>5917</v>
      </c>
      <c r="G17" s="25"/>
      <c r="H17" s="32"/>
      <c r="I17" s="27"/>
      <c r="K17" s="50"/>
      <c r="L17" s="29"/>
      <c r="N17" s="33"/>
    </row>
    <row r="18" spans="1:19" ht="16.5" thickBot="1" x14ac:dyDescent="0.3">
      <c r="A18" s="108" t="s">
        <v>19</v>
      </c>
      <c r="B18" s="109"/>
      <c r="C18" s="109"/>
      <c r="D18" s="109"/>
      <c r="E18" s="109"/>
      <c r="F18" s="109"/>
      <c r="G18" s="109"/>
      <c r="H18" s="109"/>
      <c r="I18" s="34">
        <f>SUM(I12:I17)</f>
        <v>56828200</v>
      </c>
      <c r="K18" s="35"/>
      <c r="L18" s="36"/>
      <c r="M18" s="2"/>
      <c r="N18" s="33"/>
      <c r="O18" s="33"/>
    </row>
    <row r="19" spans="1:19" x14ac:dyDescent="0.25">
      <c r="A19" s="86"/>
      <c r="B19" s="87"/>
      <c r="C19" s="87"/>
      <c r="E19" s="56"/>
      <c r="F19" s="56"/>
      <c r="I19" s="58"/>
      <c r="K19" s="35"/>
      <c r="M19" s="37"/>
    </row>
    <row r="20" spans="1:19" ht="15.75" thickBot="1" x14ac:dyDescent="0.3">
      <c r="A20" s="86"/>
      <c r="B20" s="87"/>
      <c r="C20" s="87"/>
      <c r="D20" s="38"/>
      <c r="E20" s="39"/>
      <c r="F20" s="39"/>
      <c r="G20" s="38"/>
      <c r="H20" s="38"/>
      <c r="I20" s="40"/>
      <c r="O20" s="33"/>
    </row>
    <row r="21" spans="1:19" ht="15.75" thickBot="1" x14ac:dyDescent="0.3">
      <c r="A21" s="63" t="s">
        <v>33</v>
      </c>
      <c r="B21" s="64"/>
      <c r="C21" s="64" t="str">
        <f>[2]!terbilang(I18)&amp; " Rupiah"</f>
        <v>Lima puluh enam juta delapan ratus dua puluh delapan ribu dua ratus Rupiah</v>
      </c>
      <c r="D21" s="64"/>
      <c r="E21" s="64"/>
      <c r="F21" s="64"/>
      <c r="G21" s="64"/>
      <c r="H21" s="64"/>
      <c r="I21" s="65"/>
    </row>
    <row r="22" spans="1:19" x14ac:dyDescent="0.25">
      <c r="A22" s="1"/>
      <c r="E22" s="2"/>
      <c r="F22" s="2"/>
      <c r="I22" s="58"/>
      <c r="M22" s="29"/>
    </row>
    <row r="23" spans="1:19" x14ac:dyDescent="0.25">
      <c r="A23" s="41"/>
      <c r="B23" s="42"/>
      <c r="C23" s="42"/>
      <c r="E23" s="43"/>
      <c r="F23" s="44"/>
      <c r="G23" s="104" t="s">
        <v>92</v>
      </c>
      <c r="H23" s="104"/>
      <c r="I23" s="105"/>
      <c r="M23" s="46"/>
    </row>
    <row r="24" spans="1:19" x14ac:dyDescent="0.25">
      <c r="A24" s="45" t="s">
        <v>20</v>
      </c>
      <c r="B24" s="42"/>
      <c r="C24" s="42"/>
      <c r="E24" s="44"/>
      <c r="F24" s="44"/>
      <c r="G24" s="104" t="s">
        <v>24</v>
      </c>
      <c r="H24" s="104"/>
      <c r="I24" s="105"/>
      <c r="L24" s="2"/>
      <c r="N24" s="46"/>
      <c r="O24" s="46"/>
    </row>
    <row r="25" spans="1:19" x14ac:dyDescent="0.25">
      <c r="A25" s="45" t="s">
        <v>21</v>
      </c>
      <c r="B25" s="42"/>
      <c r="C25" s="42"/>
      <c r="E25" s="2"/>
      <c r="F25" s="2"/>
      <c r="G25" s="104" t="s">
        <v>71</v>
      </c>
      <c r="H25" s="104"/>
      <c r="I25" s="105"/>
      <c r="L25" s="29"/>
    </row>
    <row r="26" spans="1:19" x14ac:dyDescent="0.25">
      <c r="A26" s="41"/>
      <c r="B26" s="42"/>
      <c r="C26" s="42"/>
      <c r="E26" s="2"/>
      <c r="F26" s="2"/>
      <c r="I26" s="58"/>
    </row>
    <row r="27" spans="1:19" x14ac:dyDescent="0.25">
      <c r="A27" s="103"/>
      <c r="B27" s="104"/>
      <c r="C27" s="104"/>
      <c r="E27" s="44"/>
      <c r="F27" s="44"/>
      <c r="G27" s="104" t="s">
        <v>23</v>
      </c>
      <c r="H27" s="104"/>
      <c r="I27" s="105"/>
      <c r="K27" s="29"/>
      <c r="L27" s="29"/>
      <c r="M27" s="15"/>
    </row>
    <row r="28" spans="1:19" x14ac:dyDescent="0.25">
      <c r="A28" s="86" t="s">
        <v>22</v>
      </c>
      <c r="E28" s="2"/>
      <c r="F28" s="2"/>
      <c r="G28" s="104"/>
      <c r="H28" s="104"/>
      <c r="I28" s="105"/>
      <c r="K28" s="29"/>
      <c r="N28" s="15"/>
    </row>
    <row r="29" spans="1:19" ht="15.75" thickBot="1" x14ac:dyDescent="0.3">
      <c r="A29" s="47"/>
      <c r="B29" s="38"/>
      <c r="C29" s="38"/>
      <c r="D29" s="38"/>
      <c r="E29" s="48"/>
      <c r="F29" s="48"/>
      <c r="G29" s="38"/>
      <c r="H29" s="38"/>
      <c r="I29" s="40"/>
    </row>
    <row r="30" spans="1:19" x14ac:dyDescent="0.25">
      <c r="E30" s="2"/>
      <c r="F30" s="2"/>
      <c r="P30" s="2"/>
      <c r="Q30" s="49"/>
    </row>
    <row r="31" spans="1:19" x14ac:dyDescent="0.25">
      <c r="E31" s="2"/>
      <c r="F31" s="2"/>
      <c r="N31" s="2"/>
      <c r="P31" s="29"/>
    </row>
    <row r="32" spans="1:19" x14ac:dyDescent="0.25">
      <c r="E32" s="2"/>
      <c r="F32" s="2"/>
      <c r="P32" s="29"/>
      <c r="Q32" s="29"/>
      <c r="R32" s="29"/>
      <c r="S32" s="29"/>
    </row>
  </sheetData>
  <mergeCells count="14">
    <mergeCell ref="A17:D17"/>
    <mergeCell ref="A18:H18"/>
    <mergeCell ref="G23:I23"/>
    <mergeCell ref="G24:I24"/>
    <mergeCell ref="G25:I25"/>
    <mergeCell ref="A27:C27"/>
    <mergeCell ref="G27:I28"/>
    <mergeCell ref="A1:I1"/>
    <mergeCell ref="A9:I9"/>
    <mergeCell ref="A10:A11"/>
    <mergeCell ref="B10:B11"/>
    <mergeCell ref="C10:C11"/>
    <mergeCell ref="D10:D11"/>
    <mergeCell ref="E10:F10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9DE0-43C5-4566-8054-42A5AB0D32C7}">
  <dimension ref="A1:S31"/>
  <sheetViews>
    <sheetView zoomScaleNormal="100" workbookViewId="0">
      <selection activeCell="D22" sqref="D22"/>
    </sheetView>
  </sheetViews>
  <sheetFormatPr defaultRowHeight="15" x14ac:dyDescent="0.25"/>
  <cols>
    <col min="1" max="1" width="12" style="59" customWidth="1"/>
    <col min="2" max="2" width="16.28515625" style="59" hidden="1" customWidth="1"/>
    <col min="3" max="3" width="21.85546875" style="59" customWidth="1"/>
    <col min="4" max="4" width="6.7109375" style="59" customWidth="1"/>
    <col min="5" max="5" width="6.7109375" style="50" customWidth="1"/>
    <col min="6" max="6" width="7" style="50" bestFit="1" customWidth="1"/>
    <col min="7" max="7" width="8" style="59" customWidth="1"/>
    <col min="8" max="8" width="6.85546875" style="59" customWidth="1"/>
    <col min="9" max="9" width="15.42578125" style="59" bestFit="1" customWidth="1"/>
    <col min="10" max="10" width="9.140625" style="59"/>
    <col min="11" max="11" width="14.28515625" style="59" bestFit="1" customWidth="1"/>
    <col min="12" max="12" width="18" style="59" bestFit="1" customWidth="1"/>
    <col min="13" max="13" width="18" style="59" customWidth="1"/>
    <col min="14" max="16" width="14.28515625" style="59" bestFit="1" customWidth="1"/>
    <col min="17" max="17" width="16.85546875" style="59" bestFit="1" customWidth="1"/>
    <col min="18" max="16384" width="9.140625" style="59"/>
  </cols>
  <sheetData>
    <row r="1" spans="1:14" ht="21" x14ac:dyDescent="0.35">
      <c r="A1" s="90" t="s">
        <v>0</v>
      </c>
      <c r="B1" s="91"/>
      <c r="C1" s="92"/>
      <c r="D1" s="92"/>
      <c r="E1" s="92"/>
      <c r="F1" s="92"/>
      <c r="G1" s="92"/>
      <c r="H1" s="93"/>
      <c r="I1" s="94"/>
    </row>
    <row r="2" spans="1:14" x14ac:dyDescent="0.25">
      <c r="A2" s="1"/>
      <c r="E2" s="2"/>
      <c r="F2" s="2"/>
      <c r="I2" s="58"/>
    </row>
    <row r="3" spans="1:14" x14ac:dyDescent="0.25">
      <c r="A3" s="1"/>
      <c r="E3" s="2"/>
      <c r="F3" s="2"/>
      <c r="I3" s="58"/>
    </row>
    <row r="4" spans="1:14" x14ac:dyDescent="0.25">
      <c r="A4" s="3"/>
      <c r="B4" s="4"/>
      <c r="C4" s="4"/>
      <c r="D4" s="4"/>
      <c r="E4" s="5"/>
      <c r="F4" s="5"/>
      <c r="G4" s="4"/>
      <c r="H4" s="4"/>
      <c r="I4" s="6"/>
    </row>
    <row r="5" spans="1:14" ht="15.75" x14ac:dyDescent="0.25">
      <c r="A5" s="7" t="s">
        <v>1</v>
      </c>
      <c r="B5" s="8" t="s">
        <v>2</v>
      </c>
      <c r="C5" s="8"/>
      <c r="D5" s="9"/>
      <c r="E5" s="10"/>
      <c r="F5" s="10"/>
      <c r="G5" s="11"/>
      <c r="H5" s="11"/>
      <c r="I5" s="12"/>
    </row>
    <row r="6" spans="1:14" ht="15.75" x14ac:dyDescent="0.25">
      <c r="A6" s="13" t="s">
        <v>3</v>
      </c>
      <c r="B6" s="14" t="s">
        <v>4</v>
      </c>
      <c r="C6" s="14"/>
      <c r="D6" s="15"/>
      <c r="E6" s="16"/>
      <c r="F6" s="16"/>
      <c r="I6" s="58"/>
    </row>
    <row r="7" spans="1:14" ht="15.75" x14ac:dyDescent="0.25">
      <c r="A7" s="13" t="s">
        <v>5</v>
      </c>
      <c r="B7" s="14" t="s">
        <v>6</v>
      </c>
      <c r="C7" s="14"/>
      <c r="D7" s="15"/>
      <c r="E7" s="16"/>
      <c r="F7" s="16"/>
      <c r="I7" s="58"/>
    </row>
    <row r="8" spans="1:14" ht="15.75" thickBot="1" x14ac:dyDescent="0.3">
      <c r="A8" s="17"/>
      <c r="B8" s="15"/>
      <c r="C8" s="15"/>
      <c r="D8" s="15"/>
      <c r="E8" s="16"/>
      <c r="F8" s="16"/>
      <c r="I8" s="58"/>
    </row>
    <row r="9" spans="1:14" ht="15.75" thickBot="1" x14ac:dyDescent="0.3">
      <c r="A9" s="95"/>
      <c r="B9" s="96"/>
      <c r="C9" s="96"/>
      <c r="D9" s="96"/>
      <c r="E9" s="96"/>
      <c r="F9" s="96"/>
      <c r="G9" s="96"/>
      <c r="H9" s="96"/>
      <c r="I9" s="97"/>
    </row>
    <row r="10" spans="1:14" x14ac:dyDescent="0.25">
      <c r="A10" s="98" t="s">
        <v>7</v>
      </c>
      <c r="B10" s="100" t="s">
        <v>8</v>
      </c>
      <c r="C10" s="100" t="s">
        <v>9</v>
      </c>
      <c r="D10" s="100" t="s">
        <v>10</v>
      </c>
      <c r="E10" s="102" t="s">
        <v>11</v>
      </c>
      <c r="F10" s="102"/>
      <c r="G10" s="62" t="s">
        <v>12</v>
      </c>
      <c r="H10" s="18" t="s">
        <v>13</v>
      </c>
      <c r="I10" s="18" t="s">
        <v>11</v>
      </c>
    </row>
    <row r="11" spans="1:14" x14ac:dyDescent="0.25">
      <c r="A11" s="99"/>
      <c r="B11" s="101"/>
      <c r="C11" s="101"/>
      <c r="D11" s="101"/>
      <c r="E11" s="19" t="s">
        <v>14</v>
      </c>
      <c r="F11" s="19" t="s">
        <v>15</v>
      </c>
      <c r="G11" s="20" t="s">
        <v>16</v>
      </c>
      <c r="H11" s="21" t="s">
        <v>17</v>
      </c>
      <c r="I11" s="21" t="s">
        <v>17</v>
      </c>
    </row>
    <row r="12" spans="1:14" x14ac:dyDescent="0.25">
      <c r="A12" s="51" t="s">
        <v>35</v>
      </c>
      <c r="B12" s="30"/>
      <c r="C12" s="52" t="s">
        <v>36</v>
      </c>
      <c r="D12" s="24" t="s">
        <v>18</v>
      </c>
      <c r="E12" s="22">
        <v>73</v>
      </c>
      <c r="F12" s="22">
        <v>577</v>
      </c>
      <c r="G12" s="25">
        <v>9600</v>
      </c>
      <c r="H12" s="26">
        <v>5000</v>
      </c>
      <c r="I12" s="27">
        <f t="shared" ref="I12:I15" si="0">(G12*F12)+H12</f>
        <v>5544200</v>
      </c>
      <c r="K12" s="28"/>
      <c r="L12" s="29"/>
      <c r="M12" s="29"/>
    </row>
    <row r="13" spans="1:14" x14ac:dyDescent="0.25">
      <c r="A13" s="51" t="s">
        <v>35</v>
      </c>
      <c r="B13" s="30"/>
      <c r="C13" s="23" t="s">
        <v>37</v>
      </c>
      <c r="D13" s="24" t="s">
        <v>18</v>
      </c>
      <c r="E13" s="22">
        <v>94</v>
      </c>
      <c r="F13" s="22">
        <v>897</v>
      </c>
      <c r="G13" s="25">
        <v>9600</v>
      </c>
      <c r="H13" s="26">
        <v>5000</v>
      </c>
      <c r="I13" s="27">
        <f t="shared" si="0"/>
        <v>8616200</v>
      </c>
      <c r="K13" s="28"/>
      <c r="L13" s="29"/>
      <c r="M13" s="29"/>
    </row>
    <row r="14" spans="1:14" x14ac:dyDescent="0.25">
      <c r="A14" s="51" t="s">
        <v>35</v>
      </c>
      <c r="B14" s="30"/>
      <c r="C14" s="23" t="s">
        <v>38</v>
      </c>
      <c r="D14" s="24" t="s">
        <v>18</v>
      </c>
      <c r="E14" s="22">
        <v>52</v>
      </c>
      <c r="F14" s="22">
        <v>373</v>
      </c>
      <c r="G14" s="25">
        <v>9600</v>
      </c>
      <c r="H14" s="26">
        <v>5000</v>
      </c>
      <c r="I14" s="27">
        <f t="shared" si="0"/>
        <v>3585800</v>
      </c>
      <c r="K14" s="28"/>
      <c r="L14" s="29"/>
      <c r="M14" s="29"/>
    </row>
    <row r="15" spans="1:14" x14ac:dyDescent="0.25">
      <c r="A15" s="51" t="s">
        <v>35</v>
      </c>
      <c r="B15" s="30"/>
      <c r="C15" s="23" t="s">
        <v>39</v>
      </c>
      <c r="D15" s="24" t="s">
        <v>18</v>
      </c>
      <c r="E15" s="22">
        <v>64</v>
      </c>
      <c r="F15" s="22">
        <v>621</v>
      </c>
      <c r="G15" s="25">
        <v>9600</v>
      </c>
      <c r="H15" s="26">
        <v>5000</v>
      </c>
      <c r="I15" s="27">
        <f t="shared" si="0"/>
        <v>5966600</v>
      </c>
      <c r="K15" s="28"/>
      <c r="L15" s="29"/>
      <c r="M15" s="29"/>
    </row>
    <row r="16" spans="1:14" ht="15.75" thickBot="1" x14ac:dyDescent="0.3">
      <c r="A16" s="106"/>
      <c r="B16" s="107"/>
      <c r="C16" s="107"/>
      <c r="D16" s="107"/>
      <c r="E16" s="31">
        <f>SUM(E12:E15)</f>
        <v>283</v>
      </c>
      <c r="F16" s="31">
        <f>SUM(F12:F15)</f>
        <v>2468</v>
      </c>
      <c r="G16" s="25"/>
      <c r="H16" s="32"/>
      <c r="I16" s="27"/>
      <c r="K16" s="50"/>
      <c r="L16" s="29"/>
      <c r="N16" s="33"/>
    </row>
    <row r="17" spans="1:19" ht="16.5" thickBot="1" x14ac:dyDescent="0.3">
      <c r="A17" s="108" t="s">
        <v>19</v>
      </c>
      <c r="B17" s="109"/>
      <c r="C17" s="109"/>
      <c r="D17" s="109"/>
      <c r="E17" s="109"/>
      <c r="F17" s="109"/>
      <c r="G17" s="109"/>
      <c r="H17" s="109"/>
      <c r="I17" s="34">
        <f>SUM(I12:I16)</f>
        <v>23712800</v>
      </c>
      <c r="K17" s="35"/>
      <c r="L17" s="36"/>
      <c r="M17" s="2"/>
      <c r="N17" s="33"/>
      <c r="O17" s="33"/>
    </row>
    <row r="18" spans="1:19" x14ac:dyDescent="0.25">
      <c r="A18" s="60"/>
      <c r="B18" s="61"/>
      <c r="C18" s="61"/>
      <c r="E18" s="56"/>
      <c r="F18" s="56"/>
      <c r="I18" s="58"/>
      <c r="K18" s="35"/>
      <c r="M18" s="37"/>
    </row>
    <row r="19" spans="1:19" ht="15.75" thickBot="1" x14ac:dyDescent="0.3">
      <c r="A19" s="60"/>
      <c r="B19" s="61"/>
      <c r="C19" s="61"/>
      <c r="D19" s="38"/>
      <c r="E19" s="39"/>
      <c r="F19" s="39"/>
      <c r="G19" s="38"/>
      <c r="H19" s="38"/>
      <c r="I19" s="40"/>
      <c r="O19" s="33"/>
    </row>
    <row r="20" spans="1:19" ht="15.75" thickBot="1" x14ac:dyDescent="0.3">
      <c r="A20" s="63" t="s">
        <v>33</v>
      </c>
      <c r="B20" s="64"/>
      <c r="C20" s="64" t="str">
        <f>[1]!terbilang(I17)&amp; " Rupiah"</f>
        <v>Dua puluh tiga juta tujuh ratus dua belas ribu delapan ratus Rupiah</v>
      </c>
      <c r="D20" s="64"/>
      <c r="E20" s="64"/>
      <c r="F20" s="64"/>
      <c r="G20" s="64"/>
      <c r="H20" s="64"/>
      <c r="I20" s="65"/>
    </row>
    <row r="21" spans="1:19" x14ac:dyDescent="0.25">
      <c r="A21" s="1"/>
      <c r="E21" s="2"/>
      <c r="F21" s="2"/>
      <c r="I21" s="58"/>
      <c r="M21" s="29"/>
    </row>
    <row r="22" spans="1:19" x14ac:dyDescent="0.25">
      <c r="A22" s="41"/>
      <c r="B22" s="42"/>
      <c r="C22" s="42"/>
      <c r="E22" s="43"/>
      <c r="F22" s="44"/>
      <c r="G22" s="104" t="s">
        <v>40</v>
      </c>
      <c r="H22" s="104"/>
      <c r="I22" s="105"/>
      <c r="M22" s="46"/>
    </row>
    <row r="23" spans="1:19" x14ac:dyDescent="0.25">
      <c r="A23" s="45" t="s">
        <v>20</v>
      </c>
      <c r="B23" s="42"/>
      <c r="C23" s="42"/>
      <c r="E23" s="44"/>
      <c r="F23" s="44"/>
      <c r="G23" s="104" t="s">
        <v>24</v>
      </c>
      <c r="H23" s="104"/>
      <c r="I23" s="105"/>
      <c r="L23" s="2"/>
      <c r="N23" s="46"/>
      <c r="O23" s="46"/>
    </row>
    <row r="24" spans="1:19" x14ac:dyDescent="0.25">
      <c r="A24" s="45" t="s">
        <v>21</v>
      </c>
      <c r="B24" s="42"/>
      <c r="C24" s="42"/>
      <c r="E24" s="2"/>
      <c r="F24" s="2"/>
      <c r="G24" s="104" t="s">
        <v>25</v>
      </c>
      <c r="H24" s="104"/>
      <c r="I24" s="105"/>
      <c r="L24" s="29"/>
    </row>
    <row r="25" spans="1:19" x14ac:dyDescent="0.25">
      <c r="A25" s="41"/>
      <c r="B25" s="42"/>
      <c r="C25" s="42"/>
      <c r="E25" s="2"/>
      <c r="F25" s="2"/>
      <c r="I25" s="58"/>
    </row>
    <row r="26" spans="1:19" x14ac:dyDescent="0.25">
      <c r="A26" s="103"/>
      <c r="B26" s="104"/>
      <c r="C26" s="104"/>
      <c r="E26" s="44"/>
      <c r="F26" s="44"/>
      <c r="G26" s="104" t="s">
        <v>23</v>
      </c>
      <c r="H26" s="104"/>
      <c r="I26" s="105"/>
      <c r="K26" s="29"/>
      <c r="L26" s="29"/>
      <c r="M26" s="15"/>
    </row>
    <row r="27" spans="1:19" x14ac:dyDescent="0.25">
      <c r="A27" s="60" t="s">
        <v>22</v>
      </c>
      <c r="E27" s="2"/>
      <c r="F27" s="2"/>
      <c r="G27" s="104"/>
      <c r="H27" s="104"/>
      <c r="I27" s="105"/>
      <c r="K27" s="29"/>
      <c r="N27" s="15"/>
    </row>
    <row r="28" spans="1:19" ht="15.75" thickBot="1" x14ac:dyDescent="0.3">
      <c r="A28" s="47"/>
      <c r="B28" s="38"/>
      <c r="C28" s="38"/>
      <c r="D28" s="38"/>
      <c r="E28" s="48"/>
      <c r="F28" s="48"/>
      <c r="G28" s="38"/>
      <c r="H28" s="38"/>
      <c r="I28" s="40"/>
    </row>
    <row r="29" spans="1:19" x14ac:dyDescent="0.25">
      <c r="E29" s="2"/>
      <c r="F29" s="2"/>
      <c r="P29" s="2"/>
      <c r="Q29" s="49"/>
    </row>
    <row r="30" spans="1:19" x14ac:dyDescent="0.25">
      <c r="E30" s="2"/>
      <c r="F30" s="2"/>
      <c r="N30" s="2"/>
      <c r="P30" s="29"/>
    </row>
    <row r="31" spans="1:19" x14ac:dyDescent="0.25">
      <c r="E31" s="2"/>
      <c r="F31" s="2"/>
      <c r="P31" s="29"/>
      <c r="Q31" s="29"/>
      <c r="R31" s="29"/>
      <c r="S31" s="29"/>
    </row>
  </sheetData>
  <mergeCells count="14">
    <mergeCell ref="A26:C26"/>
    <mergeCell ref="G26:I27"/>
    <mergeCell ref="A1:I1"/>
    <mergeCell ref="A9:I9"/>
    <mergeCell ref="A10:A11"/>
    <mergeCell ref="B10:B11"/>
    <mergeCell ref="C10:C11"/>
    <mergeCell ref="D10:D11"/>
    <mergeCell ref="E10:F10"/>
    <mergeCell ref="A16:D16"/>
    <mergeCell ref="A17:H17"/>
    <mergeCell ref="G22:I22"/>
    <mergeCell ref="G23:I23"/>
    <mergeCell ref="G24:I24"/>
  </mergeCells>
  <printOptions horizontalCentered="1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B246-A36B-4BD0-B2CC-C8B4C60BACF1}">
  <dimension ref="A1:S31"/>
  <sheetViews>
    <sheetView zoomScaleNormal="100" workbookViewId="0">
      <selection activeCell="L28" sqref="L28"/>
    </sheetView>
  </sheetViews>
  <sheetFormatPr defaultRowHeight="15" x14ac:dyDescent="0.25"/>
  <cols>
    <col min="1" max="1" width="12" style="59" customWidth="1"/>
    <col min="2" max="2" width="16.28515625" style="59" hidden="1" customWidth="1"/>
    <col min="3" max="3" width="20.85546875" style="59" customWidth="1"/>
    <col min="4" max="4" width="9.5703125" style="59" customWidth="1"/>
    <col min="5" max="5" width="6.7109375" style="50" customWidth="1"/>
    <col min="6" max="6" width="7" style="50" bestFit="1" customWidth="1"/>
    <col min="7" max="7" width="8" style="59" customWidth="1"/>
    <col min="8" max="8" width="8.140625" style="59" customWidth="1"/>
    <col min="9" max="9" width="15.42578125" style="59" bestFit="1" customWidth="1"/>
    <col min="10" max="10" width="9.140625" style="59"/>
    <col min="11" max="11" width="14.28515625" style="59" bestFit="1" customWidth="1"/>
    <col min="12" max="12" width="18" style="59" bestFit="1" customWidth="1"/>
    <col min="13" max="13" width="18" style="59" customWidth="1"/>
    <col min="14" max="16" width="14.28515625" style="59" bestFit="1" customWidth="1"/>
    <col min="17" max="17" width="16.85546875" style="59" bestFit="1" customWidth="1"/>
    <col min="18" max="16384" width="9.140625" style="59"/>
  </cols>
  <sheetData>
    <row r="1" spans="1:14" ht="21" x14ac:dyDescent="0.35">
      <c r="A1" s="90" t="s">
        <v>0</v>
      </c>
      <c r="B1" s="91"/>
      <c r="C1" s="92"/>
      <c r="D1" s="92"/>
      <c r="E1" s="92"/>
      <c r="F1" s="92"/>
      <c r="G1" s="92"/>
      <c r="H1" s="93"/>
      <c r="I1" s="94"/>
    </row>
    <row r="2" spans="1:14" x14ac:dyDescent="0.25">
      <c r="A2" s="1"/>
      <c r="E2" s="2"/>
      <c r="F2" s="2"/>
      <c r="I2" s="58"/>
    </row>
    <row r="3" spans="1:14" x14ac:dyDescent="0.25">
      <c r="A3" s="1"/>
      <c r="E3" s="2"/>
      <c r="F3" s="2"/>
      <c r="I3" s="58"/>
    </row>
    <row r="4" spans="1:14" x14ac:dyDescent="0.25">
      <c r="A4" s="3"/>
      <c r="B4" s="4"/>
      <c r="C4" s="4"/>
      <c r="D4" s="4"/>
      <c r="E4" s="5"/>
      <c r="F4" s="5"/>
      <c r="G4" s="4"/>
      <c r="H4" s="4"/>
      <c r="I4" s="6"/>
    </row>
    <row r="5" spans="1:14" ht="15.75" x14ac:dyDescent="0.25">
      <c r="A5" s="7" t="s">
        <v>1</v>
      </c>
      <c r="B5" s="8" t="s">
        <v>2</v>
      </c>
      <c r="C5" s="8"/>
      <c r="D5" s="9"/>
      <c r="E5" s="10"/>
      <c r="F5" s="10"/>
      <c r="G5" s="11"/>
      <c r="H5" s="11"/>
      <c r="I5" s="12"/>
    </row>
    <row r="6" spans="1:14" ht="15.75" x14ac:dyDescent="0.25">
      <c r="A6" s="13" t="s">
        <v>3</v>
      </c>
      <c r="B6" s="14" t="s">
        <v>4</v>
      </c>
      <c r="C6" s="14"/>
      <c r="D6" s="15"/>
      <c r="E6" s="16"/>
      <c r="F6" s="16"/>
      <c r="I6" s="58"/>
    </row>
    <row r="7" spans="1:14" ht="15.75" x14ac:dyDescent="0.25">
      <c r="A7" s="13" t="s">
        <v>5</v>
      </c>
      <c r="B7" s="14" t="s">
        <v>6</v>
      </c>
      <c r="C7" s="14"/>
      <c r="D7" s="15"/>
      <c r="E7" s="16"/>
      <c r="F7" s="16"/>
      <c r="I7" s="58"/>
    </row>
    <row r="8" spans="1:14" ht="15.75" thickBot="1" x14ac:dyDescent="0.3">
      <c r="A8" s="17"/>
      <c r="B8" s="15"/>
      <c r="C8" s="15"/>
      <c r="D8" s="15"/>
      <c r="E8" s="16"/>
      <c r="F8" s="16"/>
      <c r="I8" s="58"/>
    </row>
    <row r="9" spans="1:14" ht="15.75" thickBot="1" x14ac:dyDescent="0.3">
      <c r="A9" s="95"/>
      <c r="B9" s="96"/>
      <c r="C9" s="96"/>
      <c r="D9" s="96"/>
      <c r="E9" s="96"/>
      <c r="F9" s="96"/>
      <c r="G9" s="96"/>
      <c r="H9" s="96"/>
      <c r="I9" s="97"/>
    </row>
    <row r="10" spans="1:14" x14ac:dyDescent="0.25">
      <c r="A10" s="98" t="s">
        <v>7</v>
      </c>
      <c r="B10" s="100" t="s">
        <v>8</v>
      </c>
      <c r="C10" s="100" t="s">
        <v>9</v>
      </c>
      <c r="D10" s="100" t="s">
        <v>10</v>
      </c>
      <c r="E10" s="102" t="s">
        <v>11</v>
      </c>
      <c r="F10" s="102"/>
      <c r="G10" s="66" t="s">
        <v>12</v>
      </c>
      <c r="H10" s="18" t="s">
        <v>13</v>
      </c>
      <c r="I10" s="18" t="s">
        <v>11</v>
      </c>
    </row>
    <row r="11" spans="1:14" x14ac:dyDescent="0.25">
      <c r="A11" s="99"/>
      <c r="B11" s="101"/>
      <c r="C11" s="101"/>
      <c r="D11" s="101"/>
      <c r="E11" s="19" t="s">
        <v>14</v>
      </c>
      <c r="F11" s="19" t="s">
        <v>15</v>
      </c>
      <c r="G11" s="20" t="s">
        <v>16</v>
      </c>
      <c r="H11" s="21" t="s">
        <v>17</v>
      </c>
      <c r="I11" s="21" t="s">
        <v>17</v>
      </c>
    </row>
    <row r="12" spans="1:14" x14ac:dyDescent="0.25">
      <c r="A12" s="51" t="s">
        <v>41</v>
      </c>
      <c r="B12" s="30"/>
      <c r="C12" s="52" t="s">
        <v>42</v>
      </c>
      <c r="D12" s="24" t="s">
        <v>18</v>
      </c>
      <c r="E12" s="22">
        <v>142</v>
      </c>
      <c r="F12" s="22">
        <v>1179</v>
      </c>
      <c r="G12" s="25">
        <v>9600</v>
      </c>
      <c r="H12" s="26">
        <v>5000</v>
      </c>
      <c r="I12" s="27">
        <f t="shared" ref="I12:I15" si="0">(G12*F12)+H12</f>
        <v>11323400</v>
      </c>
      <c r="K12" s="28"/>
      <c r="L12" s="29"/>
      <c r="M12" s="29"/>
    </row>
    <row r="13" spans="1:14" x14ac:dyDescent="0.25">
      <c r="A13" s="51" t="s">
        <v>41</v>
      </c>
      <c r="B13" s="30"/>
      <c r="C13" s="23" t="s">
        <v>43</v>
      </c>
      <c r="D13" s="24" t="s">
        <v>18</v>
      </c>
      <c r="E13" s="22">
        <v>182</v>
      </c>
      <c r="F13" s="22">
        <v>1410</v>
      </c>
      <c r="G13" s="25">
        <v>9600</v>
      </c>
      <c r="H13" s="26">
        <v>5000</v>
      </c>
      <c r="I13" s="27">
        <f t="shared" si="0"/>
        <v>13541000</v>
      </c>
      <c r="K13" s="28"/>
      <c r="L13" s="29"/>
      <c r="M13" s="29"/>
    </row>
    <row r="14" spans="1:14" x14ac:dyDescent="0.25">
      <c r="A14" s="51" t="s">
        <v>41</v>
      </c>
      <c r="B14" s="30"/>
      <c r="C14" s="23" t="s">
        <v>44</v>
      </c>
      <c r="D14" s="24" t="s">
        <v>18</v>
      </c>
      <c r="E14" s="22">
        <v>172</v>
      </c>
      <c r="F14" s="22">
        <v>1361</v>
      </c>
      <c r="G14" s="25">
        <v>9600</v>
      </c>
      <c r="H14" s="26">
        <v>5000</v>
      </c>
      <c r="I14" s="27">
        <f t="shared" si="0"/>
        <v>13070600</v>
      </c>
      <c r="K14" s="28"/>
      <c r="L14" s="29"/>
      <c r="M14" s="29"/>
    </row>
    <row r="15" spans="1:14" x14ac:dyDescent="0.25">
      <c r="A15" s="51" t="s">
        <v>41</v>
      </c>
      <c r="B15" s="30"/>
      <c r="C15" s="23" t="s">
        <v>45</v>
      </c>
      <c r="D15" s="24" t="s">
        <v>18</v>
      </c>
      <c r="E15" s="22">
        <v>62</v>
      </c>
      <c r="F15" s="22">
        <v>471</v>
      </c>
      <c r="G15" s="25">
        <v>9600</v>
      </c>
      <c r="H15" s="26">
        <v>5000</v>
      </c>
      <c r="I15" s="27">
        <f t="shared" si="0"/>
        <v>4526600</v>
      </c>
      <c r="K15" s="28"/>
      <c r="L15" s="29"/>
      <c r="M15" s="29"/>
    </row>
    <row r="16" spans="1:14" ht="15.75" thickBot="1" x14ac:dyDescent="0.3">
      <c r="A16" s="106"/>
      <c r="B16" s="107"/>
      <c r="C16" s="107"/>
      <c r="D16" s="107"/>
      <c r="E16" s="31">
        <f>SUM(E12:E15)</f>
        <v>558</v>
      </c>
      <c r="F16" s="31">
        <f>SUM(F12:F15)</f>
        <v>4421</v>
      </c>
      <c r="G16" s="25"/>
      <c r="H16" s="32"/>
      <c r="I16" s="27"/>
      <c r="K16" s="50"/>
      <c r="L16" s="29"/>
      <c r="N16" s="33"/>
    </row>
    <row r="17" spans="1:19" ht="16.5" thickBot="1" x14ac:dyDescent="0.3">
      <c r="A17" s="108" t="s">
        <v>19</v>
      </c>
      <c r="B17" s="109"/>
      <c r="C17" s="109"/>
      <c r="D17" s="109"/>
      <c r="E17" s="109"/>
      <c r="F17" s="109"/>
      <c r="G17" s="109"/>
      <c r="H17" s="109"/>
      <c r="I17" s="34">
        <f>SUM(I12:I16)</f>
        <v>42461600</v>
      </c>
      <c r="K17" s="35"/>
      <c r="L17" s="36"/>
      <c r="M17" s="2"/>
      <c r="N17" s="33"/>
      <c r="O17" s="33"/>
    </row>
    <row r="18" spans="1:19" x14ac:dyDescent="0.25">
      <c r="A18" s="67"/>
      <c r="B18" s="68"/>
      <c r="C18" s="68"/>
      <c r="E18" s="56"/>
      <c r="F18" s="56"/>
      <c r="I18" s="58"/>
      <c r="K18" s="35"/>
      <c r="M18" s="37"/>
    </row>
    <row r="19" spans="1:19" ht="15.75" thickBot="1" x14ac:dyDescent="0.3">
      <c r="A19" s="67"/>
      <c r="B19" s="68"/>
      <c r="C19" s="68"/>
      <c r="D19" s="38"/>
      <c r="E19" s="39"/>
      <c r="F19" s="39"/>
      <c r="G19" s="38"/>
      <c r="H19" s="38"/>
      <c r="I19" s="40"/>
      <c r="O19" s="33"/>
    </row>
    <row r="20" spans="1:19" ht="15.75" thickBot="1" x14ac:dyDescent="0.3">
      <c r="A20" s="63" t="s">
        <v>33</v>
      </c>
      <c r="B20" s="64"/>
      <c r="C20" s="64" t="str">
        <f>[1]!terbilang(I17)&amp; " Rupiah"</f>
        <v>Empat puluh dua juta empat ratus enam puluh satu ribu enam ratus Rupiah</v>
      </c>
      <c r="D20" s="64"/>
      <c r="E20" s="64"/>
      <c r="F20" s="64"/>
      <c r="G20" s="64"/>
      <c r="H20" s="64"/>
      <c r="I20" s="65"/>
    </row>
    <row r="21" spans="1:19" x14ac:dyDescent="0.25">
      <c r="A21" s="1"/>
      <c r="E21" s="2"/>
      <c r="F21" s="2"/>
      <c r="I21" s="58"/>
      <c r="M21" s="29"/>
    </row>
    <row r="22" spans="1:19" x14ac:dyDescent="0.25">
      <c r="A22" s="41"/>
      <c r="B22" s="42"/>
      <c r="C22" s="42"/>
      <c r="E22" s="43"/>
      <c r="F22" s="44"/>
      <c r="G22" s="104" t="s">
        <v>46</v>
      </c>
      <c r="H22" s="104"/>
      <c r="I22" s="105"/>
      <c r="M22" s="46"/>
    </row>
    <row r="23" spans="1:19" x14ac:dyDescent="0.25">
      <c r="A23" s="45" t="s">
        <v>20</v>
      </c>
      <c r="B23" s="42"/>
      <c r="C23" s="42"/>
      <c r="E23" s="44"/>
      <c r="F23" s="44"/>
      <c r="G23" s="104" t="s">
        <v>24</v>
      </c>
      <c r="H23" s="104"/>
      <c r="I23" s="105"/>
      <c r="L23" s="2"/>
      <c r="N23" s="46"/>
      <c r="O23" s="46"/>
    </row>
    <row r="24" spans="1:19" x14ac:dyDescent="0.25">
      <c r="A24" s="45" t="s">
        <v>21</v>
      </c>
      <c r="B24" s="42"/>
      <c r="C24" s="42"/>
      <c r="E24" s="2"/>
      <c r="F24" s="2"/>
      <c r="G24" s="104" t="s">
        <v>25</v>
      </c>
      <c r="H24" s="104"/>
      <c r="I24" s="105"/>
      <c r="L24" s="29"/>
    </row>
    <row r="25" spans="1:19" x14ac:dyDescent="0.25">
      <c r="A25" s="41"/>
      <c r="B25" s="42"/>
      <c r="C25" s="42"/>
      <c r="E25" s="2"/>
      <c r="F25" s="2"/>
      <c r="I25" s="58"/>
    </row>
    <row r="26" spans="1:19" x14ac:dyDescent="0.25">
      <c r="A26" s="103"/>
      <c r="B26" s="104"/>
      <c r="C26" s="104"/>
      <c r="E26" s="44"/>
      <c r="F26" s="44"/>
      <c r="G26" s="104" t="s">
        <v>23</v>
      </c>
      <c r="H26" s="104"/>
      <c r="I26" s="105"/>
      <c r="K26" s="29"/>
      <c r="L26" s="29"/>
      <c r="M26" s="15"/>
    </row>
    <row r="27" spans="1:19" x14ac:dyDescent="0.25">
      <c r="A27" s="67" t="s">
        <v>22</v>
      </c>
      <c r="E27" s="2"/>
      <c r="F27" s="2"/>
      <c r="G27" s="104"/>
      <c r="H27" s="104"/>
      <c r="I27" s="105"/>
      <c r="K27" s="29"/>
      <c r="N27" s="15"/>
    </row>
    <row r="28" spans="1:19" ht="15.75" thickBot="1" x14ac:dyDescent="0.3">
      <c r="A28" s="47"/>
      <c r="B28" s="38"/>
      <c r="C28" s="38"/>
      <c r="D28" s="38"/>
      <c r="E28" s="48"/>
      <c r="F28" s="48"/>
      <c r="G28" s="38"/>
      <c r="H28" s="38"/>
      <c r="I28" s="40"/>
    </row>
    <row r="29" spans="1:19" x14ac:dyDescent="0.25">
      <c r="E29" s="2"/>
      <c r="F29" s="2"/>
      <c r="P29" s="2"/>
      <c r="Q29" s="49"/>
    </row>
    <row r="30" spans="1:19" x14ac:dyDescent="0.25">
      <c r="E30" s="2"/>
      <c r="F30" s="2"/>
      <c r="N30" s="2"/>
      <c r="P30" s="29"/>
    </row>
    <row r="31" spans="1:19" x14ac:dyDescent="0.25">
      <c r="E31" s="2"/>
      <c r="F31" s="2"/>
      <c r="P31" s="29"/>
      <c r="Q31" s="29"/>
      <c r="R31" s="29"/>
      <c r="S31" s="29"/>
    </row>
  </sheetData>
  <mergeCells count="14">
    <mergeCell ref="A26:C26"/>
    <mergeCell ref="G26:I27"/>
    <mergeCell ref="A1:I1"/>
    <mergeCell ref="A9:I9"/>
    <mergeCell ref="A10:A11"/>
    <mergeCell ref="B10:B11"/>
    <mergeCell ref="C10:C11"/>
    <mergeCell ref="D10:D11"/>
    <mergeCell ref="E10:F10"/>
    <mergeCell ref="A16:D16"/>
    <mergeCell ref="A17:H17"/>
    <mergeCell ref="G22:I22"/>
    <mergeCell ref="G23:I23"/>
    <mergeCell ref="G24:I24"/>
  </mergeCells>
  <phoneticPr fontId="7" type="noConversion"/>
  <printOptions horizontalCentered="1"/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A85B-E4E3-4287-84CD-079D5368C189}">
  <dimension ref="A1:S33"/>
  <sheetViews>
    <sheetView zoomScaleNormal="100" workbookViewId="0">
      <selection sqref="A1:XFD1048576"/>
    </sheetView>
  </sheetViews>
  <sheetFormatPr defaultRowHeight="15" x14ac:dyDescent="0.25"/>
  <cols>
    <col min="1" max="1" width="12" style="59" customWidth="1"/>
    <col min="2" max="2" width="16.28515625" style="59" hidden="1" customWidth="1"/>
    <col min="3" max="3" width="20.85546875" style="59" customWidth="1"/>
    <col min="4" max="4" width="9.5703125" style="59" customWidth="1"/>
    <col min="5" max="5" width="6.7109375" style="50" customWidth="1"/>
    <col min="6" max="6" width="7" style="50" bestFit="1" customWidth="1"/>
    <col min="7" max="7" width="8" style="59" customWidth="1"/>
    <col min="8" max="8" width="8.140625" style="59" customWidth="1"/>
    <col min="9" max="9" width="15.42578125" style="59" bestFit="1" customWidth="1"/>
    <col min="10" max="10" width="9.140625" style="59"/>
    <col min="11" max="11" width="14.28515625" style="59" bestFit="1" customWidth="1"/>
    <col min="12" max="12" width="18" style="59" bestFit="1" customWidth="1"/>
    <col min="13" max="13" width="18" style="59" customWidth="1"/>
    <col min="14" max="16" width="14.28515625" style="59" bestFit="1" customWidth="1"/>
    <col min="17" max="17" width="16.85546875" style="59" bestFit="1" customWidth="1"/>
    <col min="18" max="16384" width="9.140625" style="59"/>
  </cols>
  <sheetData>
    <row r="1" spans="1:13" ht="21" x14ac:dyDescent="0.35">
      <c r="A1" s="90" t="s">
        <v>0</v>
      </c>
      <c r="B1" s="91"/>
      <c r="C1" s="92"/>
      <c r="D1" s="92"/>
      <c r="E1" s="92"/>
      <c r="F1" s="92"/>
      <c r="G1" s="92"/>
      <c r="H1" s="93"/>
      <c r="I1" s="94"/>
    </row>
    <row r="2" spans="1:13" x14ac:dyDescent="0.25">
      <c r="A2" s="1"/>
      <c r="E2" s="2"/>
      <c r="F2" s="2"/>
      <c r="I2" s="58"/>
    </row>
    <row r="3" spans="1:13" x14ac:dyDescent="0.25">
      <c r="A3" s="1"/>
      <c r="E3" s="2"/>
      <c r="F3" s="2"/>
      <c r="I3" s="58"/>
    </row>
    <row r="4" spans="1:13" x14ac:dyDescent="0.25">
      <c r="A4" s="3"/>
      <c r="B4" s="4"/>
      <c r="C4" s="4"/>
      <c r="D4" s="4"/>
      <c r="E4" s="5"/>
      <c r="F4" s="5"/>
      <c r="G4" s="4"/>
      <c r="H4" s="4"/>
      <c r="I4" s="6"/>
    </row>
    <row r="5" spans="1:13" ht="15.75" x14ac:dyDescent="0.25">
      <c r="A5" s="7" t="s">
        <v>1</v>
      </c>
      <c r="B5" s="8" t="s">
        <v>2</v>
      </c>
      <c r="C5" s="8"/>
      <c r="D5" s="9"/>
      <c r="E5" s="10"/>
      <c r="F5" s="10"/>
      <c r="G5" s="11"/>
      <c r="H5" s="11"/>
      <c r="I5" s="12"/>
    </row>
    <row r="6" spans="1:13" ht="15.75" x14ac:dyDescent="0.25">
      <c r="A6" s="13" t="s">
        <v>3</v>
      </c>
      <c r="B6" s="14" t="s">
        <v>4</v>
      </c>
      <c r="C6" s="14"/>
      <c r="D6" s="15"/>
      <c r="E6" s="16"/>
      <c r="F6" s="16"/>
      <c r="I6" s="58"/>
    </row>
    <row r="7" spans="1:13" ht="15.75" x14ac:dyDescent="0.25">
      <c r="A7" s="13" t="s">
        <v>5</v>
      </c>
      <c r="B7" s="14" t="s">
        <v>6</v>
      </c>
      <c r="C7" s="14"/>
      <c r="D7" s="15"/>
      <c r="E7" s="16"/>
      <c r="F7" s="16"/>
      <c r="I7" s="58"/>
    </row>
    <row r="8" spans="1:13" ht="15.75" thickBot="1" x14ac:dyDescent="0.3">
      <c r="A8" s="17"/>
      <c r="B8" s="15"/>
      <c r="C8" s="15"/>
      <c r="D8" s="15"/>
      <c r="E8" s="16"/>
      <c r="F8" s="16"/>
      <c r="I8" s="58"/>
    </row>
    <row r="9" spans="1:13" ht="15.75" thickBot="1" x14ac:dyDescent="0.3">
      <c r="A9" s="95"/>
      <c r="B9" s="96"/>
      <c r="C9" s="96"/>
      <c r="D9" s="96"/>
      <c r="E9" s="96"/>
      <c r="F9" s="96"/>
      <c r="G9" s="96"/>
      <c r="H9" s="96"/>
      <c r="I9" s="97"/>
    </row>
    <row r="10" spans="1:13" x14ac:dyDescent="0.25">
      <c r="A10" s="98" t="s">
        <v>7</v>
      </c>
      <c r="B10" s="100" t="s">
        <v>8</v>
      </c>
      <c r="C10" s="100" t="s">
        <v>9</v>
      </c>
      <c r="D10" s="100" t="s">
        <v>10</v>
      </c>
      <c r="E10" s="102" t="s">
        <v>11</v>
      </c>
      <c r="F10" s="102"/>
      <c r="G10" s="66" t="s">
        <v>12</v>
      </c>
      <c r="H10" s="18" t="s">
        <v>13</v>
      </c>
      <c r="I10" s="18" t="s">
        <v>11</v>
      </c>
    </row>
    <row r="11" spans="1:13" x14ac:dyDescent="0.25">
      <c r="A11" s="99"/>
      <c r="B11" s="101"/>
      <c r="C11" s="101"/>
      <c r="D11" s="101"/>
      <c r="E11" s="19" t="s">
        <v>14</v>
      </c>
      <c r="F11" s="19" t="s">
        <v>15</v>
      </c>
      <c r="G11" s="20" t="s">
        <v>16</v>
      </c>
      <c r="H11" s="21" t="s">
        <v>17</v>
      </c>
      <c r="I11" s="21" t="s">
        <v>17</v>
      </c>
    </row>
    <row r="12" spans="1:13" x14ac:dyDescent="0.25">
      <c r="A12" s="51" t="s">
        <v>47</v>
      </c>
      <c r="B12" s="30"/>
      <c r="C12" s="52" t="s">
        <v>48</v>
      </c>
      <c r="D12" s="24" t="s">
        <v>18</v>
      </c>
      <c r="E12" s="22">
        <v>108</v>
      </c>
      <c r="F12" s="22">
        <v>821</v>
      </c>
      <c r="G12" s="25">
        <v>9600</v>
      </c>
      <c r="H12" s="26">
        <v>5000</v>
      </c>
      <c r="I12" s="27">
        <f t="shared" ref="I12:I15" si="0">(G12*F12)+H12</f>
        <v>7886600</v>
      </c>
      <c r="K12" s="28"/>
      <c r="L12" s="29"/>
      <c r="M12" s="29"/>
    </row>
    <row r="13" spans="1:13" x14ac:dyDescent="0.25">
      <c r="A13" s="51" t="s">
        <v>47</v>
      </c>
      <c r="B13" s="30"/>
      <c r="C13" s="23" t="s">
        <v>49</v>
      </c>
      <c r="D13" s="24" t="s">
        <v>18</v>
      </c>
      <c r="E13" s="22">
        <v>148</v>
      </c>
      <c r="F13" s="22">
        <v>1187</v>
      </c>
      <c r="G13" s="25">
        <v>9600</v>
      </c>
      <c r="H13" s="26">
        <v>5000</v>
      </c>
      <c r="I13" s="27">
        <f t="shared" si="0"/>
        <v>11400200</v>
      </c>
      <c r="K13" s="28"/>
      <c r="L13" s="29"/>
      <c r="M13" s="29"/>
    </row>
    <row r="14" spans="1:13" x14ac:dyDescent="0.25">
      <c r="A14" s="51" t="s">
        <v>47</v>
      </c>
      <c r="B14" s="30"/>
      <c r="C14" s="23" t="s">
        <v>50</v>
      </c>
      <c r="D14" s="24" t="s">
        <v>18</v>
      </c>
      <c r="E14" s="22">
        <v>29</v>
      </c>
      <c r="F14" s="22">
        <v>221</v>
      </c>
      <c r="G14" s="25">
        <v>9600</v>
      </c>
      <c r="H14" s="26">
        <v>5000</v>
      </c>
      <c r="I14" s="27">
        <f t="shared" si="0"/>
        <v>2126600</v>
      </c>
      <c r="K14" s="28"/>
      <c r="L14" s="29"/>
      <c r="M14" s="29"/>
    </row>
    <row r="15" spans="1:13" x14ac:dyDescent="0.25">
      <c r="A15" s="51" t="s">
        <v>47</v>
      </c>
      <c r="B15" s="30"/>
      <c r="C15" s="23" t="s">
        <v>51</v>
      </c>
      <c r="D15" s="24" t="s">
        <v>18</v>
      </c>
      <c r="E15" s="22">
        <v>70</v>
      </c>
      <c r="F15" s="22">
        <v>503</v>
      </c>
      <c r="G15" s="25">
        <v>9600</v>
      </c>
      <c r="H15" s="26">
        <v>5000</v>
      </c>
      <c r="I15" s="27">
        <f t="shared" si="0"/>
        <v>4833800</v>
      </c>
      <c r="K15" s="28"/>
      <c r="L15" s="29"/>
      <c r="M15" s="29"/>
    </row>
    <row r="16" spans="1:13" x14ac:dyDescent="0.25">
      <c r="A16" s="51" t="s">
        <v>47</v>
      </c>
      <c r="B16" s="30"/>
      <c r="C16" s="72" t="s">
        <v>52</v>
      </c>
      <c r="D16" s="24" t="s">
        <v>18</v>
      </c>
      <c r="E16" s="73">
        <v>189</v>
      </c>
      <c r="F16" s="73">
        <v>1461</v>
      </c>
      <c r="G16" s="25">
        <v>9600</v>
      </c>
      <c r="H16" s="26">
        <v>5000</v>
      </c>
      <c r="I16" s="27">
        <f t="shared" ref="I16:I17" si="1">(G16*F16)+H16</f>
        <v>14030600</v>
      </c>
      <c r="K16" s="28"/>
      <c r="L16" s="29"/>
      <c r="M16" s="29"/>
    </row>
    <row r="17" spans="1:17" x14ac:dyDescent="0.25">
      <c r="A17" s="51" t="s">
        <v>47</v>
      </c>
      <c r="B17" s="30"/>
      <c r="C17" s="72" t="s">
        <v>53</v>
      </c>
      <c r="D17" s="24" t="s">
        <v>18</v>
      </c>
      <c r="E17" s="73">
        <v>170</v>
      </c>
      <c r="F17" s="73">
        <v>1564</v>
      </c>
      <c r="G17" s="25">
        <v>9600</v>
      </c>
      <c r="H17" s="26">
        <v>5000</v>
      </c>
      <c r="I17" s="27">
        <f t="shared" si="1"/>
        <v>15019400</v>
      </c>
      <c r="K17" s="28"/>
      <c r="L17" s="29"/>
      <c r="M17" s="29"/>
    </row>
    <row r="18" spans="1:17" ht="15.75" thickBot="1" x14ac:dyDescent="0.3">
      <c r="A18" s="106"/>
      <c r="B18" s="107"/>
      <c r="C18" s="107"/>
      <c r="D18" s="107"/>
      <c r="E18" s="31">
        <f>SUM(E12:E17)</f>
        <v>714</v>
      </c>
      <c r="F18" s="31">
        <f>SUM(F12:F17)</f>
        <v>5757</v>
      </c>
      <c r="G18" s="25"/>
      <c r="H18" s="32"/>
      <c r="I18" s="27"/>
      <c r="K18" s="50"/>
      <c r="L18" s="29"/>
      <c r="N18" s="33"/>
    </row>
    <row r="19" spans="1:17" ht="16.5" thickBot="1" x14ac:dyDescent="0.3">
      <c r="A19" s="108" t="s">
        <v>19</v>
      </c>
      <c r="B19" s="109"/>
      <c r="C19" s="109"/>
      <c r="D19" s="109"/>
      <c r="E19" s="109"/>
      <c r="F19" s="109"/>
      <c r="G19" s="109"/>
      <c r="H19" s="109"/>
      <c r="I19" s="34">
        <f>SUM(I12:I18)</f>
        <v>55297200</v>
      </c>
      <c r="K19" s="35"/>
      <c r="L19" s="36"/>
      <c r="M19" s="2"/>
      <c r="N19" s="33"/>
      <c r="O19" s="33"/>
    </row>
    <row r="20" spans="1:17" x14ac:dyDescent="0.25">
      <c r="A20" s="67"/>
      <c r="B20" s="68"/>
      <c r="C20" s="68"/>
      <c r="E20" s="56"/>
      <c r="F20" s="56"/>
      <c r="I20" s="58"/>
      <c r="K20" s="35"/>
      <c r="M20" s="37"/>
    </row>
    <row r="21" spans="1:17" ht="15.75" thickBot="1" x14ac:dyDescent="0.3">
      <c r="A21" s="67"/>
      <c r="B21" s="68"/>
      <c r="C21" s="68"/>
      <c r="D21" s="38"/>
      <c r="E21" s="39"/>
      <c r="F21" s="39"/>
      <c r="G21" s="38"/>
      <c r="H21" s="38"/>
      <c r="I21" s="40"/>
      <c r="O21" s="33"/>
    </row>
    <row r="22" spans="1:17" ht="15.75" thickBot="1" x14ac:dyDescent="0.3">
      <c r="A22" s="63" t="s">
        <v>33</v>
      </c>
      <c r="B22" s="64"/>
      <c r="C22" s="64" t="str">
        <f>[1]!terbilang(I19)&amp; " Rupiah"</f>
        <v>Lima puluh lima juta dua ratus sembilan puluh tujuh ribu dua ratus Rupiah</v>
      </c>
      <c r="D22" s="64"/>
      <c r="E22" s="64"/>
      <c r="F22" s="64"/>
      <c r="G22" s="64"/>
      <c r="H22" s="64"/>
      <c r="I22" s="65"/>
    </row>
    <row r="23" spans="1:17" x14ac:dyDescent="0.25">
      <c r="A23" s="1"/>
      <c r="E23" s="2"/>
      <c r="F23" s="2"/>
      <c r="I23" s="58"/>
      <c r="M23" s="29"/>
    </row>
    <row r="24" spans="1:17" x14ac:dyDescent="0.25">
      <c r="A24" s="41"/>
      <c r="B24" s="42"/>
      <c r="C24" s="42"/>
      <c r="E24" s="43"/>
      <c r="F24" s="44"/>
      <c r="G24" s="104" t="s">
        <v>46</v>
      </c>
      <c r="H24" s="104"/>
      <c r="I24" s="105"/>
      <c r="M24" s="46"/>
    </row>
    <row r="25" spans="1:17" x14ac:dyDescent="0.25">
      <c r="A25" s="45" t="s">
        <v>20</v>
      </c>
      <c r="B25" s="42"/>
      <c r="C25" s="42"/>
      <c r="E25" s="44"/>
      <c r="F25" s="44"/>
      <c r="G25" s="104" t="s">
        <v>24</v>
      </c>
      <c r="H25" s="104"/>
      <c r="I25" s="105"/>
      <c r="L25" s="2"/>
      <c r="N25" s="46"/>
      <c r="O25" s="46"/>
    </row>
    <row r="26" spans="1:17" x14ac:dyDescent="0.25">
      <c r="A26" s="45" t="s">
        <v>21</v>
      </c>
      <c r="B26" s="42"/>
      <c r="C26" s="42"/>
      <c r="E26" s="2"/>
      <c r="F26" s="2"/>
      <c r="G26" s="104" t="s">
        <v>25</v>
      </c>
      <c r="H26" s="104"/>
      <c r="I26" s="105"/>
      <c r="L26" s="29"/>
    </row>
    <row r="27" spans="1:17" x14ac:dyDescent="0.25">
      <c r="A27" s="41"/>
      <c r="B27" s="42"/>
      <c r="C27" s="42"/>
      <c r="E27" s="2"/>
      <c r="F27" s="2"/>
      <c r="I27" s="58"/>
    </row>
    <row r="28" spans="1:17" x14ac:dyDescent="0.25">
      <c r="A28" s="103"/>
      <c r="B28" s="104"/>
      <c r="C28" s="104"/>
      <c r="E28" s="44"/>
      <c r="F28" s="44"/>
      <c r="G28" s="104" t="s">
        <v>23</v>
      </c>
      <c r="H28" s="104"/>
      <c r="I28" s="105"/>
      <c r="K28" s="29"/>
      <c r="L28" s="29"/>
      <c r="M28" s="15"/>
    </row>
    <row r="29" spans="1:17" x14ac:dyDescent="0.25">
      <c r="A29" s="67" t="s">
        <v>22</v>
      </c>
      <c r="E29" s="2"/>
      <c r="F29" s="2"/>
      <c r="G29" s="104"/>
      <c r="H29" s="104"/>
      <c r="I29" s="105"/>
      <c r="K29" s="29"/>
      <c r="N29" s="15"/>
    </row>
    <row r="30" spans="1:17" ht="15.75" thickBot="1" x14ac:dyDescent="0.3">
      <c r="A30" s="47"/>
      <c r="B30" s="38"/>
      <c r="C30" s="38"/>
      <c r="D30" s="38"/>
      <c r="E30" s="48"/>
      <c r="F30" s="48"/>
      <c r="G30" s="38"/>
      <c r="H30" s="38"/>
      <c r="I30" s="40"/>
    </row>
    <row r="31" spans="1:17" x14ac:dyDescent="0.25">
      <c r="E31" s="2"/>
      <c r="F31" s="2"/>
      <c r="P31" s="2"/>
      <c r="Q31" s="49"/>
    </row>
    <row r="32" spans="1:17" x14ac:dyDescent="0.25">
      <c r="E32" s="2"/>
      <c r="F32" s="2"/>
      <c r="N32" s="2"/>
      <c r="P32" s="29"/>
    </row>
    <row r="33" spans="5:19" x14ac:dyDescent="0.25">
      <c r="E33" s="2"/>
      <c r="F33" s="2"/>
      <c r="P33" s="29"/>
      <c r="Q33" s="29"/>
      <c r="R33" s="29"/>
      <c r="S33" s="29"/>
    </row>
  </sheetData>
  <mergeCells count="14">
    <mergeCell ref="A28:C28"/>
    <mergeCell ref="G28:I29"/>
    <mergeCell ref="A1:I1"/>
    <mergeCell ref="A9:I9"/>
    <mergeCell ref="A10:A11"/>
    <mergeCell ref="B10:B11"/>
    <mergeCell ref="C10:C11"/>
    <mergeCell ref="D10:D11"/>
    <mergeCell ref="E10:F10"/>
    <mergeCell ref="A18:D18"/>
    <mergeCell ref="A19:H19"/>
    <mergeCell ref="G24:I24"/>
    <mergeCell ref="G25:I25"/>
    <mergeCell ref="G26:I26"/>
  </mergeCells>
  <printOptions horizontalCentered="1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30DE-8824-45DC-BE50-5A79BD250FBA}">
  <dimension ref="A1:S32"/>
  <sheetViews>
    <sheetView workbookViewId="0">
      <selection sqref="A1:XFD1048576"/>
    </sheetView>
  </sheetViews>
  <sheetFormatPr defaultRowHeight="15" x14ac:dyDescent="0.25"/>
  <cols>
    <col min="1" max="1" width="12" style="59" customWidth="1"/>
    <col min="2" max="2" width="16.28515625" style="59" hidden="1" customWidth="1"/>
    <col min="3" max="3" width="20.85546875" style="59" customWidth="1"/>
    <col min="4" max="4" width="9.5703125" style="59" customWidth="1"/>
    <col min="5" max="5" width="6.7109375" style="50" customWidth="1"/>
    <col min="6" max="6" width="7" style="50" bestFit="1" customWidth="1"/>
    <col min="7" max="7" width="8" style="59" customWidth="1"/>
    <col min="8" max="8" width="8.140625" style="59" customWidth="1"/>
    <col min="9" max="9" width="15.42578125" style="59" bestFit="1" customWidth="1"/>
    <col min="10" max="10" width="9.140625" style="59"/>
    <col min="11" max="11" width="14.28515625" style="59" bestFit="1" customWidth="1"/>
    <col min="12" max="12" width="18" style="59" bestFit="1" customWidth="1"/>
    <col min="13" max="13" width="18" style="59" customWidth="1"/>
    <col min="14" max="16" width="14.28515625" style="59" bestFit="1" customWidth="1"/>
    <col min="17" max="17" width="16.85546875" style="59" bestFit="1" customWidth="1"/>
    <col min="18" max="16384" width="9.140625" style="59"/>
  </cols>
  <sheetData>
    <row r="1" spans="1:13" ht="21" x14ac:dyDescent="0.35">
      <c r="A1" s="90" t="s">
        <v>0</v>
      </c>
      <c r="B1" s="91"/>
      <c r="C1" s="92"/>
      <c r="D1" s="92"/>
      <c r="E1" s="92"/>
      <c r="F1" s="92"/>
      <c r="G1" s="92"/>
      <c r="H1" s="93"/>
      <c r="I1" s="94"/>
    </row>
    <row r="2" spans="1:13" x14ac:dyDescent="0.25">
      <c r="A2" s="1"/>
      <c r="E2" s="2"/>
      <c r="F2" s="2"/>
      <c r="I2" s="58"/>
    </row>
    <row r="3" spans="1:13" x14ac:dyDescent="0.25">
      <c r="A3" s="1"/>
      <c r="E3" s="2"/>
      <c r="F3" s="2"/>
      <c r="I3" s="58"/>
    </row>
    <row r="4" spans="1:13" x14ac:dyDescent="0.25">
      <c r="A4" s="3"/>
      <c r="B4" s="4"/>
      <c r="C4" s="4"/>
      <c r="D4" s="4"/>
      <c r="E4" s="5"/>
      <c r="F4" s="5"/>
      <c r="G4" s="4"/>
      <c r="H4" s="4"/>
      <c r="I4" s="6"/>
    </row>
    <row r="5" spans="1:13" ht="15.75" x14ac:dyDescent="0.25">
      <c r="A5" s="7" t="s">
        <v>1</v>
      </c>
      <c r="B5" s="8" t="s">
        <v>2</v>
      </c>
      <c r="C5" s="8"/>
      <c r="D5" s="9"/>
      <c r="E5" s="10"/>
      <c r="F5" s="10"/>
      <c r="G5" s="11"/>
      <c r="H5" s="11"/>
      <c r="I5" s="12"/>
    </row>
    <row r="6" spans="1:13" ht="15.75" x14ac:dyDescent="0.25">
      <c r="A6" s="13" t="s">
        <v>3</v>
      </c>
      <c r="B6" s="14" t="s">
        <v>4</v>
      </c>
      <c r="C6" s="14"/>
      <c r="D6" s="15"/>
      <c r="E6" s="16"/>
      <c r="F6" s="16"/>
      <c r="I6" s="58"/>
    </row>
    <row r="7" spans="1:13" ht="15.75" x14ac:dyDescent="0.25">
      <c r="A7" s="13" t="s">
        <v>5</v>
      </c>
      <c r="B7" s="14" t="s">
        <v>6</v>
      </c>
      <c r="C7" s="14"/>
      <c r="D7" s="15"/>
      <c r="E7" s="16"/>
      <c r="F7" s="16"/>
      <c r="I7" s="58"/>
    </row>
    <row r="8" spans="1:13" ht="15.75" thickBot="1" x14ac:dyDescent="0.3">
      <c r="A8" s="17"/>
      <c r="B8" s="15"/>
      <c r="C8" s="15"/>
      <c r="D8" s="15"/>
      <c r="E8" s="16"/>
      <c r="F8" s="16"/>
      <c r="I8" s="58"/>
    </row>
    <row r="9" spans="1:13" ht="15.75" thickBot="1" x14ac:dyDescent="0.3">
      <c r="A9" s="95"/>
      <c r="B9" s="96"/>
      <c r="C9" s="96"/>
      <c r="D9" s="96"/>
      <c r="E9" s="96"/>
      <c r="F9" s="96"/>
      <c r="G9" s="96"/>
      <c r="H9" s="96"/>
      <c r="I9" s="97"/>
    </row>
    <row r="10" spans="1:13" x14ac:dyDescent="0.25">
      <c r="A10" s="98" t="s">
        <v>7</v>
      </c>
      <c r="B10" s="100" t="s">
        <v>8</v>
      </c>
      <c r="C10" s="100" t="s">
        <v>9</v>
      </c>
      <c r="D10" s="100" t="s">
        <v>10</v>
      </c>
      <c r="E10" s="102" t="s">
        <v>11</v>
      </c>
      <c r="F10" s="102"/>
      <c r="G10" s="71" t="s">
        <v>12</v>
      </c>
      <c r="H10" s="18" t="s">
        <v>13</v>
      </c>
      <c r="I10" s="18" t="s">
        <v>11</v>
      </c>
    </row>
    <row r="11" spans="1:13" x14ac:dyDescent="0.25">
      <c r="A11" s="99"/>
      <c r="B11" s="101"/>
      <c r="C11" s="101"/>
      <c r="D11" s="101"/>
      <c r="E11" s="19" t="s">
        <v>14</v>
      </c>
      <c r="F11" s="19" t="s">
        <v>15</v>
      </c>
      <c r="G11" s="20" t="s">
        <v>16</v>
      </c>
      <c r="H11" s="21" t="s">
        <v>17</v>
      </c>
      <c r="I11" s="21" t="s">
        <v>17</v>
      </c>
    </row>
    <row r="12" spans="1:13" x14ac:dyDescent="0.25">
      <c r="A12" s="51" t="s">
        <v>54</v>
      </c>
      <c r="B12" s="30"/>
      <c r="C12" s="52" t="s">
        <v>55</v>
      </c>
      <c r="D12" s="24" t="s">
        <v>18</v>
      </c>
      <c r="E12" s="22">
        <v>163</v>
      </c>
      <c r="F12" s="22">
        <v>1327</v>
      </c>
      <c r="G12" s="25">
        <v>9600</v>
      </c>
      <c r="H12" s="26">
        <v>5000</v>
      </c>
      <c r="I12" s="27">
        <f t="shared" ref="I12:I16" si="0">(G12*F12)+H12</f>
        <v>12744200</v>
      </c>
      <c r="K12" s="28"/>
      <c r="L12" s="29"/>
      <c r="M12" s="29"/>
    </row>
    <row r="13" spans="1:13" x14ac:dyDescent="0.25">
      <c r="A13" s="51" t="s">
        <v>54</v>
      </c>
      <c r="B13" s="30"/>
      <c r="C13" s="23" t="s">
        <v>56</v>
      </c>
      <c r="D13" s="24" t="s">
        <v>18</v>
      </c>
      <c r="E13" s="22">
        <v>137</v>
      </c>
      <c r="F13" s="22">
        <v>1079</v>
      </c>
      <c r="G13" s="25">
        <v>9600</v>
      </c>
      <c r="H13" s="26">
        <v>5000</v>
      </c>
      <c r="I13" s="27">
        <f t="shared" si="0"/>
        <v>10363400</v>
      </c>
      <c r="K13" s="28"/>
      <c r="L13" s="29"/>
      <c r="M13" s="29"/>
    </row>
    <row r="14" spans="1:13" x14ac:dyDescent="0.25">
      <c r="A14" s="51" t="s">
        <v>54</v>
      </c>
      <c r="B14" s="30"/>
      <c r="C14" s="23" t="s">
        <v>57</v>
      </c>
      <c r="D14" s="24" t="s">
        <v>18</v>
      </c>
      <c r="E14" s="22">
        <v>2</v>
      </c>
      <c r="F14" s="22">
        <v>17</v>
      </c>
      <c r="G14" s="25">
        <v>9600</v>
      </c>
      <c r="H14" s="26">
        <v>5000</v>
      </c>
      <c r="I14" s="27">
        <f t="shared" si="0"/>
        <v>168200</v>
      </c>
      <c r="K14" s="28"/>
      <c r="L14" s="29"/>
      <c r="M14" s="29"/>
    </row>
    <row r="15" spans="1:13" x14ac:dyDescent="0.25">
      <c r="A15" s="51" t="s">
        <v>54</v>
      </c>
      <c r="B15" s="30"/>
      <c r="C15" s="23" t="s">
        <v>58</v>
      </c>
      <c r="D15" s="24" t="s">
        <v>18</v>
      </c>
      <c r="E15" s="22">
        <v>131</v>
      </c>
      <c r="F15" s="22">
        <v>1259</v>
      </c>
      <c r="G15" s="25">
        <v>9600</v>
      </c>
      <c r="H15" s="26">
        <v>5000</v>
      </c>
      <c r="I15" s="27">
        <f t="shared" si="0"/>
        <v>12091400</v>
      </c>
      <c r="K15" s="28"/>
      <c r="L15" s="29"/>
      <c r="M15" s="29"/>
    </row>
    <row r="16" spans="1:13" x14ac:dyDescent="0.25">
      <c r="A16" s="51" t="s">
        <v>54</v>
      </c>
      <c r="B16" s="30"/>
      <c r="C16" s="72" t="s">
        <v>59</v>
      </c>
      <c r="D16" s="24" t="s">
        <v>18</v>
      </c>
      <c r="E16" s="73">
        <v>24</v>
      </c>
      <c r="F16" s="73">
        <v>223</v>
      </c>
      <c r="G16" s="25">
        <v>9600</v>
      </c>
      <c r="H16" s="26">
        <v>5000</v>
      </c>
      <c r="I16" s="27">
        <f t="shared" si="0"/>
        <v>2145800</v>
      </c>
      <c r="K16" s="28"/>
      <c r="L16" s="29"/>
      <c r="M16" s="29"/>
    </row>
    <row r="17" spans="1:19" ht="15.75" thickBot="1" x14ac:dyDescent="0.3">
      <c r="A17" s="106"/>
      <c r="B17" s="107"/>
      <c r="C17" s="107"/>
      <c r="D17" s="107"/>
      <c r="E17" s="31">
        <f>SUM(E12:E16)</f>
        <v>457</v>
      </c>
      <c r="F17" s="31">
        <f>SUM(F12:F16)</f>
        <v>3905</v>
      </c>
      <c r="G17" s="25"/>
      <c r="H17" s="32"/>
      <c r="I17" s="27"/>
      <c r="K17" s="50"/>
      <c r="L17" s="29"/>
      <c r="N17" s="33"/>
    </row>
    <row r="18" spans="1:19" ht="16.5" thickBot="1" x14ac:dyDescent="0.3">
      <c r="A18" s="108" t="s">
        <v>19</v>
      </c>
      <c r="B18" s="109"/>
      <c r="C18" s="109"/>
      <c r="D18" s="109"/>
      <c r="E18" s="109"/>
      <c r="F18" s="109"/>
      <c r="G18" s="109"/>
      <c r="H18" s="109"/>
      <c r="I18" s="34">
        <f>SUM(I12:I17)</f>
        <v>37513000</v>
      </c>
      <c r="K18" s="35"/>
      <c r="L18" s="36"/>
      <c r="M18" s="2"/>
      <c r="N18" s="33"/>
      <c r="O18" s="33"/>
    </row>
    <row r="19" spans="1:19" x14ac:dyDescent="0.25">
      <c r="A19" s="69"/>
      <c r="B19" s="70"/>
      <c r="C19" s="70"/>
      <c r="E19" s="56"/>
      <c r="F19" s="56"/>
      <c r="I19" s="58"/>
      <c r="K19" s="35"/>
      <c r="M19" s="37"/>
    </row>
    <row r="20" spans="1:19" ht="15.75" thickBot="1" x14ac:dyDescent="0.3">
      <c r="A20" s="69"/>
      <c r="B20" s="70"/>
      <c r="C20" s="70"/>
      <c r="D20" s="38"/>
      <c r="E20" s="39"/>
      <c r="F20" s="39"/>
      <c r="G20" s="38"/>
      <c r="H20" s="38"/>
      <c r="I20" s="40"/>
      <c r="O20" s="33"/>
    </row>
    <row r="21" spans="1:19" ht="15.75" thickBot="1" x14ac:dyDescent="0.3">
      <c r="A21" s="63" t="s">
        <v>33</v>
      </c>
      <c r="B21" s="64"/>
      <c r="C21" s="64" t="str">
        <f>[1]!terbilang(I18)&amp; " Rupiah"</f>
        <v>Tiga puluh tujuh juta lima ratus tiga belas ribu Rupiah</v>
      </c>
      <c r="D21" s="64"/>
      <c r="E21" s="64"/>
      <c r="F21" s="64"/>
      <c r="G21" s="64"/>
      <c r="H21" s="64"/>
      <c r="I21" s="65"/>
    </row>
    <row r="22" spans="1:19" x14ac:dyDescent="0.25">
      <c r="A22" s="1"/>
      <c r="E22" s="2"/>
      <c r="F22" s="2"/>
      <c r="I22" s="58"/>
      <c r="M22" s="29"/>
    </row>
    <row r="23" spans="1:19" x14ac:dyDescent="0.25">
      <c r="A23" s="41"/>
      <c r="B23" s="42"/>
      <c r="C23" s="42"/>
      <c r="E23" s="43"/>
      <c r="F23" s="44"/>
      <c r="G23" s="104" t="s">
        <v>46</v>
      </c>
      <c r="H23" s="104"/>
      <c r="I23" s="105"/>
      <c r="M23" s="46"/>
    </row>
    <row r="24" spans="1:19" x14ac:dyDescent="0.25">
      <c r="A24" s="45" t="s">
        <v>20</v>
      </c>
      <c r="B24" s="42"/>
      <c r="C24" s="42"/>
      <c r="E24" s="44"/>
      <c r="F24" s="44"/>
      <c r="G24" s="104" t="s">
        <v>24</v>
      </c>
      <c r="H24" s="104"/>
      <c r="I24" s="105"/>
      <c r="L24" s="2"/>
      <c r="N24" s="46"/>
      <c r="O24" s="46"/>
    </row>
    <row r="25" spans="1:19" x14ac:dyDescent="0.25">
      <c r="A25" s="45" t="s">
        <v>21</v>
      </c>
      <c r="B25" s="42"/>
      <c r="C25" s="42"/>
      <c r="E25" s="2"/>
      <c r="F25" s="2"/>
      <c r="G25" s="104" t="s">
        <v>25</v>
      </c>
      <c r="H25" s="104"/>
      <c r="I25" s="105"/>
      <c r="L25" s="29"/>
    </row>
    <row r="26" spans="1:19" x14ac:dyDescent="0.25">
      <c r="A26" s="41"/>
      <c r="B26" s="42"/>
      <c r="C26" s="42"/>
      <c r="E26" s="2"/>
      <c r="F26" s="2"/>
      <c r="I26" s="58"/>
    </row>
    <row r="27" spans="1:19" x14ac:dyDescent="0.25">
      <c r="A27" s="103"/>
      <c r="B27" s="104"/>
      <c r="C27" s="104"/>
      <c r="E27" s="44"/>
      <c r="F27" s="44"/>
      <c r="G27" s="104" t="s">
        <v>23</v>
      </c>
      <c r="H27" s="104"/>
      <c r="I27" s="105"/>
      <c r="K27" s="29"/>
      <c r="L27" s="29"/>
      <c r="M27" s="15"/>
    </row>
    <row r="28" spans="1:19" x14ac:dyDescent="0.25">
      <c r="A28" s="69" t="s">
        <v>22</v>
      </c>
      <c r="E28" s="2"/>
      <c r="F28" s="2"/>
      <c r="G28" s="104"/>
      <c r="H28" s="104"/>
      <c r="I28" s="105"/>
      <c r="K28" s="29"/>
      <c r="N28" s="15"/>
    </row>
    <row r="29" spans="1:19" ht="15.75" thickBot="1" x14ac:dyDescent="0.3">
      <c r="A29" s="47"/>
      <c r="B29" s="38"/>
      <c r="C29" s="38"/>
      <c r="D29" s="38"/>
      <c r="E29" s="48"/>
      <c r="F29" s="48"/>
      <c r="G29" s="38"/>
      <c r="H29" s="38"/>
      <c r="I29" s="40"/>
    </row>
    <row r="30" spans="1:19" x14ac:dyDescent="0.25">
      <c r="E30" s="2"/>
      <c r="F30" s="2"/>
      <c r="P30" s="2"/>
      <c r="Q30" s="49"/>
    </row>
    <row r="31" spans="1:19" x14ac:dyDescent="0.25">
      <c r="E31" s="2"/>
      <c r="F31" s="2"/>
      <c r="N31" s="2"/>
      <c r="P31" s="29"/>
    </row>
    <row r="32" spans="1:19" x14ac:dyDescent="0.25">
      <c r="E32" s="2"/>
      <c r="F32" s="2"/>
      <c r="P32" s="29"/>
      <c r="Q32" s="29"/>
      <c r="R32" s="29"/>
      <c r="S32" s="29"/>
    </row>
  </sheetData>
  <mergeCells count="14">
    <mergeCell ref="A27:C27"/>
    <mergeCell ref="G27:I28"/>
    <mergeCell ref="A1:I1"/>
    <mergeCell ref="A9:I9"/>
    <mergeCell ref="A10:A11"/>
    <mergeCell ref="B10:B11"/>
    <mergeCell ref="C10:C11"/>
    <mergeCell ref="D10:D11"/>
    <mergeCell ref="E10:F10"/>
    <mergeCell ref="A17:D17"/>
    <mergeCell ref="A18:H18"/>
    <mergeCell ref="G23:I23"/>
    <mergeCell ref="G24:I24"/>
    <mergeCell ref="G25:I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17EB-9A8E-421F-B092-B62D7930E50B}">
  <dimension ref="A1:S33"/>
  <sheetViews>
    <sheetView workbookViewId="0">
      <selection sqref="A1:XFD1048576"/>
    </sheetView>
  </sheetViews>
  <sheetFormatPr defaultRowHeight="15" x14ac:dyDescent="0.25"/>
  <cols>
    <col min="1" max="1" width="12" style="59" customWidth="1"/>
    <col min="2" max="2" width="16.28515625" style="59" hidden="1" customWidth="1"/>
    <col min="3" max="3" width="20.85546875" style="59" customWidth="1"/>
    <col min="4" max="4" width="9.5703125" style="59" customWidth="1"/>
    <col min="5" max="5" width="6.7109375" style="50" customWidth="1"/>
    <col min="6" max="6" width="7" style="50" bestFit="1" customWidth="1"/>
    <col min="7" max="7" width="8" style="59" customWidth="1"/>
    <col min="8" max="8" width="8.140625" style="59" customWidth="1"/>
    <col min="9" max="9" width="15.42578125" style="59" bestFit="1" customWidth="1"/>
    <col min="10" max="10" width="9.140625" style="59"/>
    <col min="11" max="11" width="14.28515625" style="59" bestFit="1" customWidth="1"/>
    <col min="12" max="12" width="18" style="59" bestFit="1" customWidth="1"/>
    <col min="13" max="13" width="18" style="59" customWidth="1"/>
    <col min="14" max="16" width="14.28515625" style="59" bestFit="1" customWidth="1"/>
    <col min="17" max="17" width="16.85546875" style="59" bestFit="1" customWidth="1"/>
    <col min="18" max="16384" width="9.140625" style="59"/>
  </cols>
  <sheetData>
    <row r="1" spans="1:13" ht="21" x14ac:dyDescent="0.35">
      <c r="A1" s="90" t="s">
        <v>0</v>
      </c>
      <c r="B1" s="91"/>
      <c r="C1" s="92"/>
      <c r="D1" s="92"/>
      <c r="E1" s="92"/>
      <c r="F1" s="92"/>
      <c r="G1" s="92"/>
      <c r="H1" s="93"/>
      <c r="I1" s="94"/>
    </row>
    <row r="2" spans="1:13" x14ac:dyDescent="0.25">
      <c r="A2" s="1"/>
      <c r="E2" s="2"/>
      <c r="F2" s="2"/>
      <c r="I2" s="58"/>
    </row>
    <row r="3" spans="1:13" x14ac:dyDescent="0.25">
      <c r="A3" s="1"/>
      <c r="E3" s="2"/>
      <c r="F3" s="2"/>
      <c r="I3" s="58"/>
    </row>
    <row r="4" spans="1:13" x14ac:dyDescent="0.25">
      <c r="A4" s="3"/>
      <c r="B4" s="4"/>
      <c r="C4" s="4"/>
      <c r="D4" s="4"/>
      <c r="E4" s="5"/>
      <c r="F4" s="5"/>
      <c r="G4" s="4"/>
      <c r="H4" s="4"/>
      <c r="I4" s="6"/>
    </row>
    <row r="5" spans="1:13" ht="15.75" x14ac:dyDescent="0.25">
      <c r="A5" s="7" t="s">
        <v>1</v>
      </c>
      <c r="B5" s="8" t="s">
        <v>2</v>
      </c>
      <c r="C5" s="8"/>
      <c r="D5" s="9"/>
      <c r="E5" s="10"/>
      <c r="F5" s="10"/>
      <c r="G5" s="11"/>
      <c r="H5" s="11"/>
      <c r="I5" s="12"/>
    </row>
    <row r="6" spans="1:13" ht="15.75" x14ac:dyDescent="0.25">
      <c r="A6" s="13" t="s">
        <v>3</v>
      </c>
      <c r="B6" s="14" t="s">
        <v>4</v>
      </c>
      <c r="C6" s="14"/>
      <c r="D6" s="15"/>
      <c r="E6" s="16"/>
      <c r="F6" s="16"/>
      <c r="I6" s="58"/>
    </row>
    <row r="7" spans="1:13" ht="15.75" x14ac:dyDescent="0.25">
      <c r="A7" s="13" t="s">
        <v>5</v>
      </c>
      <c r="B7" s="14" t="s">
        <v>6</v>
      </c>
      <c r="C7" s="14"/>
      <c r="D7" s="15"/>
      <c r="E7" s="16"/>
      <c r="F7" s="16"/>
      <c r="I7" s="58"/>
    </row>
    <row r="8" spans="1:13" ht="15.75" thickBot="1" x14ac:dyDescent="0.3">
      <c r="A8" s="17"/>
      <c r="B8" s="15"/>
      <c r="C8" s="15"/>
      <c r="D8" s="15"/>
      <c r="E8" s="16"/>
      <c r="F8" s="16"/>
      <c r="I8" s="58"/>
    </row>
    <row r="9" spans="1:13" ht="15.75" thickBot="1" x14ac:dyDescent="0.3">
      <c r="A9" s="95"/>
      <c r="B9" s="96"/>
      <c r="C9" s="96"/>
      <c r="D9" s="96"/>
      <c r="E9" s="96"/>
      <c r="F9" s="96"/>
      <c r="G9" s="96"/>
      <c r="H9" s="96"/>
      <c r="I9" s="97"/>
    </row>
    <row r="10" spans="1:13" x14ac:dyDescent="0.25">
      <c r="A10" s="98" t="s">
        <v>7</v>
      </c>
      <c r="B10" s="100" t="s">
        <v>8</v>
      </c>
      <c r="C10" s="100" t="s">
        <v>9</v>
      </c>
      <c r="D10" s="100" t="s">
        <v>10</v>
      </c>
      <c r="E10" s="102" t="s">
        <v>11</v>
      </c>
      <c r="F10" s="102"/>
      <c r="G10" s="76" t="s">
        <v>12</v>
      </c>
      <c r="H10" s="18" t="s">
        <v>13</v>
      </c>
      <c r="I10" s="18" t="s">
        <v>11</v>
      </c>
    </row>
    <row r="11" spans="1:13" x14ac:dyDescent="0.25">
      <c r="A11" s="99"/>
      <c r="B11" s="101"/>
      <c r="C11" s="101"/>
      <c r="D11" s="101"/>
      <c r="E11" s="19" t="s">
        <v>14</v>
      </c>
      <c r="F11" s="19" t="s">
        <v>15</v>
      </c>
      <c r="G11" s="20" t="s">
        <v>16</v>
      </c>
      <c r="H11" s="21" t="s">
        <v>17</v>
      </c>
      <c r="I11" s="21" t="s">
        <v>17</v>
      </c>
    </row>
    <row r="12" spans="1:13" x14ac:dyDescent="0.25">
      <c r="A12" s="51" t="s">
        <v>60</v>
      </c>
      <c r="B12" s="30"/>
      <c r="C12" s="52" t="s">
        <v>61</v>
      </c>
      <c r="D12" s="24" t="s">
        <v>18</v>
      </c>
      <c r="E12" s="22">
        <v>41</v>
      </c>
      <c r="F12" s="22">
        <v>277</v>
      </c>
      <c r="G12" s="25">
        <v>9600</v>
      </c>
      <c r="H12" s="26">
        <v>5000</v>
      </c>
      <c r="I12" s="27">
        <f t="shared" ref="I12:I14" si="0">(G12*F12)+H12</f>
        <v>2664200</v>
      </c>
      <c r="K12" s="28"/>
      <c r="L12" s="29"/>
      <c r="M12" s="29"/>
    </row>
    <row r="13" spans="1:13" x14ac:dyDescent="0.25">
      <c r="A13" s="51" t="s">
        <v>60</v>
      </c>
      <c r="B13" s="30"/>
      <c r="C13" s="23" t="s">
        <v>62</v>
      </c>
      <c r="D13" s="24" t="s">
        <v>18</v>
      </c>
      <c r="E13" s="22">
        <v>169</v>
      </c>
      <c r="F13" s="22">
        <v>1376</v>
      </c>
      <c r="G13" s="25">
        <v>9600</v>
      </c>
      <c r="H13" s="26">
        <v>5000</v>
      </c>
      <c r="I13" s="27">
        <f t="shared" si="0"/>
        <v>13214600</v>
      </c>
      <c r="K13" s="28"/>
      <c r="L13" s="29"/>
      <c r="M13" s="29"/>
    </row>
    <row r="14" spans="1:13" x14ac:dyDescent="0.25">
      <c r="A14" s="51" t="s">
        <v>60</v>
      </c>
      <c r="B14" s="30"/>
      <c r="C14" s="23" t="s">
        <v>63</v>
      </c>
      <c r="D14" s="24" t="s">
        <v>18</v>
      </c>
      <c r="E14" s="22">
        <v>69</v>
      </c>
      <c r="F14" s="22">
        <v>548</v>
      </c>
      <c r="G14" s="25">
        <v>9600</v>
      </c>
      <c r="H14" s="26">
        <v>5000</v>
      </c>
      <c r="I14" s="27">
        <f t="shared" si="0"/>
        <v>5265800</v>
      </c>
      <c r="K14" s="28"/>
      <c r="L14" s="29"/>
      <c r="M14" s="29">
        <f>5997*9600</f>
        <v>57571200</v>
      </c>
    </row>
    <row r="15" spans="1:13" x14ac:dyDescent="0.25">
      <c r="A15" s="51" t="s">
        <v>60</v>
      </c>
      <c r="B15" s="30"/>
      <c r="C15" s="72" t="s">
        <v>64</v>
      </c>
      <c r="D15" s="24" t="s">
        <v>18</v>
      </c>
      <c r="E15" s="73">
        <v>198</v>
      </c>
      <c r="F15" s="73">
        <v>1662</v>
      </c>
      <c r="G15" s="25">
        <v>9600</v>
      </c>
      <c r="H15" s="26">
        <v>5000</v>
      </c>
      <c r="I15" s="27">
        <f t="shared" ref="I15:I17" si="1">(G15*F15)+H15</f>
        <v>15960200</v>
      </c>
      <c r="K15" s="28"/>
      <c r="L15" s="29"/>
      <c r="M15" s="29">
        <v>30000</v>
      </c>
    </row>
    <row r="16" spans="1:13" x14ac:dyDescent="0.25">
      <c r="A16" s="51" t="s">
        <v>60</v>
      </c>
      <c r="B16" s="30"/>
      <c r="C16" s="72" t="s">
        <v>65</v>
      </c>
      <c r="D16" s="24" t="s">
        <v>18</v>
      </c>
      <c r="E16" s="73">
        <v>133</v>
      </c>
      <c r="F16" s="73">
        <v>963</v>
      </c>
      <c r="G16" s="25">
        <v>9600</v>
      </c>
      <c r="H16" s="26">
        <v>5000</v>
      </c>
      <c r="I16" s="27">
        <f t="shared" si="1"/>
        <v>9249800</v>
      </c>
      <c r="K16" s="28"/>
      <c r="L16" s="29"/>
      <c r="M16" s="29"/>
    </row>
    <row r="17" spans="1:17" x14ac:dyDescent="0.25">
      <c r="A17" s="51" t="s">
        <v>60</v>
      </c>
      <c r="B17" s="30"/>
      <c r="C17" s="72" t="s">
        <v>66</v>
      </c>
      <c r="D17" s="24" t="s">
        <v>18</v>
      </c>
      <c r="E17" s="73">
        <v>150</v>
      </c>
      <c r="F17" s="73">
        <v>1171</v>
      </c>
      <c r="G17" s="25">
        <v>9600</v>
      </c>
      <c r="H17" s="26">
        <v>5000</v>
      </c>
      <c r="I17" s="27">
        <f t="shared" si="1"/>
        <v>11246600</v>
      </c>
      <c r="K17" s="28"/>
      <c r="L17" s="29"/>
      <c r="M17" s="29"/>
    </row>
    <row r="18" spans="1:17" ht="15.75" thickBot="1" x14ac:dyDescent="0.3">
      <c r="A18" s="106"/>
      <c r="B18" s="107"/>
      <c r="C18" s="107"/>
      <c r="D18" s="107"/>
      <c r="E18" s="31">
        <f>SUM(E12:E17)</f>
        <v>760</v>
      </c>
      <c r="F18" s="31">
        <f>SUM(F12:F17)</f>
        <v>5997</v>
      </c>
      <c r="G18" s="25"/>
      <c r="H18" s="32"/>
      <c r="I18" s="27"/>
      <c r="K18" s="50"/>
      <c r="L18" s="29"/>
      <c r="N18" s="33"/>
    </row>
    <row r="19" spans="1:17" ht="16.5" thickBot="1" x14ac:dyDescent="0.3">
      <c r="A19" s="108" t="s">
        <v>19</v>
      </c>
      <c r="B19" s="109"/>
      <c r="C19" s="109"/>
      <c r="D19" s="109"/>
      <c r="E19" s="109"/>
      <c r="F19" s="109"/>
      <c r="G19" s="109"/>
      <c r="H19" s="109"/>
      <c r="I19" s="34">
        <f>SUM(I12:I18)</f>
        <v>57601200</v>
      </c>
      <c r="K19" s="35"/>
      <c r="L19" s="36"/>
      <c r="M19" s="2"/>
      <c r="N19" s="33"/>
      <c r="O19" s="33"/>
    </row>
    <row r="20" spans="1:17" x14ac:dyDescent="0.25">
      <c r="A20" s="74"/>
      <c r="B20" s="75"/>
      <c r="C20" s="75"/>
      <c r="E20" s="56"/>
      <c r="F20" s="56"/>
      <c r="I20" s="58"/>
      <c r="K20" s="35"/>
      <c r="M20" s="37"/>
    </row>
    <row r="21" spans="1:17" ht="15.75" thickBot="1" x14ac:dyDescent="0.3">
      <c r="A21" s="74"/>
      <c r="B21" s="75"/>
      <c r="C21" s="75"/>
      <c r="D21" s="38"/>
      <c r="E21" s="39"/>
      <c r="F21" s="39"/>
      <c r="G21" s="38"/>
      <c r="H21" s="38"/>
      <c r="I21" s="40"/>
      <c r="O21" s="33"/>
    </row>
    <row r="22" spans="1:17" ht="15.75" thickBot="1" x14ac:dyDescent="0.3">
      <c r="A22" s="63" t="s">
        <v>33</v>
      </c>
      <c r="B22" s="64"/>
      <c r="C22" s="64" t="str">
        <f>[1]!terbilang(I19)&amp; " Rupiah"</f>
        <v>Lima puluh tujuh juta enam ratus satu ribu dua ratus Rupiah</v>
      </c>
      <c r="D22" s="64"/>
      <c r="E22" s="64"/>
      <c r="F22" s="64"/>
      <c r="G22" s="64"/>
      <c r="H22" s="64"/>
      <c r="I22" s="65"/>
    </row>
    <row r="23" spans="1:17" x14ac:dyDescent="0.25">
      <c r="A23" s="1"/>
      <c r="E23" s="2"/>
      <c r="F23" s="2"/>
      <c r="I23" s="58"/>
      <c r="M23" s="29"/>
    </row>
    <row r="24" spans="1:17" x14ac:dyDescent="0.25">
      <c r="A24" s="41"/>
      <c r="B24" s="42"/>
      <c r="C24" s="42"/>
      <c r="E24" s="43"/>
      <c r="F24" s="44"/>
      <c r="G24" s="104" t="s">
        <v>46</v>
      </c>
      <c r="H24" s="104"/>
      <c r="I24" s="105"/>
      <c r="M24" s="46"/>
    </row>
    <row r="25" spans="1:17" x14ac:dyDescent="0.25">
      <c r="A25" s="45" t="s">
        <v>20</v>
      </c>
      <c r="B25" s="42"/>
      <c r="C25" s="42"/>
      <c r="E25" s="44"/>
      <c r="F25" s="44"/>
      <c r="G25" s="104" t="s">
        <v>24</v>
      </c>
      <c r="H25" s="104"/>
      <c r="I25" s="105"/>
      <c r="L25" s="2"/>
      <c r="N25" s="46"/>
      <c r="O25" s="46"/>
    </row>
    <row r="26" spans="1:17" x14ac:dyDescent="0.25">
      <c r="A26" s="45" t="s">
        <v>21</v>
      </c>
      <c r="B26" s="42"/>
      <c r="C26" s="42"/>
      <c r="E26" s="2"/>
      <c r="F26" s="2"/>
      <c r="G26" s="104" t="s">
        <v>25</v>
      </c>
      <c r="H26" s="104"/>
      <c r="I26" s="105"/>
      <c r="L26" s="29"/>
    </row>
    <row r="27" spans="1:17" x14ac:dyDescent="0.25">
      <c r="A27" s="41"/>
      <c r="B27" s="42"/>
      <c r="C27" s="42"/>
      <c r="E27" s="2"/>
      <c r="F27" s="2"/>
      <c r="I27" s="58"/>
    </row>
    <row r="28" spans="1:17" x14ac:dyDescent="0.25">
      <c r="A28" s="103"/>
      <c r="B28" s="104"/>
      <c r="C28" s="104"/>
      <c r="E28" s="44"/>
      <c r="F28" s="44"/>
      <c r="G28" s="104" t="s">
        <v>23</v>
      </c>
      <c r="H28" s="104"/>
      <c r="I28" s="105"/>
      <c r="K28" s="29"/>
      <c r="L28" s="29"/>
      <c r="M28" s="15"/>
    </row>
    <row r="29" spans="1:17" x14ac:dyDescent="0.25">
      <c r="A29" s="74" t="s">
        <v>22</v>
      </c>
      <c r="E29" s="2"/>
      <c r="F29" s="2"/>
      <c r="G29" s="104"/>
      <c r="H29" s="104"/>
      <c r="I29" s="105"/>
      <c r="K29" s="29"/>
      <c r="N29" s="15"/>
    </row>
    <row r="30" spans="1:17" ht="15.75" thickBot="1" x14ac:dyDescent="0.3">
      <c r="A30" s="47"/>
      <c r="B30" s="38"/>
      <c r="C30" s="38"/>
      <c r="D30" s="38"/>
      <c r="E30" s="48"/>
      <c r="F30" s="48"/>
      <c r="G30" s="38"/>
      <c r="H30" s="38"/>
      <c r="I30" s="40"/>
    </row>
    <row r="31" spans="1:17" x14ac:dyDescent="0.25">
      <c r="E31" s="2"/>
      <c r="F31" s="2"/>
      <c r="P31" s="2"/>
      <c r="Q31" s="49"/>
    </row>
    <row r="32" spans="1:17" x14ac:dyDescent="0.25">
      <c r="E32" s="2"/>
      <c r="F32" s="2"/>
      <c r="N32" s="2"/>
      <c r="P32" s="29"/>
    </row>
    <row r="33" spans="5:19" x14ac:dyDescent="0.25">
      <c r="E33" s="2"/>
      <c r="F33" s="2"/>
      <c r="P33" s="29"/>
      <c r="Q33" s="29"/>
      <c r="R33" s="29"/>
      <c r="S33" s="29"/>
    </row>
  </sheetData>
  <mergeCells count="14">
    <mergeCell ref="A28:C28"/>
    <mergeCell ref="G28:I29"/>
    <mergeCell ref="A1:I1"/>
    <mergeCell ref="A9:I9"/>
    <mergeCell ref="A10:A11"/>
    <mergeCell ref="B10:B11"/>
    <mergeCell ref="C10:C11"/>
    <mergeCell ref="D10:D11"/>
    <mergeCell ref="E10:F10"/>
    <mergeCell ref="A18:D18"/>
    <mergeCell ref="A19:H19"/>
    <mergeCell ref="G24:I24"/>
    <mergeCell ref="G25:I25"/>
    <mergeCell ref="G26:I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F8F8-8613-4F05-9BC4-C0955FEBE3AF}">
  <dimension ref="A1:S30"/>
  <sheetViews>
    <sheetView workbookViewId="0">
      <selection sqref="A1:XFD1048576"/>
    </sheetView>
  </sheetViews>
  <sheetFormatPr defaultRowHeight="15" x14ac:dyDescent="0.25"/>
  <cols>
    <col min="1" max="1" width="12" style="59" customWidth="1"/>
    <col min="2" max="2" width="16.28515625" style="59" hidden="1" customWidth="1"/>
    <col min="3" max="3" width="20.85546875" style="59" customWidth="1"/>
    <col min="4" max="4" width="9.5703125" style="59" customWidth="1"/>
    <col min="5" max="5" width="6.7109375" style="50" customWidth="1"/>
    <col min="6" max="6" width="7" style="50" bestFit="1" customWidth="1"/>
    <col min="7" max="7" width="8" style="59" customWidth="1"/>
    <col min="8" max="8" width="8.140625" style="59" customWidth="1"/>
    <col min="9" max="9" width="15.42578125" style="59" bestFit="1" customWidth="1"/>
    <col min="10" max="10" width="9.140625" style="59"/>
    <col min="11" max="11" width="14.28515625" style="59" bestFit="1" customWidth="1"/>
    <col min="12" max="12" width="18" style="59" bestFit="1" customWidth="1"/>
    <col min="13" max="13" width="18" style="59" customWidth="1"/>
    <col min="14" max="16" width="14.28515625" style="59" bestFit="1" customWidth="1"/>
    <col min="17" max="17" width="16.85546875" style="59" bestFit="1" customWidth="1"/>
    <col min="18" max="16384" width="9.140625" style="59"/>
  </cols>
  <sheetData>
    <row r="1" spans="1:15" ht="21" x14ac:dyDescent="0.35">
      <c r="A1" s="90" t="s">
        <v>0</v>
      </c>
      <c r="B1" s="91"/>
      <c r="C1" s="92"/>
      <c r="D1" s="92"/>
      <c r="E1" s="92"/>
      <c r="F1" s="92"/>
      <c r="G1" s="92"/>
      <c r="H1" s="93"/>
      <c r="I1" s="94"/>
    </row>
    <row r="2" spans="1:15" x14ac:dyDescent="0.25">
      <c r="A2" s="1"/>
      <c r="E2" s="2"/>
      <c r="F2" s="2"/>
      <c r="I2" s="58"/>
    </row>
    <row r="3" spans="1:15" x14ac:dyDescent="0.25">
      <c r="A3" s="1"/>
      <c r="E3" s="2"/>
      <c r="F3" s="2"/>
      <c r="I3" s="58"/>
    </row>
    <row r="4" spans="1:15" x14ac:dyDescent="0.25">
      <c r="A4" s="3"/>
      <c r="B4" s="4"/>
      <c r="C4" s="4"/>
      <c r="D4" s="4"/>
      <c r="E4" s="5"/>
      <c r="F4" s="5"/>
      <c r="G4" s="4"/>
      <c r="H4" s="4"/>
      <c r="I4" s="6"/>
    </row>
    <row r="5" spans="1:15" ht="15.75" x14ac:dyDescent="0.25">
      <c r="A5" s="7" t="s">
        <v>1</v>
      </c>
      <c r="B5" s="8" t="s">
        <v>2</v>
      </c>
      <c r="C5" s="8"/>
      <c r="D5" s="9"/>
      <c r="E5" s="10"/>
      <c r="F5" s="10"/>
      <c r="G5" s="11"/>
      <c r="H5" s="11"/>
      <c r="I5" s="12"/>
    </row>
    <row r="6" spans="1:15" ht="15.75" x14ac:dyDescent="0.25">
      <c r="A6" s="13" t="s">
        <v>3</v>
      </c>
      <c r="B6" s="14" t="s">
        <v>4</v>
      </c>
      <c r="C6" s="14"/>
      <c r="D6" s="15"/>
      <c r="E6" s="16"/>
      <c r="F6" s="16"/>
      <c r="I6" s="58"/>
    </row>
    <row r="7" spans="1:15" ht="15.75" x14ac:dyDescent="0.25">
      <c r="A7" s="13" t="s">
        <v>5</v>
      </c>
      <c r="B7" s="14" t="s">
        <v>6</v>
      </c>
      <c r="C7" s="14"/>
      <c r="D7" s="15"/>
      <c r="E7" s="16"/>
      <c r="F7" s="16"/>
      <c r="I7" s="58"/>
    </row>
    <row r="8" spans="1:15" ht="15.75" thickBot="1" x14ac:dyDescent="0.3">
      <c r="A8" s="17"/>
      <c r="B8" s="15"/>
      <c r="C8" s="15"/>
      <c r="D8" s="15"/>
      <c r="E8" s="16"/>
      <c r="F8" s="16"/>
      <c r="I8" s="58"/>
    </row>
    <row r="9" spans="1:15" ht="15.75" thickBot="1" x14ac:dyDescent="0.3">
      <c r="A9" s="95"/>
      <c r="B9" s="96"/>
      <c r="C9" s="96"/>
      <c r="D9" s="96"/>
      <c r="E9" s="96"/>
      <c r="F9" s="96"/>
      <c r="G9" s="96"/>
      <c r="H9" s="96"/>
      <c r="I9" s="97"/>
    </row>
    <row r="10" spans="1:15" x14ac:dyDescent="0.25">
      <c r="A10" s="98" t="s">
        <v>7</v>
      </c>
      <c r="B10" s="100" t="s">
        <v>8</v>
      </c>
      <c r="C10" s="100" t="s">
        <v>9</v>
      </c>
      <c r="D10" s="100" t="s">
        <v>10</v>
      </c>
      <c r="E10" s="102" t="s">
        <v>11</v>
      </c>
      <c r="F10" s="102"/>
      <c r="G10" s="77" t="s">
        <v>12</v>
      </c>
      <c r="H10" s="18" t="s">
        <v>13</v>
      </c>
      <c r="I10" s="18" t="s">
        <v>11</v>
      </c>
    </row>
    <row r="11" spans="1:15" x14ac:dyDescent="0.25">
      <c r="A11" s="99"/>
      <c r="B11" s="101"/>
      <c r="C11" s="101"/>
      <c r="D11" s="101"/>
      <c r="E11" s="19" t="s">
        <v>14</v>
      </c>
      <c r="F11" s="19" t="s">
        <v>15</v>
      </c>
      <c r="G11" s="20" t="s">
        <v>16</v>
      </c>
      <c r="H11" s="21" t="s">
        <v>17</v>
      </c>
      <c r="I11" s="21" t="s">
        <v>17</v>
      </c>
    </row>
    <row r="12" spans="1:15" x14ac:dyDescent="0.25">
      <c r="A12" s="51" t="s">
        <v>67</v>
      </c>
      <c r="B12" s="30"/>
      <c r="C12" s="52" t="s">
        <v>68</v>
      </c>
      <c r="D12" s="24" t="s">
        <v>18</v>
      </c>
      <c r="E12" s="22">
        <v>149</v>
      </c>
      <c r="F12" s="22">
        <v>1208</v>
      </c>
      <c r="G12" s="25">
        <v>9600</v>
      </c>
      <c r="H12" s="26">
        <v>5000</v>
      </c>
      <c r="I12" s="27">
        <f t="shared" ref="I12:I14" si="0">(G12*F12)+H12</f>
        <v>11601800</v>
      </c>
      <c r="K12" s="28"/>
      <c r="L12" s="29"/>
      <c r="M12" s="29"/>
    </row>
    <row r="13" spans="1:15" x14ac:dyDescent="0.25">
      <c r="A13" s="51" t="s">
        <v>67</v>
      </c>
      <c r="B13" s="30"/>
      <c r="C13" s="23" t="s">
        <v>69</v>
      </c>
      <c r="D13" s="24" t="s">
        <v>18</v>
      </c>
      <c r="E13" s="22">
        <v>15</v>
      </c>
      <c r="F13" s="22">
        <v>108</v>
      </c>
      <c r="G13" s="25">
        <v>9600</v>
      </c>
      <c r="H13" s="26">
        <v>5000</v>
      </c>
      <c r="I13" s="27">
        <f t="shared" si="0"/>
        <v>1041800</v>
      </c>
      <c r="K13" s="28"/>
      <c r="L13" s="29"/>
      <c r="M13" s="29"/>
    </row>
    <row r="14" spans="1:15" x14ac:dyDescent="0.25">
      <c r="A14" s="51" t="s">
        <v>67</v>
      </c>
      <c r="B14" s="30"/>
      <c r="C14" s="23" t="s">
        <v>70</v>
      </c>
      <c r="D14" s="24" t="s">
        <v>18</v>
      </c>
      <c r="E14" s="22">
        <v>240</v>
      </c>
      <c r="F14" s="22">
        <v>1697</v>
      </c>
      <c r="G14" s="25">
        <v>9600</v>
      </c>
      <c r="H14" s="26">
        <v>5000</v>
      </c>
      <c r="I14" s="27">
        <f t="shared" si="0"/>
        <v>16296200</v>
      </c>
      <c r="K14" s="28"/>
      <c r="L14" s="29"/>
      <c r="M14" s="29">
        <f>5997*9600</f>
        <v>57571200</v>
      </c>
    </row>
    <row r="15" spans="1:15" ht="15.75" thickBot="1" x14ac:dyDescent="0.3">
      <c r="A15" s="106"/>
      <c r="B15" s="107"/>
      <c r="C15" s="107"/>
      <c r="D15" s="107"/>
      <c r="E15" s="31">
        <f>SUM(E12:E14)</f>
        <v>404</v>
      </c>
      <c r="F15" s="31">
        <f>SUM(F12:F14)</f>
        <v>3013</v>
      </c>
      <c r="G15" s="25"/>
      <c r="H15" s="32"/>
      <c r="I15" s="27"/>
      <c r="K15" s="50"/>
      <c r="L15" s="29"/>
      <c r="N15" s="33"/>
    </row>
    <row r="16" spans="1:15" ht="16.5" thickBot="1" x14ac:dyDescent="0.3">
      <c r="A16" s="108" t="s">
        <v>19</v>
      </c>
      <c r="B16" s="109"/>
      <c r="C16" s="109"/>
      <c r="D16" s="109"/>
      <c r="E16" s="109"/>
      <c r="F16" s="109"/>
      <c r="G16" s="109"/>
      <c r="H16" s="109"/>
      <c r="I16" s="34">
        <f>SUM(I12:I15)</f>
        <v>28939800</v>
      </c>
      <c r="K16" s="35"/>
      <c r="L16" s="36"/>
      <c r="M16" s="2"/>
      <c r="N16" s="33"/>
      <c r="O16" s="33"/>
    </row>
    <row r="17" spans="1:19" x14ac:dyDescent="0.25">
      <c r="A17" s="78"/>
      <c r="B17" s="79"/>
      <c r="C17" s="79"/>
      <c r="E17" s="56"/>
      <c r="F17" s="56"/>
      <c r="I17" s="58"/>
      <c r="K17" s="35"/>
      <c r="M17" s="37"/>
    </row>
    <row r="18" spans="1:19" ht="15.75" thickBot="1" x14ac:dyDescent="0.3">
      <c r="A18" s="78"/>
      <c r="B18" s="79"/>
      <c r="C18" s="79"/>
      <c r="D18" s="38"/>
      <c r="E18" s="39"/>
      <c r="F18" s="39"/>
      <c r="G18" s="38"/>
      <c r="H18" s="38"/>
      <c r="I18" s="40"/>
      <c r="O18" s="33"/>
    </row>
    <row r="19" spans="1:19" ht="15.75" thickBot="1" x14ac:dyDescent="0.3">
      <c r="A19" s="63" t="s">
        <v>33</v>
      </c>
      <c r="B19" s="64"/>
      <c r="C19" s="64" t="str">
        <f>[1]!terbilang(I16)&amp; " Rupiah"</f>
        <v>Dua puluh delapan juta sembilan ratus tiga puluh sembilan ribu delapan ratus Rupiah</v>
      </c>
      <c r="D19" s="64"/>
      <c r="E19" s="64"/>
      <c r="F19" s="64"/>
      <c r="G19" s="64"/>
      <c r="H19" s="64"/>
      <c r="I19" s="65"/>
    </row>
    <row r="20" spans="1:19" x14ac:dyDescent="0.25">
      <c r="A20" s="1"/>
      <c r="E20" s="2"/>
      <c r="F20" s="2"/>
      <c r="I20" s="58"/>
      <c r="M20" s="29"/>
    </row>
    <row r="21" spans="1:19" x14ac:dyDescent="0.25">
      <c r="A21" s="41"/>
      <c r="B21" s="42"/>
      <c r="C21" s="42"/>
      <c r="E21" s="43"/>
      <c r="F21" s="44"/>
      <c r="G21" s="104" t="s">
        <v>46</v>
      </c>
      <c r="H21" s="104"/>
      <c r="I21" s="105"/>
      <c r="M21" s="46"/>
    </row>
    <row r="22" spans="1:19" x14ac:dyDescent="0.25">
      <c r="A22" s="45" t="s">
        <v>20</v>
      </c>
      <c r="B22" s="42"/>
      <c r="C22" s="42"/>
      <c r="E22" s="44"/>
      <c r="F22" s="44"/>
      <c r="G22" s="104" t="s">
        <v>24</v>
      </c>
      <c r="H22" s="104"/>
      <c r="I22" s="105"/>
      <c r="L22" s="2"/>
      <c r="N22" s="46"/>
      <c r="O22" s="46"/>
    </row>
    <row r="23" spans="1:19" x14ac:dyDescent="0.25">
      <c r="A23" s="45" t="s">
        <v>21</v>
      </c>
      <c r="B23" s="42"/>
      <c r="C23" s="42"/>
      <c r="E23" s="2"/>
      <c r="F23" s="2"/>
      <c r="G23" s="104" t="s">
        <v>71</v>
      </c>
      <c r="H23" s="104"/>
      <c r="I23" s="105"/>
      <c r="L23" s="29"/>
    </row>
    <row r="24" spans="1:19" x14ac:dyDescent="0.25">
      <c r="A24" s="41"/>
      <c r="B24" s="42"/>
      <c r="C24" s="42"/>
      <c r="E24" s="2"/>
      <c r="F24" s="2"/>
      <c r="I24" s="58"/>
    </row>
    <row r="25" spans="1:19" x14ac:dyDescent="0.25">
      <c r="A25" s="103"/>
      <c r="B25" s="104"/>
      <c r="C25" s="104"/>
      <c r="E25" s="44"/>
      <c r="F25" s="44"/>
      <c r="G25" s="104" t="s">
        <v>23</v>
      </c>
      <c r="H25" s="104"/>
      <c r="I25" s="105"/>
      <c r="K25" s="29"/>
      <c r="L25" s="29"/>
      <c r="M25" s="15"/>
    </row>
    <row r="26" spans="1:19" x14ac:dyDescent="0.25">
      <c r="A26" s="78" t="s">
        <v>22</v>
      </c>
      <c r="E26" s="2"/>
      <c r="F26" s="2"/>
      <c r="G26" s="104"/>
      <c r="H26" s="104"/>
      <c r="I26" s="105"/>
      <c r="K26" s="29"/>
      <c r="N26" s="15"/>
    </row>
    <row r="27" spans="1:19" ht="15.75" thickBot="1" x14ac:dyDescent="0.3">
      <c r="A27" s="47"/>
      <c r="B27" s="38"/>
      <c r="C27" s="38"/>
      <c r="D27" s="38"/>
      <c r="E27" s="48"/>
      <c r="F27" s="48"/>
      <c r="G27" s="38"/>
      <c r="H27" s="38"/>
      <c r="I27" s="40"/>
    </row>
    <row r="28" spans="1:19" x14ac:dyDescent="0.25">
      <c r="E28" s="2"/>
      <c r="F28" s="2"/>
      <c r="P28" s="2"/>
      <c r="Q28" s="49"/>
    </row>
    <row r="29" spans="1:19" x14ac:dyDescent="0.25">
      <c r="E29" s="2"/>
      <c r="F29" s="2"/>
      <c r="N29" s="2"/>
      <c r="P29" s="29"/>
    </row>
    <row r="30" spans="1:19" x14ac:dyDescent="0.25">
      <c r="E30" s="2"/>
      <c r="F30" s="2"/>
      <c r="P30" s="29"/>
      <c r="Q30" s="29"/>
      <c r="R30" s="29"/>
      <c r="S30" s="29"/>
    </row>
  </sheetData>
  <mergeCells count="14">
    <mergeCell ref="A25:C25"/>
    <mergeCell ref="G25:I26"/>
    <mergeCell ref="A1:I1"/>
    <mergeCell ref="A9:I9"/>
    <mergeCell ref="A10:A11"/>
    <mergeCell ref="B10:B11"/>
    <mergeCell ref="C10:C11"/>
    <mergeCell ref="D10:D11"/>
    <mergeCell ref="E10:F10"/>
    <mergeCell ref="A15:D15"/>
    <mergeCell ref="A16:H16"/>
    <mergeCell ref="G21:I21"/>
    <mergeCell ref="G22:I22"/>
    <mergeCell ref="G23:I2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A0E8-68B1-4413-84BC-3219EF473225}">
  <dimension ref="A1:S31"/>
  <sheetViews>
    <sheetView workbookViewId="0">
      <selection sqref="A1:XFD1048576"/>
    </sheetView>
  </sheetViews>
  <sheetFormatPr defaultRowHeight="15" x14ac:dyDescent="0.25"/>
  <cols>
    <col min="1" max="1" width="12" style="59" customWidth="1"/>
    <col min="2" max="2" width="16.28515625" style="59" hidden="1" customWidth="1"/>
    <col min="3" max="3" width="20.85546875" style="59" customWidth="1"/>
    <col min="4" max="4" width="9.5703125" style="59" customWidth="1"/>
    <col min="5" max="5" width="6.7109375" style="50" customWidth="1"/>
    <col min="6" max="6" width="7" style="50" bestFit="1" customWidth="1"/>
    <col min="7" max="7" width="8" style="59" customWidth="1"/>
    <col min="8" max="8" width="8.140625" style="59" customWidth="1"/>
    <col min="9" max="9" width="15.42578125" style="59" bestFit="1" customWidth="1"/>
    <col min="10" max="10" width="9.140625" style="59"/>
    <col min="11" max="11" width="14.28515625" style="59" bestFit="1" customWidth="1"/>
    <col min="12" max="12" width="18" style="59" bestFit="1" customWidth="1"/>
    <col min="13" max="13" width="18" style="59" customWidth="1"/>
    <col min="14" max="16" width="14.28515625" style="59" bestFit="1" customWidth="1"/>
    <col min="17" max="17" width="16.85546875" style="59" bestFit="1" customWidth="1"/>
    <col min="18" max="16384" width="9.140625" style="59"/>
  </cols>
  <sheetData>
    <row r="1" spans="1:14" ht="21" x14ac:dyDescent="0.35">
      <c r="A1" s="90" t="s">
        <v>0</v>
      </c>
      <c r="B1" s="91"/>
      <c r="C1" s="92"/>
      <c r="D1" s="92"/>
      <c r="E1" s="92"/>
      <c r="F1" s="92"/>
      <c r="G1" s="92"/>
      <c r="H1" s="93"/>
      <c r="I1" s="94"/>
    </row>
    <row r="2" spans="1:14" x14ac:dyDescent="0.25">
      <c r="A2" s="1"/>
      <c r="E2" s="2"/>
      <c r="F2" s="2"/>
      <c r="I2" s="58"/>
    </row>
    <row r="3" spans="1:14" x14ac:dyDescent="0.25">
      <c r="A3" s="1"/>
      <c r="E3" s="2"/>
      <c r="F3" s="2"/>
      <c r="I3" s="58"/>
    </row>
    <row r="4" spans="1:14" x14ac:dyDescent="0.25">
      <c r="A4" s="3"/>
      <c r="B4" s="4"/>
      <c r="C4" s="4"/>
      <c r="D4" s="4"/>
      <c r="E4" s="5"/>
      <c r="F4" s="5"/>
      <c r="G4" s="4"/>
      <c r="H4" s="4"/>
      <c r="I4" s="6"/>
    </row>
    <row r="5" spans="1:14" ht="15.75" x14ac:dyDescent="0.25">
      <c r="A5" s="7" t="s">
        <v>1</v>
      </c>
      <c r="B5" s="8" t="s">
        <v>2</v>
      </c>
      <c r="C5" s="8"/>
      <c r="D5" s="9"/>
      <c r="E5" s="10"/>
      <c r="F5" s="10"/>
      <c r="G5" s="11"/>
      <c r="H5" s="11"/>
      <c r="I5" s="12"/>
    </row>
    <row r="6" spans="1:14" ht="15.75" x14ac:dyDescent="0.25">
      <c r="A6" s="13" t="s">
        <v>3</v>
      </c>
      <c r="B6" s="14" t="s">
        <v>4</v>
      </c>
      <c r="C6" s="14"/>
      <c r="D6" s="15"/>
      <c r="E6" s="16"/>
      <c r="F6" s="16"/>
      <c r="I6" s="58"/>
    </row>
    <row r="7" spans="1:14" ht="15.75" x14ac:dyDescent="0.25">
      <c r="A7" s="13" t="s">
        <v>5</v>
      </c>
      <c r="B7" s="14" t="s">
        <v>6</v>
      </c>
      <c r="C7" s="14"/>
      <c r="D7" s="15"/>
      <c r="E7" s="16"/>
      <c r="F7" s="16"/>
      <c r="I7" s="58"/>
    </row>
    <row r="8" spans="1:14" ht="15.75" thickBot="1" x14ac:dyDescent="0.3">
      <c r="A8" s="17"/>
      <c r="B8" s="15"/>
      <c r="C8" s="15"/>
      <c r="D8" s="15"/>
      <c r="E8" s="16"/>
      <c r="F8" s="16"/>
      <c r="I8" s="58"/>
    </row>
    <row r="9" spans="1:14" ht="15.75" thickBot="1" x14ac:dyDescent="0.3">
      <c r="A9" s="95"/>
      <c r="B9" s="96"/>
      <c r="C9" s="96"/>
      <c r="D9" s="96"/>
      <c r="E9" s="96"/>
      <c r="F9" s="96"/>
      <c r="G9" s="96"/>
      <c r="H9" s="96"/>
      <c r="I9" s="97"/>
    </row>
    <row r="10" spans="1:14" x14ac:dyDescent="0.25">
      <c r="A10" s="98" t="s">
        <v>7</v>
      </c>
      <c r="B10" s="100" t="s">
        <v>8</v>
      </c>
      <c r="C10" s="100" t="s">
        <v>9</v>
      </c>
      <c r="D10" s="100" t="s">
        <v>10</v>
      </c>
      <c r="E10" s="102" t="s">
        <v>11</v>
      </c>
      <c r="F10" s="102"/>
      <c r="G10" s="82" t="s">
        <v>12</v>
      </c>
      <c r="H10" s="18" t="s">
        <v>13</v>
      </c>
      <c r="I10" s="18" t="s">
        <v>11</v>
      </c>
    </row>
    <row r="11" spans="1:14" x14ac:dyDescent="0.25">
      <c r="A11" s="99"/>
      <c r="B11" s="101"/>
      <c r="C11" s="101"/>
      <c r="D11" s="101"/>
      <c r="E11" s="19" t="s">
        <v>14</v>
      </c>
      <c r="F11" s="19" t="s">
        <v>15</v>
      </c>
      <c r="G11" s="20" t="s">
        <v>16</v>
      </c>
      <c r="H11" s="21" t="s">
        <v>17</v>
      </c>
      <c r="I11" s="21" t="s">
        <v>17</v>
      </c>
    </row>
    <row r="12" spans="1:14" x14ac:dyDescent="0.25">
      <c r="A12" s="51" t="s">
        <v>72</v>
      </c>
      <c r="B12" s="30"/>
      <c r="C12" s="52" t="s">
        <v>73</v>
      </c>
      <c r="D12" s="24" t="s">
        <v>18</v>
      </c>
      <c r="E12" s="22">
        <v>179</v>
      </c>
      <c r="F12" s="22">
        <v>1546</v>
      </c>
      <c r="G12" s="25">
        <v>9600</v>
      </c>
      <c r="H12" s="26">
        <v>5000</v>
      </c>
      <c r="I12" s="27">
        <f t="shared" ref="I12:I14" si="0">(G12*F12)+H12</f>
        <v>14846600</v>
      </c>
      <c r="K12" s="28"/>
      <c r="L12" s="29"/>
      <c r="M12" s="29"/>
    </row>
    <row r="13" spans="1:14" x14ac:dyDescent="0.25">
      <c r="A13" s="51" t="s">
        <v>72</v>
      </c>
      <c r="B13" s="30"/>
      <c r="C13" s="23" t="s">
        <v>74</v>
      </c>
      <c r="D13" s="24" t="s">
        <v>18</v>
      </c>
      <c r="E13" s="22">
        <v>100</v>
      </c>
      <c r="F13" s="22">
        <v>893</v>
      </c>
      <c r="G13" s="25">
        <v>9600</v>
      </c>
      <c r="H13" s="26">
        <v>5000</v>
      </c>
      <c r="I13" s="27">
        <f t="shared" si="0"/>
        <v>8577800</v>
      </c>
      <c r="K13" s="28"/>
      <c r="L13" s="29"/>
      <c r="M13" s="29"/>
    </row>
    <row r="14" spans="1:14" x14ac:dyDescent="0.25">
      <c r="A14" s="51" t="s">
        <v>72</v>
      </c>
      <c r="B14" s="30"/>
      <c r="C14" s="23" t="s">
        <v>75</v>
      </c>
      <c r="D14" s="24" t="s">
        <v>18</v>
      </c>
      <c r="E14" s="22">
        <v>164</v>
      </c>
      <c r="F14" s="22">
        <v>1205</v>
      </c>
      <c r="G14" s="25">
        <v>9600</v>
      </c>
      <c r="H14" s="26">
        <v>5000</v>
      </c>
      <c r="I14" s="27">
        <f t="shared" si="0"/>
        <v>11573000</v>
      </c>
      <c r="K14" s="28"/>
      <c r="L14" s="29"/>
      <c r="M14" s="29">
        <f>5997*9600</f>
        <v>57571200</v>
      </c>
    </row>
    <row r="15" spans="1:14" x14ac:dyDescent="0.25">
      <c r="A15" s="51" t="s">
        <v>72</v>
      </c>
      <c r="B15" s="30"/>
      <c r="C15" s="72" t="s">
        <v>76</v>
      </c>
      <c r="D15" s="24" t="s">
        <v>18</v>
      </c>
      <c r="E15" s="73">
        <v>172</v>
      </c>
      <c r="F15" s="73">
        <v>1302</v>
      </c>
      <c r="G15" s="25"/>
      <c r="H15" s="26"/>
      <c r="I15" s="27"/>
      <c r="K15" s="28"/>
      <c r="L15" s="29"/>
      <c r="M15" s="29"/>
    </row>
    <row r="16" spans="1:14" ht="15.75" thickBot="1" x14ac:dyDescent="0.3">
      <c r="A16" s="106"/>
      <c r="B16" s="107"/>
      <c r="C16" s="107"/>
      <c r="D16" s="107"/>
      <c r="E16" s="31">
        <f>SUM(E12:E15)</f>
        <v>615</v>
      </c>
      <c r="F16" s="31">
        <f>SUM(F12:F15)</f>
        <v>4946</v>
      </c>
      <c r="G16" s="25"/>
      <c r="H16" s="32"/>
      <c r="I16" s="27"/>
      <c r="K16" s="50"/>
      <c r="L16" s="29"/>
      <c r="N16" s="33"/>
    </row>
    <row r="17" spans="1:19" ht="16.5" thickBot="1" x14ac:dyDescent="0.3">
      <c r="A17" s="108" t="s">
        <v>19</v>
      </c>
      <c r="B17" s="109"/>
      <c r="C17" s="109"/>
      <c r="D17" s="109"/>
      <c r="E17" s="109"/>
      <c r="F17" s="109"/>
      <c r="G17" s="109"/>
      <c r="H17" s="109"/>
      <c r="I17" s="34">
        <f>SUM(I12:I16)</f>
        <v>34997400</v>
      </c>
      <c r="K17" s="35"/>
      <c r="L17" s="36"/>
      <c r="M17" s="2"/>
      <c r="N17" s="33"/>
      <c r="O17" s="33"/>
    </row>
    <row r="18" spans="1:19" x14ac:dyDescent="0.25">
      <c r="A18" s="80"/>
      <c r="B18" s="81"/>
      <c r="C18" s="81"/>
      <c r="E18" s="56"/>
      <c r="F18" s="56"/>
      <c r="I18" s="58"/>
      <c r="K18" s="35"/>
      <c r="M18" s="37"/>
    </row>
    <row r="19" spans="1:19" ht="15.75" thickBot="1" x14ac:dyDescent="0.3">
      <c r="A19" s="80"/>
      <c r="B19" s="81"/>
      <c r="C19" s="81"/>
      <c r="D19" s="38"/>
      <c r="E19" s="39"/>
      <c r="F19" s="39"/>
      <c r="G19" s="38"/>
      <c r="H19" s="38"/>
      <c r="I19" s="40"/>
      <c r="O19" s="33"/>
    </row>
    <row r="20" spans="1:19" ht="15.75" thickBot="1" x14ac:dyDescent="0.3">
      <c r="A20" s="63" t="s">
        <v>33</v>
      </c>
      <c r="B20" s="64"/>
      <c r="C20" s="64" t="str">
        <f>[1]!terbilang(I17)&amp; " Rupiah"</f>
        <v>Tiga puluh empat juta sembilan ratus sembilan puluh tujuh ribu empat ratus Rupiah</v>
      </c>
      <c r="D20" s="64"/>
      <c r="E20" s="64"/>
      <c r="F20" s="64"/>
      <c r="G20" s="64"/>
      <c r="H20" s="64"/>
      <c r="I20" s="65"/>
    </row>
    <row r="21" spans="1:19" x14ac:dyDescent="0.25">
      <c r="A21" s="1"/>
      <c r="E21" s="2"/>
      <c r="F21" s="2"/>
      <c r="I21" s="58"/>
      <c r="M21" s="29"/>
    </row>
    <row r="22" spans="1:19" x14ac:dyDescent="0.25">
      <c r="A22" s="41"/>
      <c r="B22" s="42"/>
      <c r="C22" s="42"/>
      <c r="E22" s="43"/>
      <c r="F22" s="44"/>
      <c r="G22" s="104" t="s">
        <v>46</v>
      </c>
      <c r="H22" s="104"/>
      <c r="I22" s="105"/>
      <c r="M22" s="46"/>
    </row>
    <row r="23" spans="1:19" x14ac:dyDescent="0.25">
      <c r="A23" s="45" t="s">
        <v>20</v>
      </c>
      <c r="B23" s="42"/>
      <c r="C23" s="42"/>
      <c r="E23" s="44"/>
      <c r="F23" s="44"/>
      <c r="G23" s="104" t="s">
        <v>24</v>
      </c>
      <c r="H23" s="104"/>
      <c r="I23" s="105"/>
      <c r="L23" s="2"/>
      <c r="N23" s="46"/>
      <c r="O23" s="46"/>
    </row>
    <row r="24" spans="1:19" x14ac:dyDescent="0.25">
      <c r="A24" s="45" t="s">
        <v>21</v>
      </c>
      <c r="B24" s="42"/>
      <c r="C24" s="42"/>
      <c r="E24" s="2"/>
      <c r="F24" s="2"/>
      <c r="G24" s="104" t="s">
        <v>71</v>
      </c>
      <c r="H24" s="104"/>
      <c r="I24" s="105"/>
      <c r="L24" s="29"/>
    </row>
    <row r="25" spans="1:19" x14ac:dyDescent="0.25">
      <c r="A25" s="41"/>
      <c r="B25" s="42"/>
      <c r="C25" s="42"/>
      <c r="E25" s="2"/>
      <c r="F25" s="2"/>
      <c r="I25" s="58"/>
    </row>
    <row r="26" spans="1:19" x14ac:dyDescent="0.25">
      <c r="A26" s="103"/>
      <c r="B26" s="104"/>
      <c r="C26" s="104"/>
      <c r="E26" s="44"/>
      <c r="F26" s="44"/>
      <c r="G26" s="104" t="s">
        <v>23</v>
      </c>
      <c r="H26" s="104"/>
      <c r="I26" s="105"/>
      <c r="K26" s="29"/>
      <c r="L26" s="29"/>
      <c r="M26" s="15"/>
    </row>
    <row r="27" spans="1:19" x14ac:dyDescent="0.25">
      <c r="A27" s="80" t="s">
        <v>22</v>
      </c>
      <c r="E27" s="2"/>
      <c r="F27" s="2"/>
      <c r="G27" s="104"/>
      <c r="H27" s="104"/>
      <c r="I27" s="105"/>
      <c r="K27" s="29"/>
      <c r="N27" s="15"/>
    </row>
    <row r="28" spans="1:19" ht="15.75" thickBot="1" x14ac:dyDescent="0.3">
      <c r="A28" s="47"/>
      <c r="B28" s="38"/>
      <c r="C28" s="38"/>
      <c r="D28" s="38"/>
      <c r="E28" s="48"/>
      <c r="F28" s="48"/>
      <c r="G28" s="38"/>
      <c r="H28" s="38"/>
      <c r="I28" s="40"/>
    </row>
    <row r="29" spans="1:19" x14ac:dyDescent="0.25">
      <c r="E29" s="2"/>
      <c r="F29" s="2"/>
      <c r="P29" s="2"/>
      <c r="Q29" s="49"/>
    </row>
    <row r="30" spans="1:19" x14ac:dyDescent="0.25">
      <c r="E30" s="2"/>
      <c r="F30" s="2"/>
      <c r="N30" s="2"/>
      <c r="P30" s="29"/>
    </row>
    <row r="31" spans="1:19" x14ac:dyDescent="0.25">
      <c r="E31" s="2"/>
      <c r="F31" s="2"/>
      <c r="P31" s="29"/>
      <c r="Q31" s="29"/>
      <c r="R31" s="29"/>
      <c r="S31" s="29"/>
    </row>
  </sheetData>
  <mergeCells count="14">
    <mergeCell ref="A26:C26"/>
    <mergeCell ref="G26:I27"/>
    <mergeCell ref="A1:I1"/>
    <mergeCell ref="A9:I9"/>
    <mergeCell ref="A10:A11"/>
    <mergeCell ref="B10:B11"/>
    <mergeCell ref="C10:C11"/>
    <mergeCell ref="D10:D11"/>
    <mergeCell ref="E10:F10"/>
    <mergeCell ref="A16:D16"/>
    <mergeCell ref="A17:H17"/>
    <mergeCell ref="G22:I22"/>
    <mergeCell ref="G23:I23"/>
    <mergeCell ref="G24:I2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44F5-F4B1-4237-AA07-DEEBD570A5A0}">
  <dimension ref="A1:S35"/>
  <sheetViews>
    <sheetView workbookViewId="0">
      <selection activeCell="I8" sqref="I8"/>
    </sheetView>
  </sheetViews>
  <sheetFormatPr defaultRowHeight="15" x14ac:dyDescent="0.25"/>
  <cols>
    <col min="1" max="1" width="12" style="59" customWidth="1"/>
    <col min="2" max="2" width="16.28515625" style="59" hidden="1" customWidth="1"/>
    <col min="3" max="3" width="20.85546875" style="59" customWidth="1"/>
    <col min="4" max="4" width="9.5703125" style="59" customWidth="1"/>
    <col min="5" max="5" width="6.7109375" style="50" customWidth="1"/>
    <col min="6" max="6" width="7" style="50" bestFit="1" customWidth="1"/>
    <col min="7" max="7" width="8" style="59" customWidth="1"/>
    <col min="8" max="8" width="8.140625" style="59" customWidth="1"/>
    <col min="9" max="9" width="15.42578125" style="59" bestFit="1" customWidth="1"/>
    <col min="10" max="10" width="9.140625" style="59"/>
    <col min="11" max="11" width="14.28515625" style="59" bestFit="1" customWidth="1"/>
    <col min="12" max="12" width="18" style="59" bestFit="1" customWidth="1"/>
    <col min="13" max="13" width="18" style="59" customWidth="1"/>
    <col min="14" max="16" width="14.28515625" style="59" bestFit="1" customWidth="1"/>
    <col min="17" max="17" width="16.85546875" style="59" bestFit="1" customWidth="1"/>
    <col min="18" max="16384" width="9.140625" style="59"/>
  </cols>
  <sheetData>
    <row r="1" spans="1:13" ht="21" x14ac:dyDescent="0.35">
      <c r="A1" s="90" t="s">
        <v>0</v>
      </c>
      <c r="B1" s="91"/>
      <c r="C1" s="92"/>
      <c r="D1" s="92"/>
      <c r="E1" s="92"/>
      <c r="F1" s="92"/>
      <c r="G1" s="92"/>
      <c r="H1" s="93"/>
      <c r="I1" s="94"/>
    </row>
    <row r="2" spans="1:13" x14ac:dyDescent="0.25">
      <c r="A2" s="1"/>
      <c r="E2" s="2"/>
      <c r="F2" s="2"/>
      <c r="I2" s="58"/>
    </row>
    <row r="3" spans="1:13" x14ac:dyDescent="0.25">
      <c r="A3" s="1"/>
      <c r="E3" s="2"/>
      <c r="F3" s="2"/>
      <c r="I3" s="58"/>
    </row>
    <row r="4" spans="1:13" x14ac:dyDescent="0.25">
      <c r="A4" s="3"/>
      <c r="B4" s="4"/>
      <c r="C4" s="4"/>
      <c r="D4" s="4"/>
      <c r="E4" s="5"/>
      <c r="F4" s="5"/>
      <c r="G4" s="4"/>
      <c r="H4" s="4"/>
      <c r="I4" s="6"/>
    </row>
    <row r="5" spans="1:13" ht="15.75" x14ac:dyDescent="0.25">
      <c r="A5" s="7" t="s">
        <v>1</v>
      </c>
      <c r="B5" s="8" t="s">
        <v>2</v>
      </c>
      <c r="C5" s="8"/>
      <c r="D5" s="9"/>
      <c r="E5" s="10"/>
      <c r="F5" s="10"/>
      <c r="G5" s="11"/>
      <c r="H5" s="11"/>
      <c r="I5" s="12"/>
    </row>
    <row r="6" spans="1:13" ht="15.75" x14ac:dyDescent="0.25">
      <c r="A6" s="13" t="s">
        <v>3</v>
      </c>
      <c r="B6" s="14" t="s">
        <v>4</v>
      </c>
      <c r="C6" s="14"/>
      <c r="D6" s="15"/>
      <c r="E6" s="16"/>
      <c r="F6" s="16"/>
      <c r="I6" s="58"/>
    </row>
    <row r="7" spans="1:13" ht="15.75" x14ac:dyDescent="0.25">
      <c r="A7" s="13" t="s">
        <v>5</v>
      </c>
      <c r="B7" s="14" t="s">
        <v>6</v>
      </c>
      <c r="C7" s="14"/>
      <c r="D7" s="15"/>
      <c r="E7" s="16"/>
      <c r="F7" s="16"/>
      <c r="I7" s="58"/>
    </row>
    <row r="8" spans="1:13" ht="15.75" thickBot="1" x14ac:dyDescent="0.3">
      <c r="A8" s="17"/>
      <c r="B8" s="15"/>
      <c r="C8" s="15"/>
      <c r="D8" s="15"/>
      <c r="E8" s="16"/>
      <c r="F8" s="16"/>
      <c r="I8" s="58"/>
    </row>
    <row r="9" spans="1:13" ht="15.75" thickBot="1" x14ac:dyDescent="0.3">
      <c r="A9" s="95"/>
      <c r="B9" s="96"/>
      <c r="C9" s="96"/>
      <c r="D9" s="96"/>
      <c r="E9" s="96"/>
      <c r="F9" s="96"/>
      <c r="G9" s="96"/>
      <c r="H9" s="96"/>
      <c r="I9" s="97"/>
    </row>
    <row r="10" spans="1:13" x14ac:dyDescent="0.25">
      <c r="A10" s="98" t="s">
        <v>7</v>
      </c>
      <c r="B10" s="100" t="s">
        <v>8</v>
      </c>
      <c r="C10" s="100" t="s">
        <v>9</v>
      </c>
      <c r="D10" s="100" t="s">
        <v>10</v>
      </c>
      <c r="E10" s="102" t="s">
        <v>11</v>
      </c>
      <c r="F10" s="102"/>
      <c r="G10" s="83" t="s">
        <v>12</v>
      </c>
      <c r="H10" s="18" t="s">
        <v>13</v>
      </c>
      <c r="I10" s="18" t="s">
        <v>11</v>
      </c>
    </row>
    <row r="11" spans="1:13" x14ac:dyDescent="0.25">
      <c r="A11" s="99"/>
      <c r="B11" s="101"/>
      <c r="C11" s="101"/>
      <c r="D11" s="101"/>
      <c r="E11" s="19" t="s">
        <v>14</v>
      </c>
      <c r="F11" s="19" t="s">
        <v>15</v>
      </c>
      <c r="G11" s="20" t="s">
        <v>16</v>
      </c>
      <c r="H11" s="21" t="s">
        <v>17</v>
      </c>
      <c r="I11" s="21" t="s">
        <v>17</v>
      </c>
    </row>
    <row r="12" spans="1:13" x14ac:dyDescent="0.25">
      <c r="A12" s="51" t="s">
        <v>77</v>
      </c>
      <c r="B12" s="30"/>
      <c r="C12" s="52" t="s">
        <v>78</v>
      </c>
      <c r="D12" s="24" t="s">
        <v>18</v>
      </c>
      <c r="E12" s="22">
        <v>53</v>
      </c>
      <c r="F12" s="22">
        <v>433</v>
      </c>
      <c r="G12" s="25">
        <v>9600</v>
      </c>
      <c r="H12" s="26">
        <v>5000</v>
      </c>
      <c r="I12" s="27">
        <f t="shared" ref="I12:I14" si="0">(G12*F12)+H12</f>
        <v>4161800</v>
      </c>
      <c r="K12" s="28"/>
      <c r="L12" s="29"/>
      <c r="M12" s="29"/>
    </row>
    <row r="13" spans="1:13" x14ac:dyDescent="0.25">
      <c r="A13" s="51" t="s">
        <v>77</v>
      </c>
      <c r="B13" s="30"/>
      <c r="C13" s="23" t="s">
        <v>79</v>
      </c>
      <c r="D13" s="24" t="s">
        <v>18</v>
      </c>
      <c r="E13" s="22">
        <v>46</v>
      </c>
      <c r="F13" s="22">
        <v>365</v>
      </c>
      <c r="G13" s="25">
        <v>9600</v>
      </c>
      <c r="H13" s="26">
        <v>5000</v>
      </c>
      <c r="I13" s="27">
        <f t="shared" si="0"/>
        <v>3509000</v>
      </c>
      <c r="K13" s="28"/>
      <c r="L13" s="29"/>
      <c r="M13" s="29"/>
    </row>
    <row r="14" spans="1:13" x14ac:dyDescent="0.25">
      <c r="A14" s="51" t="s">
        <v>77</v>
      </c>
      <c r="B14" s="30"/>
      <c r="C14" s="23" t="s">
        <v>80</v>
      </c>
      <c r="D14" s="24" t="s">
        <v>18</v>
      </c>
      <c r="E14" s="22">
        <v>124</v>
      </c>
      <c r="F14" s="22">
        <v>841</v>
      </c>
      <c r="G14" s="25">
        <v>9600</v>
      </c>
      <c r="H14" s="26">
        <v>5000</v>
      </c>
      <c r="I14" s="27">
        <f t="shared" si="0"/>
        <v>8078600</v>
      </c>
      <c r="K14" s="28"/>
      <c r="L14" s="29"/>
      <c r="M14" s="29">
        <f>5997*9600</f>
        <v>57571200</v>
      </c>
    </row>
    <row r="15" spans="1:13" x14ac:dyDescent="0.25">
      <c r="A15" s="51" t="s">
        <v>77</v>
      </c>
      <c r="B15" s="30"/>
      <c r="C15" s="72" t="s">
        <v>81</v>
      </c>
      <c r="D15" s="24" t="s">
        <v>18</v>
      </c>
      <c r="E15" s="73">
        <v>82</v>
      </c>
      <c r="F15" s="73">
        <v>874</v>
      </c>
      <c r="G15" s="25">
        <v>9600</v>
      </c>
      <c r="H15" s="26">
        <v>5000</v>
      </c>
      <c r="I15" s="27">
        <f t="shared" ref="I15:I19" si="1">(G15*F15)+H15</f>
        <v>8395400</v>
      </c>
      <c r="K15" s="28"/>
      <c r="L15" s="29"/>
      <c r="M15" s="29"/>
    </row>
    <row r="16" spans="1:13" x14ac:dyDescent="0.25">
      <c r="A16" s="51" t="s">
        <v>77</v>
      </c>
      <c r="B16" s="30"/>
      <c r="C16" s="72" t="s">
        <v>82</v>
      </c>
      <c r="D16" s="24" t="s">
        <v>18</v>
      </c>
      <c r="E16" s="73">
        <v>138</v>
      </c>
      <c r="F16" s="73">
        <v>1180</v>
      </c>
      <c r="G16" s="25">
        <v>9600</v>
      </c>
      <c r="H16" s="26">
        <v>5000</v>
      </c>
      <c r="I16" s="27">
        <f t="shared" si="1"/>
        <v>11333000</v>
      </c>
      <c r="K16" s="28"/>
      <c r="L16" s="29"/>
      <c r="M16" s="29"/>
    </row>
    <row r="17" spans="1:15" x14ac:dyDescent="0.25">
      <c r="A17" s="51" t="s">
        <v>77</v>
      </c>
      <c r="B17" s="30"/>
      <c r="C17" s="72" t="s">
        <v>83</v>
      </c>
      <c r="D17" s="24" t="s">
        <v>18</v>
      </c>
      <c r="E17" s="73">
        <v>85</v>
      </c>
      <c r="F17" s="73">
        <v>653</v>
      </c>
      <c r="G17" s="25">
        <v>9600</v>
      </c>
      <c r="H17" s="26">
        <v>5000</v>
      </c>
      <c r="I17" s="27">
        <f t="shared" si="1"/>
        <v>6273800</v>
      </c>
      <c r="K17" s="28"/>
      <c r="L17" s="29"/>
      <c r="M17" s="29"/>
    </row>
    <row r="18" spans="1:15" x14ac:dyDescent="0.25">
      <c r="A18" s="51" t="s">
        <v>77</v>
      </c>
      <c r="B18" s="30"/>
      <c r="C18" s="72" t="s">
        <v>84</v>
      </c>
      <c r="D18" s="24" t="s">
        <v>18</v>
      </c>
      <c r="E18" s="73">
        <v>220</v>
      </c>
      <c r="F18" s="73">
        <v>1741</v>
      </c>
      <c r="G18" s="25">
        <v>9600</v>
      </c>
      <c r="H18" s="26">
        <v>5000</v>
      </c>
      <c r="I18" s="27">
        <f t="shared" si="1"/>
        <v>16718600</v>
      </c>
      <c r="K18" s="28"/>
      <c r="L18" s="29"/>
      <c r="M18" s="29"/>
    </row>
    <row r="19" spans="1:15" x14ac:dyDescent="0.25">
      <c r="A19" s="51" t="s">
        <v>77</v>
      </c>
      <c r="B19" s="30"/>
      <c r="C19" s="72" t="s">
        <v>85</v>
      </c>
      <c r="D19" s="89"/>
      <c r="E19" s="73">
        <v>2</v>
      </c>
      <c r="F19" s="73">
        <v>63</v>
      </c>
      <c r="G19" s="25">
        <v>9600</v>
      </c>
      <c r="H19" s="26">
        <v>5000</v>
      </c>
      <c r="I19" s="27">
        <f t="shared" si="1"/>
        <v>609800</v>
      </c>
      <c r="K19" s="28"/>
      <c r="L19" s="29"/>
      <c r="M19" s="29"/>
    </row>
    <row r="20" spans="1:15" ht="15.75" thickBot="1" x14ac:dyDescent="0.3">
      <c r="A20" s="106"/>
      <c r="B20" s="107"/>
      <c r="C20" s="107"/>
      <c r="D20" s="107"/>
      <c r="E20" s="31">
        <f>SUM(E12:E19)</f>
        <v>750</v>
      </c>
      <c r="F20" s="31">
        <f>SUM(F12:F19)</f>
        <v>6150</v>
      </c>
      <c r="G20" s="25"/>
      <c r="H20" s="32"/>
      <c r="I20" s="27"/>
      <c r="K20" s="50"/>
      <c r="L20" s="29"/>
      <c r="N20" s="33"/>
    </row>
    <row r="21" spans="1:15" ht="16.5" thickBot="1" x14ac:dyDescent="0.3">
      <c r="A21" s="108" t="s">
        <v>19</v>
      </c>
      <c r="B21" s="109"/>
      <c r="C21" s="109"/>
      <c r="D21" s="109"/>
      <c r="E21" s="109"/>
      <c r="F21" s="109"/>
      <c r="G21" s="109"/>
      <c r="H21" s="109"/>
      <c r="I21" s="34">
        <f>SUM(I12:I20)</f>
        <v>59080000</v>
      </c>
      <c r="K21" s="35"/>
      <c r="L21" s="36"/>
      <c r="M21" s="2"/>
      <c r="N21" s="33"/>
      <c r="O21" s="33"/>
    </row>
    <row r="22" spans="1:15" x14ac:dyDescent="0.25">
      <c r="A22" s="84"/>
      <c r="B22" s="85"/>
      <c r="C22" s="85"/>
      <c r="E22" s="56"/>
      <c r="F22" s="56"/>
      <c r="I22" s="58"/>
      <c r="K22" s="35"/>
      <c r="M22" s="37"/>
    </row>
    <row r="23" spans="1:15" ht="15.75" thickBot="1" x14ac:dyDescent="0.3">
      <c r="A23" s="84"/>
      <c r="B23" s="85"/>
      <c r="C23" s="85"/>
      <c r="D23" s="38"/>
      <c r="E23" s="39"/>
      <c r="F23" s="39"/>
      <c r="G23" s="38"/>
      <c r="H23" s="38"/>
      <c r="I23" s="40"/>
      <c r="O23" s="33"/>
    </row>
    <row r="24" spans="1:15" ht="15.75" thickBot="1" x14ac:dyDescent="0.3">
      <c r="A24" s="63" t="s">
        <v>33</v>
      </c>
      <c r="B24" s="64"/>
      <c r="C24" s="64" t="str">
        <f>[1]!terbilang(I21)&amp; " Rupiah"</f>
        <v>Lima puluh sembilan juta delapan puluh ribu Rupiah</v>
      </c>
      <c r="D24" s="64"/>
      <c r="E24" s="64"/>
      <c r="F24" s="64"/>
      <c r="G24" s="64"/>
      <c r="H24" s="64"/>
      <c r="I24" s="65"/>
    </row>
    <row r="25" spans="1:15" x14ac:dyDescent="0.25">
      <c r="A25" s="1"/>
      <c r="E25" s="2"/>
      <c r="F25" s="2"/>
      <c r="I25" s="58"/>
      <c r="M25" s="29"/>
    </row>
    <row r="26" spans="1:15" x14ac:dyDescent="0.25">
      <c r="A26" s="41"/>
      <c r="B26" s="42"/>
      <c r="C26" s="42"/>
      <c r="E26" s="43"/>
      <c r="F26" s="44"/>
      <c r="G26" s="104" t="s">
        <v>46</v>
      </c>
      <c r="H26" s="104"/>
      <c r="I26" s="105"/>
      <c r="M26" s="46"/>
    </row>
    <row r="27" spans="1:15" x14ac:dyDescent="0.25">
      <c r="A27" s="45" t="s">
        <v>20</v>
      </c>
      <c r="B27" s="42"/>
      <c r="C27" s="42"/>
      <c r="E27" s="44"/>
      <c r="F27" s="44"/>
      <c r="G27" s="104" t="s">
        <v>24</v>
      </c>
      <c r="H27" s="104"/>
      <c r="I27" s="105"/>
      <c r="L27" s="2"/>
      <c r="N27" s="46"/>
      <c r="O27" s="46"/>
    </row>
    <row r="28" spans="1:15" x14ac:dyDescent="0.25">
      <c r="A28" s="45" t="s">
        <v>21</v>
      </c>
      <c r="B28" s="42"/>
      <c r="C28" s="42"/>
      <c r="E28" s="2"/>
      <c r="F28" s="2"/>
      <c r="G28" s="104" t="s">
        <v>71</v>
      </c>
      <c r="H28" s="104"/>
      <c r="I28" s="105"/>
      <c r="L28" s="29"/>
    </row>
    <row r="29" spans="1:15" x14ac:dyDescent="0.25">
      <c r="A29" s="41"/>
      <c r="B29" s="42"/>
      <c r="C29" s="42"/>
      <c r="E29" s="2"/>
      <c r="F29" s="2"/>
      <c r="I29" s="58"/>
    </row>
    <row r="30" spans="1:15" x14ac:dyDescent="0.25">
      <c r="A30" s="103"/>
      <c r="B30" s="104"/>
      <c r="C30" s="104"/>
      <c r="E30" s="44"/>
      <c r="F30" s="44"/>
      <c r="G30" s="104" t="s">
        <v>23</v>
      </c>
      <c r="H30" s="104"/>
      <c r="I30" s="105"/>
      <c r="K30" s="29"/>
      <c r="L30" s="29"/>
      <c r="M30" s="15"/>
    </row>
    <row r="31" spans="1:15" x14ac:dyDescent="0.25">
      <c r="A31" s="84" t="s">
        <v>22</v>
      </c>
      <c r="E31" s="2"/>
      <c r="F31" s="2"/>
      <c r="G31" s="104"/>
      <c r="H31" s="104"/>
      <c r="I31" s="105"/>
      <c r="K31" s="29"/>
      <c r="N31" s="15"/>
    </row>
    <row r="32" spans="1:15" ht="15.75" thickBot="1" x14ac:dyDescent="0.3">
      <c r="A32" s="47"/>
      <c r="B32" s="38"/>
      <c r="C32" s="38"/>
      <c r="D32" s="38"/>
      <c r="E32" s="48"/>
      <c r="F32" s="48"/>
      <c r="G32" s="38"/>
      <c r="H32" s="38"/>
      <c r="I32" s="40"/>
    </row>
    <row r="33" spans="5:19" x14ac:dyDescent="0.25">
      <c r="E33" s="2"/>
      <c r="F33" s="2"/>
      <c r="P33" s="2"/>
      <c r="Q33" s="49"/>
    </row>
    <row r="34" spans="5:19" x14ac:dyDescent="0.25">
      <c r="E34" s="2"/>
      <c r="F34" s="2"/>
      <c r="N34" s="2"/>
      <c r="P34" s="29"/>
    </row>
    <row r="35" spans="5:19" x14ac:dyDescent="0.25">
      <c r="E35" s="2"/>
      <c r="F35" s="2"/>
      <c r="P35" s="29"/>
      <c r="Q35" s="29"/>
      <c r="R35" s="29"/>
      <c r="S35" s="29"/>
    </row>
  </sheetData>
  <mergeCells count="14">
    <mergeCell ref="A30:C30"/>
    <mergeCell ref="G30:I31"/>
    <mergeCell ref="A1:I1"/>
    <mergeCell ref="A9:I9"/>
    <mergeCell ref="A10:A11"/>
    <mergeCell ref="B10:B11"/>
    <mergeCell ref="C10:C11"/>
    <mergeCell ref="D10:D11"/>
    <mergeCell ref="E10:F10"/>
    <mergeCell ref="A20:D20"/>
    <mergeCell ref="A21:H21"/>
    <mergeCell ref="G26:I26"/>
    <mergeCell ref="G27:I27"/>
    <mergeCell ref="G28:I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010721</vt:lpstr>
      <vt:lpstr>020721</vt:lpstr>
      <vt:lpstr>030721</vt:lpstr>
      <vt:lpstr>060721</vt:lpstr>
      <vt:lpstr>070721</vt:lpstr>
      <vt:lpstr>080721</vt:lpstr>
      <vt:lpstr>130712</vt:lpstr>
      <vt:lpstr>170712</vt:lpstr>
      <vt:lpstr>220712</vt:lpstr>
      <vt:lpstr>24-07-12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2021-07-26T06:06:19Z</cp:lastPrinted>
  <dcterms:created xsi:type="dcterms:W3CDTF">2021-06-04T01:32:26Z</dcterms:created>
  <dcterms:modified xsi:type="dcterms:W3CDTF">2021-07-26T07:31:34Z</dcterms:modified>
</cp:coreProperties>
</file>