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Iskola dolgok\Projektek\CUDA\Meresek\Invertálás\"/>
    </mc:Choice>
  </mc:AlternateContent>
  <xr:revisionPtr revIDLastSave="0" documentId="13_ncr:1_{153A12D7-303F-473B-B3BF-26F5342EB585}" xr6:coauthVersionLast="47" xr6:coauthVersionMax="47" xr10:uidLastSave="{00000000-0000-0000-0000-000000000000}"/>
  <bookViews>
    <workbookView xWindow="-28920" yWindow="-3360" windowWidth="29040" windowHeight="15840" activeTab="1" xr2:uid="{00000000-000D-0000-FFFF-FFFF00000000}"/>
  </bookViews>
  <sheets>
    <sheet name="Float" sheetId="1" r:id="rId1"/>
    <sheet name="Dou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<sst xmlns="http://schemas.openxmlformats.org/spreadsheetml/2006/main" count="10" uniqueCount="7">
  <si>
    <t>Méret</t>
  </si>
  <si>
    <r>
      <t>Futásidő (</t>
    </r>
    <r>
      <rPr>
        <sz val="11"/>
        <color theme="1"/>
        <rFont val="Calibri"/>
        <family val="2"/>
        <charset val="238"/>
      </rPr>
      <t>µ</t>
    </r>
    <r>
      <rPr>
        <sz val="11"/>
        <color theme="1"/>
        <rFont val="Calibri"/>
        <family val="2"/>
      </rPr>
      <t>s)</t>
    </r>
  </si>
  <si>
    <t>Átlag hiba (%)</t>
  </si>
  <si>
    <t>Max hiba (%)</t>
  </si>
  <si>
    <t>GPU Kihasználtság (%)</t>
  </si>
  <si>
    <r>
      <t>Átlag hiba (</t>
    </r>
    <r>
      <rPr>
        <sz val="11"/>
        <color theme="1"/>
        <rFont val="Calibri"/>
        <family val="2"/>
        <charset val="238"/>
      </rPr>
      <t>µ</t>
    </r>
    <r>
      <rPr>
        <sz val="11"/>
        <color theme="1"/>
        <rFont val="Calibri"/>
        <family val="2"/>
        <scheme val="minor"/>
      </rPr>
      <t>%)</t>
    </r>
  </si>
  <si>
    <r>
      <t>Max hiba (</t>
    </r>
    <r>
      <rPr>
        <sz val="11"/>
        <color theme="1"/>
        <rFont val="Calibri"/>
        <family val="2"/>
        <charset val="238"/>
      </rPr>
      <t>µ</t>
    </r>
    <r>
      <rPr>
        <sz val="11"/>
        <color theme="1"/>
        <rFont val="Calibri"/>
        <family val="2"/>
        <scheme val="minor"/>
      </rPr>
      <t>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</si>
</sst>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 applyBorder="1" applyAlignment="1">
      <alignment horizontal="right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Float!$B$1</c:f>
              <c:strCache>
                <c:ptCount val="1"/>
                <c:pt idx="0">
                  <c:v>Futásidő (µs)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Float!$A$2:$A$8</c:f>
              <c:numCache>
                <c:formatCode>0.00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75</c:v>
                </c:pt>
                <c:pt idx="6">
                  <c:v>80</c:v>
                </c:pt>
              </c:numCache>
            </c:numRef>
          </c:xVal>
          <c:yVal>
            <c:numRef>
              <c:f>Float!$B$2:$B$8</c:f>
              <c:numCache>
                <c:formatCode>0.00</c:formatCode>
                <c:ptCount val="7"/>
                <c:pt idx="0">
                  <c:v>7.49</c:v>
                </c:pt>
                <c:pt idx="1">
                  <c:v>16.670000000000002</c:v>
                </c:pt>
                <c:pt idx="2">
                  <c:v>39.07</c:v>
                </c:pt>
                <c:pt idx="3">
                  <c:v>159.41999999999999</c:v>
                </c:pt>
                <c:pt idx="4">
                  <c:v>375.3</c:v>
                </c:pt>
                <c:pt idx="5">
                  <c:v>699.04</c:v>
                </c:pt>
                <c:pt idx="6">
                  <c:v>900.99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4C-401F-9989-00750BD1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982272"/>
        <c:axId val="1362968832"/>
      </c:scatterChart>
      <c:valAx>
        <c:axId val="136298227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Mátrix</a:t>
                </a:r>
                <a:r>
                  <a:rPr lang="hu-HU" baseline="0"/>
                  <a:t> oszlop mérete</a:t>
                </a:r>
              </a:p>
            </c:rich>
          </c:tx>
          <c:layout>
            <c:manualLayout>
              <c:xMode val="edge"/>
              <c:yMode val="edge"/>
              <c:x val="0.41910088049984595"/>
              <c:y val="0.87884863906574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2968832"/>
        <c:crosses val="autoZero"/>
        <c:crossBetween val="midCat"/>
      </c:valAx>
      <c:valAx>
        <c:axId val="13629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Futásidő</a:t>
                </a:r>
                <a:r>
                  <a:rPr lang="hu-HU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hu-HU" sz="1000" b="0" i="0" u="none" strike="noStrike" baseline="0">
                    <a:effectLst/>
                  </a:rPr>
                  <a:t>s</a:t>
                </a:r>
                <a:r>
                  <a:rPr lang="hu-HU" baseline="0"/>
                  <a:t>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29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Pontosság, kihasználtság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Float!$C$1</c:f>
              <c:strCache>
                <c:ptCount val="1"/>
                <c:pt idx="0">
                  <c:v>Átlag hiba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Float!$A$2:$A$8</c:f>
              <c:numCache>
                <c:formatCode>0.00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75</c:v>
                </c:pt>
                <c:pt idx="6">
                  <c:v>80</c:v>
                </c:pt>
              </c:numCache>
            </c:numRef>
          </c:xVal>
          <c:yVal>
            <c:numRef>
              <c:f>Float!$C$2:$C$8</c:f>
              <c:numCache>
                <c:formatCode>0.00</c:formatCode>
                <c:ptCount val="7"/>
                <c:pt idx="0">
                  <c:v>2.2180000000000001E-5</c:v>
                </c:pt>
                <c:pt idx="1">
                  <c:v>3.8000000000000002E-4</c:v>
                </c:pt>
                <c:pt idx="2">
                  <c:v>6.6594E-2</c:v>
                </c:pt>
                <c:pt idx="3">
                  <c:v>2.5270000000000002E-3</c:v>
                </c:pt>
                <c:pt idx="4">
                  <c:v>1.2959999999999999E-2</c:v>
                </c:pt>
                <c:pt idx="5">
                  <c:v>1.1271E-2</c:v>
                </c:pt>
                <c:pt idx="6">
                  <c:v>5.6800000000000003E-2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0-4BD8-B5BA-368686252AF5}"/>
            </c:ext>
          </c:extLst>
        </c:ser>
        <c:ser>
          <c:idx val="2"/>
          <c:order val="1"/>
          <c:tx>
            <c:strRef>
              <c:f>Float!$D$1</c:f>
              <c:strCache>
                <c:ptCount val="1"/>
                <c:pt idx="0">
                  <c:v>Max hiba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Float!$A$2:$A$8</c:f>
              <c:numCache>
                <c:formatCode>0.00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75</c:v>
                </c:pt>
                <c:pt idx="6">
                  <c:v>80</c:v>
                </c:pt>
              </c:numCache>
            </c:numRef>
          </c:xVal>
          <c:yVal>
            <c:numRef>
              <c:f>Float!$D$2:$D$8</c:f>
              <c:numCache>
                <c:formatCode>0.00</c:formatCode>
                <c:ptCount val="7"/>
                <c:pt idx="0">
                  <c:v>2.5999999999999998E-4</c:v>
                </c:pt>
                <c:pt idx="1">
                  <c:v>6.084E-3</c:v>
                </c:pt>
                <c:pt idx="2">
                  <c:v>6.5773863499999994</c:v>
                </c:pt>
                <c:pt idx="3">
                  <c:v>0.93131458999999994</c:v>
                </c:pt>
                <c:pt idx="4">
                  <c:v>1.4224080100000001</c:v>
                </c:pt>
                <c:pt idx="5">
                  <c:v>6.1899990199999992</c:v>
                </c:pt>
                <c:pt idx="6">
                  <c:v>64.265928599999995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0-4BD8-B5BA-368686252AF5}"/>
            </c:ext>
          </c:extLst>
        </c:ser>
        <c:ser>
          <c:idx val="3"/>
          <c:order val="2"/>
          <c:tx>
            <c:strRef>
              <c:f>Float!$E$1</c:f>
              <c:strCache>
                <c:ptCount val="1"/>
                <c:pt idx="0">
                  <c:v>GPU Kihasználtság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Float!$A$2:$A$8</c:f>
              <c:numCache>
                <c:formatCode>0.00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75</c:v>
                </c:pt>
                <c:pt idx="6">
                  <c:v>80</c:v>
                </c:pt>
              </c:numCache>
            </c:numRef>
          </c:xVal>
          <c:yVal>
            <c:numRef>
              <c:f>Float!$E$2:$E$8</c:f>
              <c:numCache>
                <c:formatCode>0.00</c:formatCode>
                <c:ptCount val="7"/>
                <c:pt idx="0" formatCode="General">
                  <c:v>4.12</c:v>
                </c:pt>
                <c:pt idx="1">
                  <c:v>6.7</c:v>
                </c:pt>
                <c:pt idx="2">
                  <c:v>17.59</c:v>
                </c:pt>
                <c:pt idx="3">
                  <c:v>55.53</c:v>
                </c:pt>
                <c:pt idx="4">
                  <c:v>58.07</c:v>
                </c:pt>
                <c:pt idx="5">
                  <c:v>37.35</c:v>
                </c:pt>
                <c:pt idx="6">
                  <c:v>60.81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0-4BD8-B5BA-36868625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860800"/>
        <c:axId val="1362861280"/>
      </c:scatterChart>
      <c:valAx>
        <c:axId val="136286080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Mátrix oszlop mérete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2861280"/>
        <c:crosses val="autoZero"/>
        <c:crossBetween val="midCat"/>
      </c:valAx>
      <c:valAx>
        <c:axId val="13628612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286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605790</xdr:colOff>
      <xdr:row>17</xdr:row>
      <xdr:rowOff>103822</xdr:rowOff>
    </xdr:from>
    <xdr:to>
      <xdr:col>6</xdr:col>
      <xdr:colOff>510540</xdr:colOff>
      <xdr:row>32</xdr:row>
      <xdr:rowOff>130492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80ED8-751E-9AD5-9CCE-817E10573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307657</xdr:colOff>
      <xdr:row>17</xdr:row>
      <xdr:rowOff>103822</xdr:rowOff>
    </xdr:from>
    <xdr:to>
      <xdr:col>15</xdr:col>
      <xdr:colOff>2857</xdr:colOff>
      <xdr:row>32</xdr:row>
      <xdr:rowOff>130492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85A78-51AA-64A6-A988-EFA781D08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sqref="A1:E1"/>
    </sheetView>
  </sheetViews>
  <sheetFormatPr defaultRowHeight="14.4" x14ac:dyDescent="0.3"/>
  <cols>
    <col min="2" max="2" width="12.21875" customWidth="1"/>
    <col min="3" max="3" width="14.6640625" bestFit="1" customWidth="1"/>
    <col min="4" max="4" width="12.109375" bestFit="1" customWidth="1"/>
    <col min="5" max="5" width="2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s="1">
        <v>5</v>
      </c>
      <c r="B2" s="1">
        <v>7.49</v>
      </c>
      <c r="C2" s="1">
        <f>22.18/1000000</f>
        <v>2.2180000000000001E-5</v>
      </c>
      <c r="D2" s="1">
        <f>260/1000000</f>
        <v>2.5999999999999998E-4</v>
      </c>
      <c r="E2">
        <v>4.12</v>
      </c>
      <c r="F2" s="1"/>
    </row>
    <row r="3" spans="1:6" x14ac:dyDescent="0.3">
      <c r="A3" s="1">
        <v>10</v>
      </c>
      <c r="B3" s="1">
        <v>16.670000000000002</v>
      </c>
      <c r="C3" s="1">
        <f>380/1000000</f>
        <v>3.8000000000000002E-4</v>
      </c>
      <c r="D3" s="1">
        <f>6084/1000000</f>
        <v>6.084E-3</v>
      </c>
      <c r="E3" s="1">
        <v>6.7</v>
      </c>
      <c r="F3" s="1"/>
    </row>
    <row r="4" spans="1:6" x14ac:dyDescent="0.3">
      <c r="A4" s="1">
        <v>18</v>
      </c>
      <c r="B4" s="1">
        <v>39.07</v>
      </c>
      <c r="C4" s="1">
        <f>66594/1000000</f>
        <v>6.6594E-2</v>
      </c>
      <c r="D4" s="1">
        <f>6577386.35/1000000</f>
        <v>6.5773863499999994</v>
      </c>
      <c r="E4" s="1">
        <v>17.59</v>
      </c>
      <c r="F4" s="1"/>
    </row>
    <row r="5" spans="1:6" x14ac:dyDescent="0.3">
      <c r="A5" s="1">
        <v>32</v>
      </c>
      <c r="B5" s="1">
        <v>159.41999999999999</v>
      </c>
      <c r="C5" s="1">
        <f>2527/1000000</f>
        <v>2.5270000000000002E-3</v>
      </c>
      <c r="D5" s="2">
        <f>931314.59/1000000</f>
        <v>0.93131458999999994</v>
      </c>
      <c r="E5" s="1">
        <v>55.53</v>
      </c>
      <c r="F5" s="1"/>
    </row>
    <row r="6" spans="1:6" x14ac:dyDescent="0.3">
      <c r="A6" s="1">
        <v>50</v>
      </c>
      <c r="B6" s="1">
        <v>375.3</v>
      </c>
      <c r="C6" s="1">
        <f>12960/1000000</f>
        <v>1.2959999999999999E-2</v>
      </c>
      <c r="D6" s="1">
        <f>1422408.01/1000000</f>
        <v>1.4224080100000001</v>
      </c>
      <c r="E6" s="1">
        <v>58.07</v>
      </c>
      <c r="F6" s="1"/>
    </row>
    <row r="7" spans="1:6" x14ac:dyDescent="0.3">
      <c r="A7" s="1">
        <v>75</v>
      </c>
      <c r="B7" s="1">
        <v>699.04</v>
      </c>
      <c r="C7" s="1">
        <f>11271/1000000</f>
        <v>1.1271E-2</v>
      </c>
      <c r="D7" s="1">
        <f>6189999.02/1000000</f>
        <v>6.1899990199999992</v>
      </c>
      <c r="E7" s="1">
        <v>37.35</v>
      </c>
      <c r="F7" s="1"/>
    </row>
    <row r="8" spans="1:6" x14ac:dyDescent="0.3">
      <c r="A8" s="1">
        <v>80</v>
      </c>
      <c r="B8" s="1">
        <v>900.99</v>
      </c>
      <c r="C8" s="1">
        <f>56800/1000000</f>
        <v>5.6800000000000003E-2</v>
      </c>
      <c r="D8" s="1">
        <f>64265928.6/1000000</f>
        <v>64.265928599999995</v>
      </c>
      <c r="E8" s="1">
        <v>60.81</v>
      </c>
      <c r="F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198E-2B36-4E72-A7F4-6BC623061DB1}">
  <dimension ref="A1:E1"/>
  <sheetViews>
    <sheetView tabSelected="1" workbookViewId="0">
      <selection activeCell="D1" sqref="D1:D1048576"/>
    </sheetView>
  </sheetViews>
  <sheetFormatPr defaultRowHeight="14.4" x14ac:dyDescent="0.3"/>
  <cols>
    <col min="2" max="2" width="12.109375" bestFit="1" customWidth="1"/>
    <col min="3" max="3" width="13" bestFit="1" customWidth="1"/>
    <col min="4" max="4" width="13.33203125" bestFit="1" customWidth="1"/>
    <col min="5" max="5" width="20.109375" bestFit="1" customWidth="1"/>
  </cols>
  <sheetData>
    <row r="1" spans="1:5" x14ac:dyDescent="0.3">
      <c r="A1" s="3" t="s">
        <v>0</v>
      </c>
      <c r="B1" s="3" t="s">
        <v>1</v>
      </c>
      <c r="C1" s="3" t="s">
        <v>5</v>
      </c>
      <c r="D1" s="3" t="s">
        <v>6</v>
      </c>
      <c r="E1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Float</vt:lpstr>
      <vt:lpstr>Double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 Bence</dc:creator>
  <cp:lastModifiedBy>Jost Bence</cp:lastModifiedBy>
  <dcterms:created xsi:type="dcterms:W3CDTF">2015-06-05T18:17:20Z</dcterms:created>
  <dcterms:modified xsi:type="dcterms:W3CDTF">2023-05-17T17:41:29Z</dcterms:modified>
</cp:coreProperties>
</file>