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8_{4C98F801-B5DE-496C-9D0E-7A75D09C4422}" xr6:coauthVersionLast="47" xr6:coauthVersionMax="47" xr10:uidLastSave="{00000000-0000-0000-0000-000000000000}"/>
  <bookViews>
    <workbookView xWindow="-120" yWindow="-120" windowWidth="29040" windowHeight="16440" xr2:uid="{C866D617-3FAA-4967-93F0-9F25982939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D28" i="1" l="1"/>
  <c r="D22" i="1"/>
  <c r="D21" i="1"/>
  <c r="D20" i="1"/>
  <c r="D19" i="1"/>
  <c r="D18" i="1"/>
  <c r="D17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<sst xmlns="http://schemas.openxmlformats.org/spreadsheetml/2006/main" count="108" uniqueCount="92">
  <si>
    <t>OPERADORES</t>
  </si>
  <si>
    <t>Significado</t>
  </si>
  <si>
    <t>Ejemplo</t>
  </si>
  <si>
    <t>+</t>
  </si>
  <si>
    <t>-</t>
  </si>
  <si>
    <t>*</t>
  </si>
  <si>
    <t>/</t>
  </si>
  <si>
    <t>%</t>
  </si>
  <si>
    <t>^</t>
  </si>
  <si>
    <t>Suma</t>
  </si>
  <si>
    <t>Resta</t>
  </si>
  <si>
    <t>Multiplicación</t>
  </si>
  <si>
    <t>División</t>
  </si>
  <si>
    <t>Porcentaje</t>
  </si>
  <si>
    <t>Exponenciación</t>
  </si>
  <si>
    <t>19-3</t>
  </si>
  <si>
    <t>200+83</t>
  </si>
  <si>
    <t>59*2</t>
  </si>
  <si>
    <t>18/3</t>
  </si>
  <si>
    <t>2^3</t>
  </si>
  <si>
    <t>Operador Aritmético</t>
  </si>
  <si>
    <t>ARITMETICOS</t>
  </si>
  <si>
    <t>Se utilian para realizar las operaciones matemáticas básicas como suma, resta o multiplicación</t>
  </si>
  <si>
    <t>COMPARACIÓN</t>
  </si>
  <si>
    <t>Se requiere comparar entre si 2 valores, generalmente en el establecimiento de una condición o prueba lógica.</t>
  </si>
  <si>
    <t>Operador de Comparación</t>
  </si>
  <si>
    <t>=</t>
  </si>
  <si>
    <t>&gt;</t>
  </si>
  <si>
    <t>&lt;</t>
  </si>
  <si>
    <t>&gt;=</t>
  </si>
  <si>
    <t>&lt;=</t>
  </si>
  <si>
    <t>&lt;&gt;</t>
  </si>
  <si>
    <t>Igual que</t>
  </si>
  <si>
    <t>Mayor que</t>
  </si>
  <si>
    <t>Menor que</t>
  </si>
  <si>
    <t>Mayor o igual que</t>
  </si>
  <si>
    <t>Menor o igual que</t>
  </si>
  <si>
    <t>Distingo de</t>
  </si>
  <si>
    <t>10=5</t>
  </si>
  <si>
    <t>10&gt;5</t>
  </si>
  <si>
    <t>10&lt;5</t>
  </si>
  <si>
    <t>10&gt;=5</t>
  </si>
  <si>
    <t>10&lt;=5</t>
  </si>
  <si>
    <t>10&lt;&gt;5</t>
  </si>
  <si>
    <t>Resultado</t>
  </si>
  <si>
    <t>&lt;- 5% de 200</t>
  </si>
  <si>
    <t>TEXTO</t>
  </si>
  <si>
    <t>Es utilizado para unir, encadenar o concatenar una o varias cadenas de texto</t>
  </si>
  <si>
    <t>Operador de Texto</t>
  </si>
  <si>
    <t>&amp;</t>
  </si>
  <si>
    <t>Ampersand</t>
  </si>
  <si>
    <t>"Norte"&amp;"America"</t>
  </si>
  <si>
    <t>REFERENCIA</t>
  </si>
  <si>
    <t>Permiten utiliar rangos de celdas, produciendo referencias a una lista de celdas, para ser utiliadas por otras operaciones en los cálculos</t>
  </si>
  <si>
    <t>Operador de referencia</t>
  </si>
  <si>
    <t>J38:L38 Hace referencia a todas las celdas de J38 hasta L38</t>
  </si>
  <si>
    <t>J38:L38,J39:L39 Hace referencia a las celdas que se encuentran en el rango J38 hasta L38 más las celdas en el rango J39 hasta L39</t>
  </si>
  <si>
    <t>J38:L38 K38:L38 Hace referencia a la celda K38 y L38</t>
  </si>
  <si>
    <t>:</t>
  </si>
  <si>
    <t>;</t>
  </si>
  <si>
    <t>(espacio)</t>
  </si>
  <si>
    <t>Priorización</t>
  </si>
  <si>
    <t>Operador</t>
  </si>
  <si>
    <t>Operación</t>
  </si>
  <si>
    <t>Rango</t>
  </si>
  <si>
    <t>Intersección</t>
  </si>
  <si>
    <t>,</t>
  </si>
  <si>
    <t>Unión</t>
  </si>
  <si>
    <t>Negación</t>
  </si>
  <si>
    <t>* y /</t>
  </si>
  <si>
    <t>Multiplicación y División</t>
  </si>
  <si>
    <t>+ y -</t>
  </si>
  <si>
    <t>Suma y Resta</t>
  </si>
  <si>
    <t>Concatenación</t>
  </si>
  <si>
    <t>= &lt; &gt; &lt;= &gt;= &lt;&gt;</t>
  </si>
  <si>
    <t>Comparación</t>
  </si>
  <si>
    <t>Precedencia de Operadores</t>
  </si>
  <si>
    <t>Nos permite conocer el Orden de calculo cuando utilizamos mas de un operador en un calculo</t>
  </si>
  <si>
    <t>Fórmula</t>
  </si>
  <si>
    <t>Cálculo 1</t>
  </si>
  <si>
    <t>Cálculo 2</t>
  </si>
  <si>
    <t>Cálculo 3</t>
  </si>
  <si>
    <t>=4^2/2+3</t>
  </si>
  <si>
    <t>=16/2+3</t>
  </si>
  <si>
    <t>=8+3</t>
  </si>
  <si>
    <t>=4^(2/(2+3))</t>
  </si>
  <si>
    <t>=4^(2/5)</t>
  </si>
  <si>
    <t>=4^(0.4)</t>
  </si>
  <si>
    <t>Ejemplos</t>
  </si>
  <si>
    <r>
      <t xml:space="preserve">Operador de </t>
    </r>
    <r>
      <rPr>
        <b/>
        <u/>
        <sz val="14"/>
        <color theme="1"/>
        <rFont val="Victor Mono Medium"/>
        <family val="3"/>
      </rPr>
      <t>rango</t>
    </r>
    <r>
      <rPr>
        <b/>
        <sz val="14"/>
        <color theme="1"/>
        <rFont val="Victor Mono Medium"/>
        <family val="3"/>
      </rPr>
      <t xml:space="preserve"> que genera una referencia a todas las celdas que se encuentran entre dos referencias a celdas.</t>
    </r>
  </si>
  <si>
    <r>
      <t xml:space="preserve">Operador de </t>
    </r>
    <r>
      <rPr>
        <b/>
        <u/>
        <sz val="14"/>
        <color theme="1"/>
        <rFont val="Victor Mono Medium"/>
        <family val="3"/>
      </rPr>
      <t xml:space="preserve">unión </t>
    </r>
    <r>
      <rPr>
        <b/>
        <sz val="14"/>
        <color theme="1"/>
        <rFont val="Victor Mono Medium"/>
        <family val="3"/>
      </rPr>
      <t>que combina varias referencias en una sola. </t>
    </r>
  </si>
  <si>
    <r>
      <t xml:space="preserve">Operador de </t>
    </r>
    <r>
      <rPr>
        <b/>
        <u/>
        <sz val="14"/>
        <color theme="1"/>
        <rFont val="Victor Mono Medium"/>
        <family val="3"/>
      </rPr>
      <t>intersección</t>
    </r>
    <r>
      <rPr>
        <b/>
        <sz val="14"/>
        <color theme="1"/>
        <rFont val="Victor Mono Medium"/>
        <family val="3"/>
      </rPr>
      <t xml:space="preserve"> que genera una referencia a celdas comunes a las dos referencias.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</si>
</sst>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4"/>
      <color theme="1"/>
      <name val="Victor Mono Medium"/>
      <family val="2"/>
    </font>
    <font>
      <sz val="14"/>
      <color theme="1"/>
      <name val="Victor Mono Medium"/>
      <family val="2"/>
    </font>
    <font>
      <b/>
      <sz val="14"/>
      <color theme="0"/>
      <name val="Victor Mono Medium"/>
      <family val="2"/>
    </font>
    <font>
      <sz val="14"/>
      <color theme="0"/>
      <name val="Victor Mono Medium"/>
      <family val="2"/>
    </font>
    <font>
      <b/>
      <sz val="14"/>
      <color theme="1"/>
      <name val="Victor Mono Medium"/>
      <family val="3"/>
    </font>
    <font>
      <sz val="8"/>
      <name val="Victor Mono Medium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Victor Mono Medium"/>
      <family val="3"/>
    </font>
    <font>
      <b/>
      <sz val="14"/>
      <color theme="0"/>
      <name val="Victor Mono Medium"/>
      <family val="3"/>
    </font>
    <font>
      <b/>
      <u/>
      <sz val="14"/>
      <color theme="1"/>
      <name val="Victor Mono Medium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9" fontId="0" fillId="5" borderId="7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1" applyFont="1" applyAlignment="1">
      <alignment horizontal="center"/>
    </xf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0" fillId="7" borderId="11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4" borderId="0" xfId="0" applyFont="1" applyFill="1" applyBorder="1"/>
    <xf numFmtId="0" fontId="2" fillId="6" borderId="0" xfId="0" applyFont="1" applyFill="1" applyBorder="1"/>
    <xf numFmtId="0" fontId="2" fillId="8" borderId="17" xfId="0" applyFont="1" applyFill="1" applyBorder="1"/>
    <xf numFmtId="0" fontId="2" fillId="8" borderId="18" xfId="0" applyFont="1" applyFill="1" applyBorder="1"/>
    <xf numFmtId="0" fontId="2" fillId="8" borderId="19" xfId="0" applyFont="1" applyFill="1" applyBorder="1"/>
    <xf numFmtId="0" fontId="0" fillId="9" borderId="14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11" borderId="21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 wrapText="1"/>
    </xf>
    <xf numFmtId="0" fontId="8" fillId="12" borderId="23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9" fillId="12" borderId="0" xfId="0" applyFont="1" applyFill="1" applyBorder="1" applyAlignment="1">
      <alignment horizontal="left" vertical="center" wrapText="1"/>
    </xf>
    <xf numFmtId="0" fontId="9" fillId="12" borderId="0" xfId="0" applyFont="1" applyFill="1" applyBorder="1" applyAlignment="1">
      <alignment horizontal="left" vertical="center" wrapText="1"/>
    </xf>
    <xf numFmtId="0" fontId="9" fillId="12" borderId="0" xfId="0" applyFont="1" applyFill="1" applyBorder="1" applyAlignment="1">
      <alignment vertical="center" wrapText="1"/>
    </xf>
    <xf numFmtId="0" fontId="10" fillId="3" borderId="24" xfId="2" applyFont="1" applyBorder="1" applyAlignment="1">
      <alignment horizontal="center"/>
    </xf>
    <xf numFmtId="0" fontId="10" fillId="10" borderId="20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wrapText="1"/>
    </xf>
    <xf numFmtId="0" fontId="9" fillId="0" borderId="0" xfId="0" applyFont="1"/>
    <xf numFmtId="0" fontId="10" fillId="10" borderId="20" xfId="0" applyFont="1" applyFill="1" applyBorder="1" applyAlignment="1">
      <alignment horizontal="center"/>
    </xf>
    <xf numFmtId="0" fontId="4" fillId="12" borderId="20" xfId="0" quotePrefix="1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2" fontId="4" fillId="12" borderId="20" xfId="0" applyNumberFormat="1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/>
    </xf>
    <xf numFmtId="0" fontId="10" fillId="10" borderId="25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</cellXfs>
  <cellStyles count="3">
    <cellStyle name="Énfasis1" xfId="2" builtinId="29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5E56-9E5D-4436-8F34-99138C9EF62E}">
  <dimension ref="A1:K52"/>
  <sheetViews>
    <sheetView tabSelected="1" topLeftCell="A28" workbookViewId="0">
      <selection activeCell="G53" sqref="G53"/>
    </sheetView>
  </sheetViews>
  <sheetFormatPr baseColWidth="10" defaultRowHeight="19.5" x14ac:dyDescent="0.3"/>
  <cols>
    <col min="1" max="1" width="27.5" customWidth="1"/>
    <col min="2" max="3" width="18" bestFit="1" customWidth="1"/>
    <col min="4" max="4" width="12.8984375" bestFit="1" customWidth="1"/>
    <col min="6" max="6" width="14.09765625" bestFit="1" customWidth="1"/>
  </cols>
  <sheetData>
    <row r="1" spans="1:7" x14ac:dyDescent="0.3">
      <c r="A1" s="17" t="s">
        <v>0</v>
      </c>
      <c r="B1" s="17"/>
      <c r="C1" s="17"/>
      <c r="D1" s="17"/>
      <c r="E1" s="17"/>
      <c r="F1" s="17"/>
      <c r="G1" s="17"/>
    </row>
    <row r="2" spans="1:7" x14ac:dyDescent="0.3">
      <c r="A2" s="16" t="s">
        <v>21</v>
      </c>
      <c r="B2" s="1"/>
      <c r="C2" s="1"/>
      <c r="D2" s="1"/>
      <c r="E2" s="1"/>
      <c r="F2" s="1"/>
    </row>
    <row r="3" spans="1:7" x14ac:dyDescent="0.3">
      <c r="A3" s="38" t="s">
        <v>22</v>
      </c>
      <c r="B3" s="38"/>
      <c r="C3" s="38"/>
      <c r="D3" s="38"/>
      <c r="E3" s="38"/>
      <c r="F3" s="38"/>
      <c r="G3" s="38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3" t="s">
        <v>20</v>
      </c>
      <c r="B5" s="4" t="s">
        <v>1</v>
      </c>
      <c r="C5" s="5" t="s">
        <v>2</v>
      </c>
      <c r="D5" s="30" t="s">
        <v>44</v>
      </c>
    </row>
    <row r="6" spans="1:7" x14ac:dyDescent="0.3">
      <c r="A6" s="6" t="s">
        <v>3</v>
      </c>
      <c r="B6" s="7" t="s">
        <v>9</v>
      </c>
      <c r="C6" s="8" t="s">
        <v>16</v>
      </c>
      <c r="D6" s="8">
        <f>200+84</f>
        <v>284</v>
      </c>
    </row>
    <row r="7" spans="1:7" x14ac:dyDescent="0.3">
      <c r="A7" s="9" t="s">
        <v>4</v>
      </c>
      <c r="B7" s="10" t="s">
        <v>10</v>
      </c>
      <c r="C7" s="11" t="s">
        <v>15</v>
      </c>
      <c r="D7" s="11">
        <f>19-4</f>
        <v>15</v>
      </c>
    </row>
    <row r="8" spans="1:7" x14ac:dyDescent="0.3">
      <c r="A8" s="6" t="s">
        <v>5</v>
      </c>
      <c r="B8" s="7" t="s">
        <v>11</v>
      </c>
      <c r="C8" s="8" t="s">
        <v>17</v>
      </c>
      <c r="D8" s="8">
        <f>59*3</f>
        <v>177</v>
      </c>
    </row>
    <row r="9" spans="1:7" x14ac:dyDescent="0.3">
      <c r="A9" s="9" t="s">
        <v>6</v>
      </c>
      <c r="B9" s="10" t="s">
        <v>12</v>
      </c>
      <c r="C9" s="11" t="s">
        <v>18</v>
      </c>
      <c r="D9" s="11">
        <f>18/4</f>
        <v>4.5</v>
      </c>
    </row>
    <row r="10" spans="1:7" x14ac:dyDescent="0.3">
      <c r="A10" s="6" t="s">
        <v>7</v>
      </c>
      <c r="B10" s="7" t="s">
        <v>13</v>
      </c>
      <c r="C10" s="12">
        <v>0.05</v>
      </c>
      <c r="D10" s="12">
        <f>200*5%</f>
        <v>10</v>
      </c>
      <c r="E10" t="s">
        <v>45</v>
      </c>
    </row>
    <row r="11" spans="1:7" x14ac:dyDescent="0.3">
      <c r="A11" s="13" t="s">
        <v>8</v>
      </c>
      <c r="B11" s="14" t="s">
        <v>14</v>
      </c>
      <c r="C11" s="15" t="s">
        <v>19</v>
      </c>
      <c r="D11" s="15">
        <f>2^3</f>
        <v>8</v>
      </c>
    </row>
    <row r="13" spans="1:7" x14ac:dyDescent="0.3">
      <c r="A13" s="16" t="s">
        <v>23</v>
      </c>
    </row>
    <row r="14" spans="1:7" x14ac:dyDescent="0.3">
      <c r="A14" s="2" t="s">
        <v>24</v>
      </c>
      <c r="B14" s="2"/>
      <c r="C14" s="2"/>
      <c r="D14" s="2"/>
      <c r="E14" s="2"/>
      <c r="F14" s="2"/>
      <c r="G14" s="2"/>
    </row>
    <row r="16" spans="1:7" x14ac:dyDescent="0.3">
      <c r="A16" s="18" t="s">
        <v>25</v>
      </c>
      <c r="B16" s="19" t="s">
        <v>1</v>
      </c>
      <c r="C16" s="20" t="s">
        <v>2</v>
      </c>
      <c r="D16" s="31" t="s">
        <v>44</v>
      </c>
    </row>
    <row r="17" spans="1:10" x14ac:dyDescent="0.3">
      <c r="A17" s="21" t="s">
        <v>26</v>
      </c>
      <c r="B17" s="22" t="s">
        <v>32</v>
      </c>
      <c r="C17" s="23" t="s">
        <v>38</v>
      </c>
      <c r="D17" s="23" t="b">
        <f>10=6</f>
        <v>0</v>
      </c>
    </row>
    <row r="18" spans="1:10" x14ac:dyDescent="0.3">
      <c r="A18" s="24" t="s">
        <v>27</v>
      </c>
      <c r="B18" s="25" t="s">
        <v>33</v>
      </c>
      <c r="C18" s="26" t="s">
        <v>39</v>
      </c>
      <c r="D18" s="26" t="b">
        <f>10&gt;6</f>
        <v>1</v>
      </c>
    </row>
    <row r="19" spans="1:10" x14ac:dyDescent="0.3">
      <c r="A19" s="21" t="s">
        <v>28</v>
      </c>
      <c r="B19" s="22" t="s">
        <v>34</v>
      </c>
      <c r="C19" s="23" t="s">
        <v>40</v>
      </c>
      <c r="D19" s="23" t="b">
        <f>10&lt;6</f>
        <v>0</v>
      </c>
    </row>
    <row r="20" spans="1:10" x14ac:dyDescent="0.3">
      <c r="A20" s="24" t="s">
        <v>29</v>
      </c>
      <c r="B20" s="25" t="s">
        <v>35</v>
      </c>
      <c r="C20" s="26" t="s">
        <v>41</v>
      </c>
      <c r="D20" s="26" t="b">
        <f>10&gt;=6</f>
        <v>1</v>
      </c>
    </row>
    <row r="21" spans="1:10" x14ac:dyDescent="0.3">
      <c r="A21" s="21" t="s">
        <v>30</v>
      </c>
      <c r="B21" s="22" t="s">
        <v>36</v>
      </c>
      <c r="C21" s="23" t="s">
        <v>42</v>
      </c>
      <c r="D21" s="23" t="b">
        <f>10&lt;=6</f>
        <v>0</v>
      </c>
    </row>
    <row r="22" spans="1:10" x14ac:dyDescent="0.3">
      <c r="A22" s="27" t="s">
        <v>31</v>
      </c>
      <c r="B22" s="28" t="s">
        <v>37</v>
      </c>
      <c r="C22" s="29" t="s">
        <v>43</v>
      </c>
      <c r="D22" s="29" t="b">
        <f>10&lt;&gt;6</f>
        <v>1</v>
      </c>
    </row>
    <row r="24" spans="1:10" x14ac:dyDescent="0.3">
      <c r="A24" s="16" t="s">
        <v>46</v>
      </c>
    </row>
    <row r="25" spans="1:10" x14ac:dyDescent="0.3">
      <c r="A25" s="38" t="s">
        <v>47</v>
      </c>
      <c r="B25" s="38"/>
      <c r="C25" s="38"/>
      <c r="D25" s="38"/>
      <c r="E25" s="38"/>
      <c r="F25" s="38"/>
      <c r="G25" s="38"/>
    </row>
    <row r="27" spans="1:10" x14ac:dyDescent="0.3">
      <c r="A27" s="32" t="s">
        <v>48</v>
      </c>
      <c r="B27" s="33" t="s">
        <v>1</v>
      </c>
      <c r="C27" s="33" t="s">
        <v>2</v>
      </c>
      <c r="D27" s="34" t="s">
        <v>44</v>
      </c>
    </row>
    <row r="28" spans="1:10" ht="39" customHeight="1" x14ac:dyDescent="0.3">
      <c r="A28" s="35" t="s">
        <v>49</v>
      </c>
      <c r="B28" s="36" t="s">
        <v>50</v>
      </c>
      <c r="C28" s="36" t="s">
        <v>51</v>
      </c>
      <c r="D28" s="37" t="str">
        <f>"Norte"&amp;"America"</f>
        <v>NorteAmerica</v>
      </c>
    </row>
    <row r="30" spans="1:10" x14ac:dyDescent="0.3">
      <c r="A30" s="16" t="s">
        <v>52</v>
      </c>
    </row>
    <row r="31" spans="1:10" x14ac:dyDescent="0.3">
      <c r="A31" s="38" t="s">
        <v>53</v>
      </c>
      <c r="B31" s="38"/>
      <c r="C31" s="38"/>
      <c r="D31" s="38"/>
      <c r="E31" s="38"/>
      <c r="F31" s="38"/>
      <c r="G31" s="38"/>
      <c r="H31" s="38"/>
      <c r="I31" s="38"/>
      <c r="J31" s="38"/>
    </row>
    <row r="33" spans="1:11" ht="26.25" x14ac:dyDescent="0.3">
      <c r="A33" s="53" t="s">
        <v>54</v>
      </c>
      <c r="B33" s="53" t="s">
        <v>1</v>
      </c>
      <c r="C33" s="53"/>
      <c r="D33" s="53"/>
      <c r="E33" s="53" t="s">
        <v>2</v>
      </c>
      <c r="F33" s="53"/>
      <c r="G33" s="53"/>
      <c r="H33" s="53"/>
      <c r="I33" s="39">
        <v>1</v>
      </c>
      <c r="J33" s="40">
        <v>3</v>
      </c>
      <c r="K33" s="40">
        <v>4</v>
      </c>
    </row>
    <row r="34" spans="1:11" ht="26.25" x14ac:dyDescent="0.3">
      <c r="A34" s="53"/>
      <c r="B34" s="53"/>
      <c r="C34" s="53"/>
      <c r="D34" s="53"/>
      <c r="E34" s="53"/>
      <c r="F34" s="53"/>
      <c r="G34" s="53"/>
      <c r="H34" s="53"/>
      <c r="I34" s="39">
        <v>6</v>
      </c>
      <c r="J34" s="40">
        <v>7</v>
      </c>
      <c r="K34" s="40">
        <v>2</v>
      </c>
    </row>
    <row r="35" spans="1:11" ht="65.25" customHeight="1" x14ac:dyDescent="0.3">
      <c r="A35" s="54" t="s">
        <v>58</v>
      </c>
      <c r="B35" s="55" t="s">
        <v>89</v>
      </c>
      <c r="C35" s="55"/>
      <c r="D35" s="55"/>
      <c r="E35" s="55" t="s">
        <v>55</v>
      </c>
      <c r="F35" s="55"/>
      <c r="G35" s="55"/>
      <c r="H35" s="55"/>
      <c r="I35" s="41">
        <f>+SUM(I33:K33)</f>
        <v>8</v>
      </c>
      <c r="J35" s="42"/>
      <c r="K35" s="43"/>
    </row>
    <row r="36" spans="1:11" ht="65.25" customHeight="1" x14ac:dyDescent="0.3">
      <c r="A36" s="54" t="s">
        <v>59</v>
      </c>
      <c r="B36" s="55" t="s">
        <v>90</v>
      </c>
      <c r="C36" s="55"/>
      <c r="D36" s="55"/>
      <c r="E36" s="55" t="s">
        <v>56</v>
      </c>
      <c r="F36" s="55"/>
      <c r="G36" s="55"/>
      <c r="H36" s="55"/>
      <c r="I36" s="44">
        <f>SUM(I33:K33,I34:K34)</f>
        <v>23</v>
      </c>
      <c r="J36" s="45"/>
      <c r="K36" s="46"/>
    </row>
    <row r="37" spans="1:11" ht="61.5" customHeight="1" x14ac:dyDescent="0.3">
      <c r="A37" s="54" t="s">
        <v>60</v>
      </c>
      <c r="B37" s="56" t="s">
        <v>91</v>
      </c>
      <c r="C37" s="56"/>
      <c r="D37" s="56"/>
      <c r="E37" s="55" t="s">
        <v>57</v>
      </c>
      <c r="F37" s="55"/>
      <c r="G37" s="55"/>
      <c r="H37" s="55"/>
      <c r="I37" s="41">
        <f>SUM(I33:K33 J33:K33)</f>
        <v>7</v>
      </c>
      <c r="J37" s="42"/>
      <c r="K37" s="43"/>
    </row>
    <row r="39" spans="1:11" ht="21" x14ac:dyDescent="0.3">
      <c r="A39" s="47" t="s">
        <v>76</v>
      </c>
    </row>
    <row r="40" spans="1:11" s="48" customFormat="1" ht="19.5" customHeight="1" x14ac:dyDescent="0.3">
      <c r="A40" s="49" t="s">
        <v>77</v>
      </c>
      <c r="B40" s="49"/>
      <c r="C40" s="49"/>
      <c r="D40" s="49"/>
      <c r="E40" s="49"/>
      <c r="F40" s="49"/>
      <c r="G40" s="49"/>
      <c r="H40" s="51"/>
    </row>
    <row r="41" spans="1:11" x14ac:dyDescent="0.3">
      <c r="F41" s="50"/>
      <c r="G41" s="50"/>
      <c r="H41" s="51"/>
      <c r="I41" s="48"/>
    </row>
    <row r="42" spans="1:11" x14ac:dyDescent="0.3">
      <c r="A42" s="63" t="s">
        <v>61</v>
      </c>
      <c r="B42" s="63" t="s">
        <v>62</v>
      </c>
      <c r="C42" s="64" t="s">
        <v>63</v>
      </c>
      <c r="E42" s="57"/>
      <c r="F42" s="52" t="s">
        <v>88</v>
      </c>
      <c r="G42" s="52"/>
      <c r="H42" s="52"/>
      <c r="I42" s="52"/>
    </row>
    <row r="43" spans="1:11" x14ac:dyDescent="0.3">
      <c r="A43" s="65">
        <v>1</v>
      </c>
      <c r="B43" s="65" t="s">
        <v>58</v>
      </c>
      <c r="C43" s="62" t="s">
        <v>64</v>
      </c>
      <c r="E43" s="57"/>
      <c r="F43" s="58" t="s">
        <v>78</v>
      </c>
      <c r="G43" s="58" t="s">
        <v>79</v>
      </c>
      <c r="H43" s="58" t="s">
        <v>80</v>
      </c>
      <c r="I43" s="58" t="s">
        <v>81</v>
      </c>
    </row>
    <row r="44" spans="1:11" x14ac:dyDescent="0.3">
      <c r="A44" s="65">
        <v>2</v>
      </c>
      <c r="B44" s="65" t="s">
        <v>60</v>
      </c>
      <c r="C44" s="62" t="s">
        <v>65</v>
      </c>
      <c r="E44" s="57"/>
      <c r="F44" s="59" t="s">
        <v>82</v>
      </c>
      <c r="G44" s="59" t="s">
        <v>83</v>
      </c>
      <c r="H44" s="59" t="s">
        <v>84</v>
      </c>
      <c r="I44" s="60">
        <v>11</v>
      </c>
    </row>
    <row r="45" spans="1:11" x14ac:dyDescent="0.3">
      <c r="A45" s="65">
        <v>3</v>
      </c>
      <c r="B45" s="65" t="s">
        <v>66</v>
      </c>
      <c r="C45" s="62" t="s">
        <v>67</v>
      </c>
      <c r="E45" s="57"/>
      <c r="F45" s="59" t="s">
        <v>85</v>
      </c>
      <c r="G45" s="59" t="s">
        <v>86</v>
      </c>
      <c r="H45" s="59" t="s">
        <v>87</v>
      </c>
      <c r="I45" s="61">
        <v>1.7411011265922482</v>
      </c>
    </row>
    <row r="46" spans="1:11" x14ac:dyDescent="0.3">
      <c r="A46" s="65">
        <v>4</v>
      </c>
      <c r="B46" s="65" t="s">
        <v>4</v>
      </c>
      <c r="C46" s="62" t="s">
        <v>68</v>
      </c>
      <c r="E46" s="57"/>
      <c r="F46" s="57"/>
      <c r="G46" s="57"/>
      <c r="H46" s="57"/>
      <c r="I46" s="57"/>
    </row>
    <row r="47" spans="1:11" x14ac:dyDescent="0.3">
      <c r="A47" s="65">
        <v>5</v>
      </c>
      <c r="B47" s="65" t="s">
        <v>7</v>
      </c>
      <c r="C47" s="62" t="s">
        <v>13</v>
      </c>
      <c r="E47" s="57"/>
      <c r="F47" s="57"/>
      <c r="G47" s="57"/>
      <c r="H47" s="57"/>
      <c r="I47" s="57"/>
    </row>
    <row r="48" spans="1:11" x14ac:dyDescent="0.3">
      <c r="A48" s="65">
        <v>6</v>
      </c>
      <c r="B48" s="65" t="s">
        <v>8</v>
      </c>
      <c r="C48" s="62" t="s">
        <v>14</v>
      </c>
      <c r="E48" s="57"/>
      <c r="F48" s="57"/>
      <c r="G48" s="57"/>
      <c r="H48" s="57"/>
      <c r="I48" s="57"/>
    </row>
    <row r="49" spans="1:9" ht="39" x14ac:dyDescent="0.3">
      <c r="A49" s="65">
        <v>7</v>
      </c>
      <c r="B49" s="65" t="s">
        <v>69</v>
      </c>
      <c r="C49" s="62" t="s">
        <v>70</v>
      </c>
      <c r="E49" s="57"/>
      <c r="F49" s="57"/>
      <c r="G49" s="57"/>
      <c r="H49" s="57"/>
      <c r="I49" s="57"/>
    </row>
    <row r="50" spans="1:9" x14ac:dyDescent="0.3">
      <c r="A50" s="65">
        <v>8</v>
      </c>
      <c r="B50" s="65" t="s">
        <v>71</v>
      </c>
      <c r="C50" s="62" t="s">
        <v>72</v>
      </c>
      <c r="E50" s="57"/>
      <c r="F50" s="57"/>
      <c r="G50" s="57"/>
      <c r="H50" s="57"/>
      <c r="I50" s="57"/>
    </row>
    <row r="51" spans="1:9" x14ac:dyDescent="0.3">
      <c r="A51" s="65">
        <v>9</v>
      </c>
      <c r="B51" s="65" t="s">
        <v>49</v>
      </c>
      <c r="C51" s="62" t="s">
        <v>73</v>
      </c>
      <c r="E51" s="57"/>
      <c r="F51" s="57"/>
      <c r="G51" s="57"/>
      <c r="H51" s="57"/>
      <c r="I51" s="57"/>
    </row>
    <row r="52" spans="1:9" x14ac:dyDescent="0.3">
      <c r="A52" s="66">
        <v>10</v>
      </c>
      <c r="B52" s="66" t="s">
        <v>74</v>
      </c>
      <c r="C52" s="54" t="s">
        <v>75</v>
      </c>
      <c r="E52" s="57"/>
      <c r="F52" s="57"/>
      <c r="G52" s="57"/>
      <c r="H52" s="57"/>
      <c r="I52" s="57"/>
    </row>
  </sheetData>
  <mergeCells count="19">
    <mergeCell ref="A40:G40"/>
    <mergeCell ref="A31:J31"/>
    <mergeCell ref="F42:I42"/>
    <mergeCell ref="B36:D36"/>
    <mergeCell ref="E36:H36"/>
    <mergeCell ref="I36:K36"/>
    <mergeCell ref="B37:D37"/>
    <mergeCell ref="E37:H37"/>
    <mergeCell ref="I37:K37"/>
    <mergeCell ref="A33:A34"/>
    <mergeCell ref="B33:D34"/>
    <mergeCell ref="E33:H34"/>
    <mergeCell ref="B35:D35"/>
    <mergeCell ref="E35:H35"/>
    <mergeCell ref="I35:K35"/>
    <mergeCell ref="A1:G1"/>
    <mergeCell ref="A3:G3"/>
    <mergeCell ref="A14:G14"/>
    <mergeCell ref="A25:G2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Bautista</dc:creator>
  <cp:lastModifiedBy>Josue Bautista</cp:lastModifiedBy>
  <dcterms:created xsi:type="dcterms:W3CDTF">2023-11-10T00:34:38Z</dcterms:created>
  <dcterms:modified xsi:type="dcterms:W3CDTF">2023-11-10T01:11:01Z</dcterms:modified>
</cp:coreProperties>
</file>