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173584AD-230B-4729-8DA7-F731C8FD8FCD}" xr6:coauthVersionLast="45" xr6:coauthVersionMax="45" xr10:uidLastSave="{00000000-0000-0000-0000-000000000000}"/>
  <bookViews>
    <workbookView xWindow="20370" yWindow="-120" windowWidth="20730" windowHeight="11160" firstSheet="1" activeTab="3" xr2:uid="{00000000-000D-0000-FFFF-FFFF00000000}"/>
  </bookViews>
  <sheets>
    <sheet name="LOC. Y GR. EDAD VARONES" sheetId="5" r:id="rId1"/>
    <sheet name="10 MAS FREC. CANTON VARONES" sheetId="11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1" l="1"/>
  <c r="B97" i="11"/>
  <c r="B89" i="11"/>
  <c r="B90" i="11"/>
  <c r="B91" i="11"/>
  <c r="B92" i="11"/>
  <c r="B93" i="11"/>
  <c r="B94" i="11"/>
  <c r="B78" i="11"/>
  <c r="B79" i="11"/>
  <c r="B80" i="11"/>
  <c r="B81" i="11"/>
  <c r="B82" i="11"/>
  <c r="B83" i="11"/>
  <c r="B84" i="11"/>
  <c r="B85" i="11"/>
  <c r="B86" i="11"/>
  <c r="B87" i="11"/>
  <c r="B67" i="11"/>
  <c r="B68" i="11"/>
  <c r="B69" i="11"/>
  <c r="B70" i="11"/>
  <c r="B71" i="11"/>
  <c r="B72" i="11"/>
  <c r="B73" i="11"/>
  <c r="B74" i="11"/>
  <c r="B75" i="11"/>
  <c r="B76" i="11"/>
  <c r="B57" i="11"/>
  <c r="B58" i="11"/>
  <c r="B59" i="11"/>
  <c r="B60" i="11"/>
  <c r="B61" i="11"/>
  <c r="B62" i="11"/>
  <c r="B63" i="11"/>
  <c r="B64" i="11"/>
  <c r="B65" i="11"/>
  <c r="B49" i="11"/>
  <c r="B50" i="11"/>
  <c r="B51" i="11"/>
  <c r="B52" i="11"/>
  <c r="B53" i="11"/>
  <c r="B54" i="11"/>
  <c r="B55" i="11"/>
  <c r="B88" i="11"/>
  <c r="B77" i="11"/>
  <c r="B66" i="11"/>
  <c r="B56" i="11"/>
  <c r="B48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3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3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13" i="11"/>
  <c r="Y14" i="11"/>
  <c r="X12" i="11"/>
  <c r="Y12" i="11" s="1"/>
  <c r="X10" i="11" l="1"/>
  <c r="Y10" i="11" s="1"/>
  <c r="AA93" i="11"/>
  <c r="W93" i="11"/>
  <c r="U93" i="11"/>
  <c r="S93" i="11"/>
  <c r="Q93" i="11"/>
  <c r="O93" i="11"/>
  <c r="M93" i="11"/>
  <c r="K93" i="11"/>
  <c r="I93" i="11"/>
  <c r="G93" i="11"/>
  <c r="E93" i="11"/>
  <c r="C93" i="11"/>
  <c r="AA92" i="11"/>
  <c r="W92" i="11"/>
  <c r="U92" i="11"/>
  <c r="S92" i="11"/>
  <c r="Q92" i="11"/>
  <c r="O92" i="11"/>
  <c r="M92" i="11"/>
  <c r="K92" i="11"/>
  <c r="I92" i="11"/>
  <c r="G92" i="11"/>
  <c r="E92" i="11"/>
  <c r="C92" i="11"/>
  <c r="AA91" i="11"/>
  <c r="W91" i="11"/>
  <c r="U91" i="11"/>
  <c r="S91" i="11"/>
  <c r="Q91" i="11"/>
  <c r="O91" i="11"/>
  <c r="M91" i="11"/>
  <c r="K91" i="11"/>
  <c r="I91" i="11"/>
  <c r="G91" i="11"/>
  <c r="E91" i="11"/>
  <c r="C91" i="11"/>
  <c r="AA90" i="11"/>
  <c r="W90" i="11"/>
  <c r="U90" i="11"/>
  <c r="S90" i="11"/>
  <c r="Q90" i="11"/>
  <c r="O90" i="11"/>
  <c r="M90" i="11"/>
  <c r="K90" i="11"/>
  <c r="I90" i="11"/>
  <c r="G90" i="11"/>
  <c r="E90" i="11"/>
  <c r="C90" i="11"/>
  <c r="AA89" i="11"/>
  <c r="W89" i="11"/>
  <c r="U89" i="11"/>
  <c r="S89" i="11"/>
  <c r="Q89" i="11"/>
  <c r="O89" i="11"/>
  <c r="M89" i="11"/>
  <c r="K89" i="11"/>
  <c r="I89" i="11"/>
  <c r="G89" i="11"/>
  <c r="E89" i="11"/>
  <c r="AA88" i="11"/>
  <c r="W88" i="11"/>
  <c r="U88" i="11"/>
  <c r="S88" i="11"/>
  <c r="Q88" i="11"/>
  <c r="O88" i="11"/>
  <c r="M88" i="11"/>
  <c r="K88" i="11"/>
  <c r="I88" i="11"/>
  <c r="G88" i="11"/>
  <c r="E88" i="11"/>
  <c r="C88" i="11"/>
  <c r="AA87" i="11"/>
  <c r="W87" i="11"/>
  <c r="U87" i="11"/>
  <c r="S87" i="11"/>
  <c r="Q87" i="11"/>
  <c r="O87" i="11"/>
  <c r="M87" i="11"/>
  <c r="K87" i="11"/>
  <c r="I87" i="11"/>
  <c r="G87" i="11"/>
  <c r="E87" i="11"/>
  <c r="C87" i="11"/>
  <c r="AA86" i="11"/>
  <c r="W86" i="11"/>
  <c r="U86" i="11"/>
  <c r="S86" i="11"/>
  <c r="Q86" i="11"/>
  <c r="O86" i="11"/>
  <c r="M86" i="11"/>
  <c r="K86" i="11"/>
  <c r="I86" i="11"/>
  <c r="G86" i="11"/>
  <c r="E86" i="11"/>
  <c r="C86" i="11"/>
  <c r="AA85" i="11"/>
  <c r="W85" i="11"/>
  <c r="U85" i="11"/>
  <c r="S85" i="11"/>
  <c r="Q85" i="11"/>
  <c r="O85" i="11"/>
  <c r="M85" i="11"/>
  <c r="K85" i="11"/>
  <c r="I85" i="11"/>
  <c r="G85" i="11"/>
  <c r="E85" i="11"/>
  <c r="C85" i="11"/>
  <c r="AA84" i="11"/>
  <c r="W84" i="11"/>
  <c r="U84" i="11"/>
  <c r="S84" i="11"/>
  <c r="Q84" i="11"/>
  <c r="O84" i="11"/>
  <c r="M84" i="11"/>
  <c r="K84" i="11"/>
  <c r="I84" i="11"/>
  <c r="G84" i="11"/>
  <c r="E84" i="11"/>
  <c r="C84" i="11"/>
  <c r="AA83" i="11"/>
  <c r="W83" i="11"/>
  <c r="U83" i="11"/>
  <c r="S83" i="11"/>
  <c r="Q83" i="11"/>
  <c r="O83" i="11"/>
  <c r="M83" i="11"/>
  <c r="K83" i="11"/>
  <c r="I83" i="11"/>
  <c r="G83" i="11"/>
  <c r="E83" i="11"/>
  <c r="C83" i="11"/>
  <c r="AA82" i="11"/>
  <c r="W82" i="11"/>
  <c r="U82" i="11"/>
  <c r="S82" i="11"/>
  <c r="Q82" i="11"/>
  <c r="O82" i="11"/>
  <c r="M82" i="11"/>
  <c r="K82" i="11"/>
  <c r="I82" i="11"/>
  <c r="G82" i="11"/>
  <c r="E82" i="11"/>
  <c r="C82" i="11"/>
  <c r="AA81" i="11"/>
  <c r="W81" i="11"/>
  <c r="U81" i="11"/>
  <c r="S81" i="11"/>
  <c r="Q81" i="11"/>
  <c r="O81" i="11"/>
  <c r="M81" i="11"/>
  <c r="K81" i="11"/>
  <c r="I81" i="11"/>
  <c r="G81" i="11"/>
  <c r="E81" i="11"/>
  <c r="C81" i="11"/>
  <c r="AA80" i="11"/>
  <c r="W80" i="11"/>
  <c r="U80" i="11"/>
  <c r="S80" i="11"/>
  <c r="Q80" i="11"/>
  <c r="O80" i="11"/>
  <c r="M80" i="11"/>
  <c r="K80" i="11"/>
  <c r="I80" i="11"/>
  <c r="G80" i="11"/>
  <c r="E80" i="11"/>
  <c r="C80" i="11"/>
  <c r="AA79" i="11"/>
  <c r="W79" i="11"/>
  <c r="U79" i="11"/>
  <c r="S79" i="11"/>
  <c r="Q79" i="11"/>
  <c r="O79" i="11"/>
  <c r="M79" i="11"/>
  <c r="K79" i="11"/>
  <c r="I79" i="11"/>
  <c r="G79" i="11"/>
  <c r="E79" i="11"/>
  <c r="C79" i="11"/>
  <c r="AA78" i="11"/>
  <c r="W78" i="11"/>
  <c r="U78" i="11"/>
  <c r="S78" i="11"/>
  <c r="Q78" i="11"/>
  <c r="O78" i="11"/>
  <c r="M78" i="11"/>
  <c r="K78" i="11"/>
  <c r="I78" i="11"/>
  <c r="G78" i="11"/>
  <c r="E78" i="11"/>
  <c r="AA77" i="11"/>
  <c r="W77" i="11"/>
  <c r="U77" i="11"/>
  <c r="S77" i="11"/>
  <c r="Q77" i="11"/>
  <c r="O77" i="11"/>
  <c r="M77" i="11"/>
  <c r="K77" i="11"/>
  <c r="I77" i="11"/>
  <c r="G77" i="11"/>
  <c r="E77" i="11"/>
  <c r="C77" i="11"/>
  <c r="AA76" i="11"/>
  <c r="W76" i="11"/>
  <c r="U76" i="11"/>
  <c r="S76" i="11"/>
  <c r="Q76" i="11"/>
  <c r="O76" i="11"/>
  <c r="M76" i="11"/>
  <c r="K76" i="11"/>
  <c r="I76" i="11"/>
  <c r="G76" i="11"/>
  <c r="E76" i="11"/>
  <c r="C76" i="11"/>
  <c r="AA75" i="11"/>
  <c r="W75" i="11"/>
  <c r="U75" i="11"/>
  <c r="S75" i="11"/>
  <c r="Q75" i="11"/>
  <c r="O75" i="11"/>
  <c r="M75" i="11"/>
  <c r="K75" i="11"/>
  <c r="I75" i="11"/>
  <c r="G75" i="11"/>
  <c r="E75" i="11"/>
  <c r="C75" i="11"/>
  <c r="AA74" i="11"/>
  <c r="W74" i="11"/>
  <c r="U74" i="11"/>
  <c r="S74" i="11"/>
  <c r="Q74" i="11"/>
  <c r="O74" i="11"/>
  <c r="M74" i="11"/>
  <c r="K74" i="11"/>
  <c r="I74" i="11"/>
  <c r="G74" i="11"/>
  <c r="E74" i="11"/>
  <c r="C74" i="11"/>
  <c r="AA73" i="11"/>
  <c r="W73" i="11"/>
  <c r="U73" i="11"/>
  <c r="S73" i="11"/>
  <c r="Q73" i="11"/>
  <c r="O73" i="11"/>
  <c r="M73" i="11"/>
  <c r="K73" i="11"/>
  <c r="I73" i="11"/>
  <c r="G73" i="11"/>
  <c r="E73" i="11"/>
  <c r="C73" i="11"/>
  <c r="AA72" i="11"/>
  <c r="W72" i="11"/>
  <c r="U72" i="11"/>
  <c r="S72" i="11"/>
  <c r="Q72" i="11"/>
  <c r="O72" i="11"/>
  <c r="M72" i="11"/>
  <c r="K72" i="11"/>
  <c r="I72" i="11"/>
  <c r="G72" i="11"/>
  <c r="E72" i="11"/>
  <c r="C72" i="11"/>
  <c r="AA71" i="11"/>
  <c r="W71" i="11"/>
  <c r="U71" i="11"/>
  <c r="S71" i="11"/>
  <c r="Q71" i="11"/>
  <c r="O71" i="11"/>
  <c r="M71" i="11"/>
  <c r="K71" i="11"/>
  <c r="I71" i="11"/>
  <c r="G71" i="11"/>
  <c r="E71" i="11"/>
  <c r="C71" i="11"/>
  <c r="AA70" i="11"/>
  <c r="W70" i="11"/>
  <c r="U70" i="11"/>
  <c r="S70" i="11"/>
  <c r="Q70" i="11"/>
  <c r="O70" i="11"/>
  <c r="M70" i="11"/>
  <c r="K70" i="11"/>
  <c r="I70" i="11"/>
  <c r="G70" i="11"/>
  <c r="E70" i="11"/>
  <c r="C70" i="11"/>
  <c r="AA69" i="11"/>
  <c r="W69" i="11"/>
  <c r="U69" i="11"/>
  <c r="S69" i="11"/>
  <c r="Q69" i="11"/>
  <c r="O69" i="11"/>
  <c r="M69" i="11"/>
  <c r="K69" i="11"/>
  <c r="I69" i="11"/>
  <c r="G69" i="11"/>
  <c r="E69" i="11"/>
  <c r="C69" i="11"/>
  <c r="AA68" i="11"/>
  <c r="W68" i="11"/>
  <c r="U68" i="11"/>
  <c r="S68" i="11"/>
  <c r="Q68" i="11"/>
  <c r="O68" i="11"/>
  <c r="M68" i="11"/>
  <c r="K68" i="11"/>
  <c r="I68" i="11"/>
  <c r="G68" i="11"/>
  <c r="E68" i="11"/>
  <c r="C68" i="11"/>
  <c r="AA67" i="11"/>
  <c r="W67" i="11"/>
  <c r="U67" i="11"/>
  <c r="S67" i="11"/>
  <c r="Q67" i="11"/>
  <c r="O67" i="11"/>
  <c r="M67" i="11"/>
  <c r="K67" i="11"/>
  <c r="I67" i="11"/>
  <c r="G67" i="11"/>
  <c r="E67" i="11"/>
  <c r="AA66" i="11"/>
  <c r="W66" i="11"/>
  <c r="U66" i="11"/>
  <c r="S66" i="11"/>
  <c r="Q66" i="11"/>
  <c r="O66" i="11"/>
  <c r="M66" i="11"/>
  <c r="K66" i="11"/>
  <c r="I66" i="11"/>
  <c r="G66" i="11"/>
  <c r="E66" i="11"/>
  <c r="C66" i="11"/>
  <c r="AA65" i="11"/>
  <c r="W65" i="11"/>
  <c r="U65" i="11"/>
  <c r="S65" i="11"/>
  <c r="Q65" i="11"/>
  <c r="O65" i="11"/>
  <c r="M65" i="11"/>
  <c r="K65" i="11"/>
  <c r="I65" i="11"/>
  <c r="G65" i="11"/>
  <c r="E65" i="11"/>
  <c r="C65" i="11"/>
  <c r="AA64" i="11"/>
  <c r="W64" i="11"/>
  <c r="U64" i="11"/>
  <c r="S64" i="11"/>
  <c r="Q64" i="11"/>
  <c r="O64" i="11"/>
  <c r="M64" i="11"/>
  <c r="K64" i="11"/>
  <c r="I64" i="11"/>
  <c r="G64" i="11"/>
  <c r="E64" i="11"/>
  <c r="C64" i="11"/>
  <c r="AA63" i="11"/>
  <c r="W63" i="11"/>
  <c r="U63" i="11"/>
  <c r="S63" i="11"/>
  <c r="Q63" i="11"/>
  <c r="O63" i="11"/>
  <c r="M63" i="11"/>
  <c r="K63" i="11"/>
  <c r="I63" i="11"/>
  <c r="G63" i="11"/>
  <c r="E63" i="11"/>
  <c r="C63" i="11"/>
  <c r="AA62" i="11"/>
  <c r="W62" i="11"/>
  <c r="U62" i="11"/>
  <c r="S62" i="11"/>
  <c r="Q62" i="11"/>
  <c r="O62" i="11"/>
  <c r="M62" i="11"/>
  <c r="K62" i="11"/>
  <c r="I62" i="11"/>
  <c r="G62" i="11"/>
  <c r="E62" i="11"/>
  <c r="C62" i="11"/>
  <c r="AA61" i="11"/>
  <c r="W61" i="11"/>
  <c r="U61" i="11"/>
  <c r="S61" i="11"/>
  <c r="Q61" i="11"/>
  <c r="O61" i="11"/>
  <c r="M61" i="11"/>
  <c r="K61" i="11"/>
  <c r="I61" i="11"/>
  <c r="G61" i="11"/>
  <c r="E61" i="11"/>
  <c r="C61" i="11"/>
  <c r="AA60" i="11"/>
  <c r="W60" i="11"/>
  <c r="U60" i="11"/>
  <c r="S60" i="11"/>
  <c r="Q60" i="11"/>
  <c r="O60" i="11"/>
  <c r="M60" i="11"/>
  <c r="K60" i="11"/>
  <c r="I60" i="11"/>
  <c r="G60" i="11"/>
  <c r="E60" i="11"/>
  <c r="C60" i="11"/>
  <c r="AA59" i="11"/>
  <c r="W59" i="11"/>
  <c r="U59" i="11"/>
  <c r="S59" i="11"/>
  <c r="Q59" i="11"/>
  <c r="O59" i="11"/>
  <c r="M59" i="11"/>
  <c r="K59" i="11"/>
  <c r="I59" i="11"/>
  <c r="G59" i="11"/>
  <c r="E59" i="11"/>
  <c r="C59" i="11"/>
  <c r="AA58" i="11"/>
  <c r="W58" i="11"/>
  <c r="U58" i="11"/>
  <c r="S58" i="11"/>
  <c r="Q58" i="11"/>
  <c r="O58" i="11"/>
  <c r="M58" i="11"/>
  <c r="K58" i="11"/>
  <c r="I58" i="11"/>
  <c r="G58" i="11"/>
  <c r="E58" i="11"/>
  <c r="C58" i="11"/>
  <c r="AA57" i="11"/>
  <c r="W57" i="11"/>
  <c r="U57" i="11"/>
  <c r="S57" i="11"/>
  <c r="Q57" i="11"/>
  <c r="O57" i="11"/>
  <c r="M57" i="11"/>
  <c r="K57" i="11"/>
  <c r="I57" i="11"/>
  <c r="G57" i="11"/>
  <c r="E57" i="11"/>
  <c r="C57" i="11"/>
  <c r="AA56" i="11"/>
  <c r="W56" i="11"/>
  <c r="U56" i="11"/>
  <c r="S56" i="11"/>
  <c r="Q56" i="11"/>
  <c r="O56" i="11"/>
  <c r="M56" i="11"/>
  <c r="K56" i="11"/>
  <c r="I56" i="11"/>
  <c r="G56" i="11"/>
  <c r="E56" i="11"/>
  <c r="C56" i="11"/>
  <c r="AA55" i="11"/>
  <c r="W55" i="11"/>
  <c r="U55" i="11"/>
  <c r="S55" i="11"/>
  <c r="Q55" i="11"/>
  <c r="O55" i="11"/>
  <c r="M55" i="11"/>
  <c r="K55" i="11"/>
  <c r="I55" i="11"/>
  <c r="G55" i="11"/>
  <c r="E55" i="11"/>
  <c r="C55" i="11"/>
  <c r="AA54" i="11"/>
  <c r="W54" i="11"/>
  <c r="U54" i="11"/>
  <c r="S54" i="11"/>
  <c r="Q54" i="11"/>
  <c r="O54" i="11"/>
  <c r="M54" i="11"/>
  <c r="K54" i="11"/>
  <c r="I54" i="11"/>
  <c r="G54" i="11"/>
  <c r="E54" i="11"/>
  <c r="C54" i="11"/>
  <c r="AA53" i="11"/>
  <c r="W53" i="11"/>
  <c r="U53" i="11"/>
  <c r="S53" i="11"/>
  <c r="Q53" i="11"/>
  <c r="O53" i="11"/>
  <c r="M53" i="11"/>
  <c r="K53" i="11"/>
  <c r="I53" i="11"/>
  <c r="G53" i="11"/>
  <c r="E53" i="11"/>
  <c r="C53" i="11"/>
  <c r="AA52" i="11"/>
  <c r="W52" i="11"/>
  <c r="U52" i="11"/>
  <c r="S52" i="11"/>
  <c r="Q52" i="11"/>
  <c r="O52" i="11"/>
  <c r="M52" i="11"/>
  <c r="K52" i="11"/>
  <c r="I52" i="11"/>
  <c r="G52" i="11"/>
  <c r="E52" i="11"/>
  <c r="C52" i="11"/>
  <c r="AA51" i="11"/>
  <c r="W51" i="11"/>
  <c r="U51" i="11"/>
  <c r="S51" i="11"/>
  <c r="Q51" i="11"/>
  <c r="O51" i="11"/>
  <c r="M51" i="11"/>
  <c r="K51" i="11"/>
  <c r="I51" i="11"/>
  <c r="G51" i="11"/>
  <c r="E51" i="11"/>
  <c r="C51" i="11"/>
  <c r="AA50" i="11"/>
  <c r="W50" i="11"/>
  <c r="U50" i="11"/>
  <c r="S50" i="11"/>
  <c r="Q50" i="11"/>
  <c r="O50" i="11"/>
  <c r="M50" i="11"/>
  <c r="K50" i="11"/>
  <c r="I50" i="11"/>
  <c r="G50" i="11"/>
  <c r="E50" i="11"/>
  <c r="C50" i="11"/>
  <c r="AA49" i="11"/>
  <c r="W49" i="11"/>
  <c r="U49" i="11"/>
  <c r="S49" i="11"/>
  <c r="Q49" i="11"/>
  <c r="O49" i="11"/>
  <c r="M49" i="11"/>
  <c r="K49" i="11"/>
  <c r="I49" i="11"/>
  <c r="G49" i="11"/>
  <c r="E49" i="11"/>
  <c r="AA48" i="11"/>
  <c r="W48" i="11"/>
  <c r="U48" i="11"/>
  <c r="S48" i="11"/>
  <c r="Q48" i="11"/>
  <c r="O48" i="11"/>
  <c r="M48" i="11"/>
  <c r="K48" i="11"/>
  <c r="I48" i="11"/>
  <c r="G48" i="11"/>
  <c r="E48" i="11"/>
  <c r="C48" i="11"/>
  <c r="AA47" i="11"/>
  <c r="W47" i="11"/>
  <c r="U47" i="11"/>
  <c r="S47" i="11"/>
  <c r="Q47" i="11"/>
  <c r="O47" i="11"/>
  <c r="M47" i="11"/>
  <c r="K47" i="11"/>
  <c r="I47" i="11"/>
  <c r="G47" i="11"/>
  <c r="E47" i="11"/>
  <c r="C47" i="11"/>
  <c r="AA46" i="11"/>
  <c r="W46" i="11"/>
  <c r="U46" i="11"/>
  <c r="S46" i="11"/>
  <c r="Q46" i="11"/>
  <c r="O46" i="11"/>
  <c r="M46" i="11"/>
  <c r="K46" i="11"/>
  <c r="I46" i="11"/>
  <c r="G46" i="11"/>
  <c r="E46" i="11"/>
  <c r="C46" i="11"/>
  <c r="AA45" i="11"/>
  <c r="W45" i="11"/>
  <c r="U45" i="11"/>
  <c r="S45" i="11"/>
  <c r="Q45" i="11"/>
  <c r="O45" i="11"/>
  <c r="M45" i="11"/>
  <c r="K45" i="11"/>
  <c r="I45" i="11"/>
  <c r="G45" i="11"/>
  <c r="E45" i="11"/>
  <c r="C45" i="11"/>
  <c r="AA44" i="11"/>
  <c r="W44" i="11"/>
  <c r="U44" i="11"/>
  <c r="S44" i="11"/>
  <c r="Q44" i="11"/>
  <c r="O44" i="11"/>
  <c r="M44" i="11"/>
  <c r="K44" i="11"/>
  <c r="I44" i="11"/>
  <c r="G44" i="11"/>
  <c r="E44" i="11"/>
  <c r="C44" i="11"/>
  <c r="AA43" i="11"/>
  <c r="W43" i="11"/>
  <c r="U43" i="11"/>
  <c r="S43" i="11"/>
  <c r="Q43" i="11"/>
  <c r="O43" i="11"/>
  <c r="M43" i="11"/>
  <c r="K43" i="11"/>
  <c r="I43" i="11"/>
  <c r="G43" i="11"/>
  <c r="E43" i="11"/>
  <c r="C43" i="11"/>
  <c r="AA42" i="11"/>
  <c r="W42" i="11"/>
  <c r="U42" i="11"/>
  <c r="S42" i="11"/>
  <c r="Q42" i="11"/>
  <c r="O42" i="11"/>
  <c r="M42" i="11"/>
  <c r="K42" i="11"/>
  <c r="I42" i="11"/>
  <c r="G42" i="11"/>
  <c r="E42" i="11"/>
  <c r="C42" i="11"/>
  <c r="AA41" i="11"/>
  <c r="W41" i="11"/>
  <c r="U41" i="11"/>
  <c r="S41" i="11"/>
  <c r="Q41" i="11"/>
  <c r="O41" i="11"/>
  <c r="M41" i="11"/>
  <c r="K41" i="11"/>
  <c r="I41" i="11"/>
  <c r="G41" i="11"/>
  <c r="E41" i="11"/>
  <c r="C41" i="11"/>
  <c r="AA40" i="11"/>
  <c r="W40" i="11"/>
  <c r="U40" i="11"/>
  <c r="S40" i="11"/>
  <c r="Q40" i="11"/>
  <c r="O40" i="11"/>
  <c r="M40" i="11"/>
  <c r="K40" i="11"/>
  <c r="I40" i="11"/>
  <c r="G40" i="11"/>
  <c r="E40" i="11"/>
  <c r="C40" i="11"/>
  <c r="AA39" i="11"/>
  <c r="W39" i="11"/>
  <c r="U39" i="11"/>
  <c r="S39" i="11"/>
  <c r="Q39" i="11"/>
  <c r="O39" i="11"/>
  <c r="M39" i="11"/>
  <c r="K39" i="11"/>
  <c r="I39" i="11"/>
  <c r="G39" i="11"/>
  <c r="E39" i="11"/>
  <c r="C39" i="11"/>
  <c r="AA38" i="11"/>
  <c r="W38" i="11"/>
  <c r="U38" i="11"/>
  <c r="S38" i="11"/>
  <c r="Q38" i="11"/>
  <c r="O38" i="11"/>
  <c r="M38" i="11"/>
  <c r="K38" i="11"/>
  <c r="I38" i="11"/>
  <c r="G38" i="11"/>
  <c r="E38" i="11"/>
  <c r="C38" i="11"/>
  <c r="AA37" i="11"/>
  <c r="W37" i="11"/>
  <c r="U37" i="11"/>
  <c r="S37" i="11"/>
  <c r="Q37" i="11"/>
  <c r="O37" i="11"/>
  <c r="M37" i="11"/>
  <c r="K37" i="11"/>
  <c r="I37" i="11"/>
  <c r="G37" i="11"/>
  <c r="E37" i="11"/>
  <c r="C37" i="11"/>
  <c r="AA36" i="11"/>
  <c r="W36" i="11"/>
  <c r="U36" i="11"/>
  <c r="S36" i="11"/>
  <c r="Q36" i="11"/>
  <c r="O36" i="11"/>
  <c r="M36" i="11"/>
  <c r="K36" i="11"/>
  <c r="I36" i="11"/>
  <c r="G36" i="11"/>
  <c r="E36" i="11"/>
  <c r="C36" i="11"/>
  <c r="AA35" i="11"/>
  <c r="W35" i="11"/>
  <c r="U35" i="11"/>
  <c r="S35" i="11"/>
  <c r="Q35" i="11"/>
  <c r="O35" i="11"/>
  <c r="M35" i="11"/>
  <c r="K35" i="11"/>
  <c r="I35" i="11"/>
  <c r="G35" i="11"/>
  <c r="E35" i="11"/>
  <c r="C35" i="11"/>
  <c r="AA34" i="11"/>
  <c r="W34" i="11"/>
  <c r="U34" i="11"/>
  <c r="S34" i="11"/>
  <c r="Q34" i="11"/>
  <c r="O34" i="11"/>
  <c r="M34" i="11"/>
  <c r="K34" i="11"/>
  <c r="I34" i="11"/>
  <c r="G34" i="11"/>
  <c r="E34" i="11"/>
  <c r="AA33" i="11"/>
  <c r="W33" i="11"/>
  <c r="U33" i="11"/>
  <c r="S33" i="11"/>
  <c r="Q33" i="11"/>
  <c r="O33" i="11"/>
  <c r="M33" i="11"/>
  <c r="K33" i="11"/>
  <c r="I33" i="11"/>
  <c r="G33" i="11"/>
  <c r="E33" i="11"/>
  <c r="C33" i="11"/>
  <c r="AA32" i="11"/>
  <c r="W32" i="11"/>
  <c r="U32" i="11"/>
  <c r="S32" i="11"/>
  <c r="Q32" i="11"/>
  <c r="O32" i="11"/>
  <c r="M32" i="11"/>
  <c r="K32" i="11"/>
  <c r="I32" i="11"/>
  <c r="G32" i="11"/>
  <c r="E32" i="11"/>
  <c r="C32" i="11"/>
  <c r="AA31" i="11"/>
  <c r="W31" i="11"/>
  <c r="U31" i="11"/>
  <c r="S31" i="11"/>
  <c r="Q31" i="11"/>
  <c r="O31" i="11"/>
  <c r="M31" i="11"/>
  <c r="K31" i="11"/>
  <c r="I31" i="11"/>
  <c r="G31" i="11"/>
  <c r="E31" i="11"/>
  <c r="C31" i="11"/>
  <c r="AA30" i="11"/>
  <c r="W30" i="11"/>
  <c r="U30" i="11"/>
  <c r="S30" i="11"/>
  <c r="Q30" i="11"/>
  <c r="O30" i="11"/>
  <c r="M30" i="11"/>
  <c r="K30" i="11"/>
  <c r="I30" i="11"/>
  <c r="G30" i="11"/>
  <c r="E30" i="11"/>
  <c r="C30" i="11"/>
  <c r="AA29" i="11"/>
  <c r="W29" i="11"/>
  <c r="U29" i="11"/>
  <c r="S29" i="11"/>
  <c r="Q29" i="11"/>
  <c r="O29" i="11"/>
  <c r="M29" i="11"/>
  <c r="K29" i="11"/>
  <c r="I29" i="11"/>
  <c r="G29" i="11"/>
  <c r="E29" i="11"/>
  <c r="C29" i="11"/>
  <c r="AA28" i="11"/>
  <c r="W28" i="11"/>
  <c r="U28" i="11"/>
  <c r="S28" i="11"/>
  <c r="Q28" i="11"/>
  <c r="O28" i="11"/>
  <c r="M28" i="11"/>
  <c r="K28" i="11"/>
  <c r="I28" i="11"/>
  <c r="G28" i="11"/>
  <c r="E28" i="11"/>
  <c r="C28" i="11"/>
  <c r="AA27" i="11"/>
  <c r="W27" i="11"/>
  <c r="U27" i="11"/>
  <c r="S27" i="11"/>
  <c r="Q27" i="11"/>
  <c r="O27" i="11"/>
  <c r="M27" i="11"/>
  <c r="K27" i="11"/>
  <c r="I27" i="11"/>
  <c r="G27" i="11"/>
  <c r="E27" i="11"/>
  <c r="C27" i="11"/>
  <c r="AA26" i="11"/>
  <c r="W26" i="11"/>
  <c r="U26" i="11"/>
  <c r="S26" i="11"/>
  <c r="Q26" i="11"/>
  <c r="O26" i="11"/>
  <c r="M26" i="11"/>
  <c r="K26" i="11"/>
  <c r="I26" i="11"/>
  <c r="G26" i="11"/>
  <c r="E26" i="11"/>
  <c r="C26" i="11"/>
  <c r="AA25" i="11"/>
  <c r="W25" i="11"/>
  <c r="U25" i="11"/>
  <c r="S25" i="11"/>
  <c r="Q25" i="11"/>
  <c r="O25" i="11"/>
  <c r="M25" i="11"/>
  <c r="K25" i="11"/>
  <c r="I25" i="11"/>
  <c r="G25" i="11"/>
  <c r="E25" i="11"/>
  <c r="C25" i="11"/>
  <c r="AA24" i="11"/>
  <c r="W24" i="11"/>
  <c r="U24" i="11"/>
  <c r="S24" i="11"/>
  <c r="Q24" i="11"/>
  <c r="O24" i="11"/>
  <c r="M24" i="11"/>
  <c r="K24" i="11"/>
  <c r="I24" i="11"/>
  <c r="G24" i="11"/>
  <c r="E24" i="11"/>
  <c r="C24" i="11"/>
  <c r="AA23" i="11"/>
  <c r="W23" i="11"/>
  <c r="U23" i="11"/>
  <c r="S23" i="11"/>
  <c r="Q23" i="11"/>
  <c r="O23" i="11"/>
  <c r="M23" i="11"/>
  <c r="K23" i="11"/>
  <c r="I23" i="11"/>
  <c r="G23" i="11"/>
  <c r="E23" i="11"/>
  <c r="C23" i="11"/>
  <c r="AA22" i="11"/>
  <c r="W22" i="11"/>
  <c r="U22" i="11"/>
  <c r="S22" i="11"/>
  <c r="Q22" i="11"/>
  <c r="O22" i="11"/>
  <c r="M22" i="11"/>
  <c r="K22" i="11"/>
  <c r="I22" i="11"/>
  <c r="G22" i="11"/>
  <c r="E22" i="11"/>
  <c r="C22" i="11"/>
  <c r="AA21" i="11"/>
  <c r="W21" i="11"/>
  <c r="U21" i="11"/>
  <c r="S21" i="11"/>
  <c r="Q21" i="11"/>
  <c r="O21" i="11"/>
  <c r="M21" i="11"/>
  <c r="K21" i="11"/>
  <c r="I21" i="11"/>
  <c r="G21" i="11"/>
  <c r="E21" i="11"/>
  <c r="C21" i="11"/>
  <c r="AA20" i="11"/>
  <c r="W20" i="11"/>
  <c r="U20" i="11"/>
  <c r="S20" i="11"/>
  <c r="Q20" i="11"/>
  <c r="O20" i="11"/>
  <c r="M20" i="11"/>
  <c r="K20" i="11"/>
  <c r="I20" i="11"/>
  <c r="G20" i="11"/>
  <c r="E20" i="11"/>
  <c r="C20" i="11"/>
  <c r="AA19" i="11"/>
  <c r="W19" i="11"/>
  <c r="U19" i="11"/>
  <c r="S19" i="11"/>
  <c r="Q19" i="11"/>
  <c r="O19" i="11"/>
  <c r="M19" i="11"/>
  <c r="K19" i="11"/>
  <c r="I19" i="11"/>
  <c r="G19" i="11"/>
  <c r="E19" i="11"/>
  <c r="C19" i="11"/>
  <c r="AA18" i="11"/>
  <c r="W18" i="11"/>
  <c r="U18" i="11"/>
  <c r="S18" i="11"/>
  <c r="Q18" i="11"/>
  <c r="O18" i="11"/>
  <c r="M18" i="11"/>
  <c r="K18" i="11"/>
  <c r="I18" i="11"/>
  <c r="G18" i="11"/>
  <c r="E18" i="11"/>
  <c r="C18" i="11"/>
  <c r="AA17" i="11"/>
  <c r="W17" i="11"/>
  <c r="U17" i="11"/>
  <c r="S17" i="11"/>
  <c r="Q17" i="11"/>
  <c r="O17" i="11"/>
  <c r="M17" i="11"/>
  <c r="K17" i="11"/>
  <c r="I17" i="11"/>
  <c r="G17" i="11"/>
  <c r="E17" i="11"/>
  <c r="C17" i="11"/>
  <c r="AA16" i="11"/>
  <c r="W16" i="11"/>
  <c r="U16" i="11"/>
  <c r="S16" i="11"/>
  <c r="Q16" i="11"/>
  <c r="O16" i="11"/>
  <c r="M16" i="11"/>
  <c r="K16" i="11"/>
  <c r="I16" i="11"/>
  <c r="G16" i="11"/>
  <c r="E16" i="11"/>
  <c r="C16" i="11"/>
  <c r="AA15" i="11"/>
  <c r="W15" i="11"/>
  <c r="U15" i="11"/>
  <c r="S15" i="11"/>
  <c r="Q15" i="11"/>
  <c r="O15" i="11"/>
  <c r="M15" i="11"/>
  <c r="K15" i="11"/>
  <c r="I15" i="11"/>
  <c r="G15" i="11"/>
  <c r="E15" i="11"/>
  <c r="C15" i="11"/>
  <c r="AA14" i="11"/>
  <c r="W14" i="11"/>
  <c r="U14" i="11"/>
  <c r="S14" i="11"/>
  <c r="Q14" i="11"/>
  <c r="O14" i="11"/>
  <c r="M14" i="11"/>
  <c r="K14" i="11"/>
  <c r="I14" i="11"/>
  <c r="G14" i="11"/>
  <c r="E14" i="11"/>
  <c r="C14" i="11"/>
  <c r="AA13" i="11"/>
  <c r="W13" i="11"/>
  <c r="U13" i="11"/>
  <c r="S13" i="11"/>
  <c r="Q13" i="11"/>
  <c r="O13" i="11"/>
  <c r="M13" i="11"/>
  <c r="K13" i="11"/>
  <c r="I13" i="11"/>
  <c r="G13" i="11"/>
  <c r="E13" i="11"/>
  <c r="C13" i="11"/>
  <c r="Z12" i="11"/>
  <c r="AA12" i="11" s="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H10" i="11"/>
  <c r="I10" i="11" s="1"/>
  <c r="L10" i="11"/>
  <c r="M10" i="11" s="1"/>
  <c r="Z10" i="11"/>
  <c r="AA10" i="11" s="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C34" i="11"/>
  <c r="C49" i="11"/>
  <c r="C67" i="11"/>
  <c r="C78" i="11"/>
  <c r="C89" i="11"/>
  <c r="V10" i="11"/>
  <c r="W10" i="11" s="1"/>
  <c r="G48" i="10"/>
  <c r="I48" i="10"/>
  <c r="K48" i="10"/>
  <c r="M48" i="10"/>
  <c r="C12" i="11" l="1"/>
  <c r="B10" i="11"/>
  <c r="C10" i="11" l="1"/>
  <c r="V28" i="6" l="1"/>
  <c r="AB29" i="5" l="1"/>
  <c r="Z9" i="5"/>
  <c r="B97" i="10" l="1"/>
  <c r="B96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Y91" i="10"/>
  <c r="W91" i="10"/>
  <c r="U91" i="10"/>
  <c r="S91" i="10"/>
  <c r="Q91" i="10"/>
  <c r="O91" i="10"/>
  <c r="M91" i="10"/>
  <c r="K91" i="10"/>
  <c r="I91" i="10"/>
  <c r="G91" i="10"/>
  <c r="E91" i="10"/>
  <c r="B91" i="10"/>
  <c r="Y90" i="10"/>
  <c r="W90" i="10"/>
  <c r="U90" i="10"/>
  <c r="S90" i="10"/>
  <c r="Q90" i="10"/>
  <c r="O90" i="10"/>
  <c r="M90" i="10"/>
  <c r="K90" i="10"/>
  <c r="I90" i="10"/>
  <c r="G90" i="10"/>
  <c r="E90" i="10"/>
  <c r="B90" i="10"/>
  <c r="Y89" i="10"/>
  <c r="W89" i="10"/>
  <c r="U89" i="10"/>
  <c r="S89" i="10"/>
  <c r="Q89" i="10"/>
  <c r="O89" i="10"/>
  <c r="M89" i="10"/>
  <c r="K89" i="10"/>
  <c r="I89" i="10"/>
  <c r="G89" i="10"/>
  <c r="E89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Y77" i="10"/>
  <c r="W77" i="10"/>
  <c r="U77" i="10"/>
  <c r="S77" i="10"/>
  <c r="Q77" i="10"/>
  <c r="O77" i="10"/>
  <c r="M77" i="10"/>
  <c r="K77" i="10"/>
  <c r="I77" i="10"/>
  <c r="G77" i="10"/>
  <c r="E77" i="10"/>
  <c r="B77" i="10"/>
  <c r="Y76" i="10"/>
  <c r="W76" i="10"/>
  <c r="U76" i="10"/>
  <c r="S76" i="10"/>
  <c r="Q76" i="10"/>
  <c r="O76" i="10"/>
  <c r="M76" i="10"/>
  <c r="K76" i="10"/>
  <c r="I76" i="10"/>
  <c r="G76" i="10"/>
  <c r="E76" i="10"/>
  <c r="B76" i="10"/>
  <c r="Y75" i="10"/>
  <c r="W75" i="10"/>
  <c r="U75" i="10"/>
  <c r="S75" i="10"/>
  <c r="Q75" i="10"/>
  <c r="O75" i="10"/>
  <c r="M75" i="10"/>
  <c r="K75" i="10"/>
  <c r="I75" i="10"/>
  <c r="G75" i="10"/>
  <c r="E75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Y64" i="10"/>
  <c r="W64" i="10"/>
  <c r="U64" i="10"/>
  <c r="S64" i="10"/>
  <c r="Q64" i="10"/>
  <c r="O64" i="10"/>
  <c r="M64" i="10"/>
  <c r="K64" i="10"/>
  <c r="I64" i="10"/>
  <c r="G64" i="10"/>
  <c r="E64" i="10"/>
  <c r="B64" i="10"/>
  <c r="Y63" i="10"/>
  <c r="W63" i="10"/>
  <c r="U63" i="10"/>
  <c r="S63" i="10"/>
  <c r="Q63" i="10"/>
  <c r="O63" i="10"/>
  <c r="M63" i="10"/>
  <c r="K63" i="10"/>
  <c r="I63" i="10"/>
  <c r="G63" i="10"/>
  <c r="E63" i="10"/>
  <c r="B63" i="10"/>
  <c r="Y62" i="10"/>
  <c r="W62" i="10"/>
  <c r="U62" i="10"/>
  <c r="S62" i="10"/>
  <c r="Q62" i="10"/>
  <c r="O62" i="10"/>
  <c r="M62" i="10"/>
  <c r="K62" i="10"/>
  <c r="I62" i="10"/>
  <c r="G62" i="10"/>
  <c r="E62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Y53" i="10"/>
  <c r="W53" i="10"/>
  <c r="U53" i="10"/>
  <c r="S53" i="10"/>
  <c r="Q53" i="10"/>
  <c r="O53" i="10"/>
  <c r="M53" i="10"/>
  <c r="K53" i="10"/>
  <c r="I53" i="10"/>
  <c r="G53" i="10"/>
  <c r="E53" i="10"/>
  <c r="B53" i="10"/>
  <c r="Y52" i="10"/>
  <c r="W52" i="10"/>
  <c r="U52" i="10"/>
  <c r="S52" i="10"/>
  <c r="Q52" i="10"/>
  <c r="O52" i="10"/>
  <c r="M52" i="10"/>
  <c r="K52" i="10"/>
  <c r="I52" i="10"/>
  <c r="G52" i="10"/>
  <c r="E52" i="10"/>
  <c r="B52" i="10"/>
  <c r="Y51" i="10"/>
  <c r="W51" i="10"/>
  <c r="U51" i="10"/>
  <c r="S51" i="10"/>
  <c r="Q51" i="10"/>
  <c r="O51" i="10"/>
  <c r="M51" i="10"/>
  <c r="K51" i="10"/>
  <c r="I51" i="10"/>
  <c r="G51" i="10"/>
  <c r="E51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Y35" i="10"/>
  <c r="W35" i="10"/>
  <c r="U35" i="10"/>
  <c r="S35" i="10"/>
  <c r="Q35" i="10"/>
  <c r="O35" i="10"/>
  <c r="M35" i="10"/>
  <c r="K35" i="10"/>
  <c r="I35" i="10"/>
  <c r="G35" i="10"/>
  <c r="E35" i="10"/>
  <c r="B35" i="10"/>
  <c r="Y34" i="10"/>
  <c r="W34" i="10"/>
  <c r="U34" i="10"/>
  <c r="S34" i="10"/>
  <c r="Q34" i="10"/>
  <c r="O34" i="10"/>
  <c r="M34" i="10"/>
  <c r="K34" i="10"/>
  <c r="I34" i="10"/>
  <c r="G34" i="10"/>
  <c r="E34" i="10"/>
  <c r="B34" i="10"/>
  <c r="Y33" i="10"/>
  <c r="W33" i="10"/>
  <c r="U33" i="10"/>
  <c r="S33" i="10"/>
  <c r="Q33" i="10"/>
  <c r="O33" i="10"/>
  <c r="M33" i="10"/>
  <c r="K33" i="10"/>
  <c r="I33" i="10"/>
  <c r="G33" i="10"/>
  <c r="E33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88" i="10" l="1"/>
  <c r="C89" i="10"/>
  <c r="C90" i="10"/>
  <c r="C91" i="10"/>
  <c r="C92" i="10"/>
  <c r="C93" i="10"/>
  <c r="C78" i="10"/>
  <c r="C79" i="10"/>
  <c r="C80" i="10"/>
  <c r="C81" i="10"/>
  <c r="C82" i="10"/>
  <c r="C83" i="10"/>
  <c r="C84" i="10"/>
  <c r="C85" i="10"/>
  <c r="C86" i="10"/>
  <c r="C87" i="10"/>
  <c r="C66" i="10"/>
  <c r="C68" i="10"/>
  <c r="C69" i="10"/>
  <c r="C70" i="10"/>
  <c r="C71" i="10"/>
  <c r="C72" i="10"/>
  <c r="C73" i="10"/>
  <c r="C74" i="10"/>
  <c r="C75" i="10"/>
  <c r="C76" i="10"/>
  <c r="C56" i="10"/>
  <c r="C58" i="10"/>
  <c r="C59" i="10"/>
  <c r="C60" i="10"/>
  <c r="C61" i="10"/>
  <c r="C62" i="10"/>
  <c r="C63" i="10"/>
  <c r="C64" i="10"/>
  <c r="C65" i="10"/>
  <c r="C48" i="10"/>
  <c r="C49" i="10"/>
  <c r="C50" i="10"/>
  <c r="C51" i="10"/>
  <c r="C52" i="10"/>
  <c r="C53" i="10"/>
  <c r="C54" i="10"/>
  <c r="C55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N10" i="10"/>
  <c r="E12" i="10"/>
  <c r="R10" i="10"/>
  <c r="F10" i="10"/>
  <c r="G10" i="10" s="1"/>
  <c r="V10" i="10"/>
  <c r="C33" i="10"/>
  <c r="H10" i="10"/>
  <c r="B12" i="10"/>
  <c r="C15" i="10"/>
  <c r="C57" i="10"/>
  <c r="C67" i="10"/>
  <c r="C77" i="10"/>
  <c r="L10" i="10"/>
  <c r="P10" i="10"/>
  <c r="T10" i="10"/>
  <c r="X10" i="10"/>
  <c r="Y10" i="10" s="1"/>
  <c r="M10" i="10" l="1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<sst xmlns="http://schemas.openxmlformats.org/spreadsheetml/2006/main" count="885" uniqueCount="279">
  <si>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</si>
  <si>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</si>
  <si>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</si>
  <si>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</si>
  <si>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</si>
  <si>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</si>
  <si>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</si>
  <si>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</si>
  <si>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</si>
  <si>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</si>
  <si>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</si>
  <si>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</si>
  <si>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</si>
  <si>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</si>
  <si>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</si>
  <si>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</si>
  <si>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</si>
  <si>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</si>
  <si>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</si>
  <si>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</si>
  <si>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</si>
  <si>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</si>
  <si>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</si>
  <si>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</si>
  <si>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</si>
  <si>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</si>
  <si>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</si>
  <si>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</si>
  <si>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</si>
  <si>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</si>
  <si>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</si>
  <si>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</si>
  <si>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</si>
  <si>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</si>
  <si>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</si>
  <si>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</si>
  <si>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</si>
  <si>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</si>
  <si>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</si>
  <si>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</si>
  <si>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</si>
  <si>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</si>
  <si>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</si>
  <si>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</si>
  <si>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</si>
  <si>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</si>
  <si>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</si>
  <si>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</si>
  <si>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</si>
  <si>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</si>
  <si>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</si>
  <si>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</si>
  <si>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</si>
  <si>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</si>
  <si>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</si>
  <si>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</si>
  <si>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</si>
  <si>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</si>
  <si>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</si>
  <si>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</si>
  <si>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</si>
  <si>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</si>
  <si>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</si>
  <si>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</si>
  <si>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</si>
  <si>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</si>
  <si>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</si>
  <si>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</si>
  <si>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</si>
  <si>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</si>
  <si>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</si>
  <si>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</si>
  <si>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</si>
  <si>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</si>
  <si>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</si>
  <si>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</si>
  <si>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</si>
  <si>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</si>
  <si>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</si>
  <si>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</si>
  <si>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</si>
  <si>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</si>
  <si>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</si>
  <si>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</si>
  <si>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</si>
  <si>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</si>
  <si>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</si>
  <si>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</si>
  <si>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</si>
  <si>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</si>
  <si>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</si>
  <si>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</si>
  <si>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</si>
  <si>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</si>
  <si>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</si>
  <si>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</si>
  <si>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</si>
  <si>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</si>
  <si>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</si>
  <si>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</si>
  <si>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</si>
  <si>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</si>
  <si>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</si>
  <si>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</si>
  <si>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</si>
  <si>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</si>
  <si>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</si>
  <si>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</si>
  <si>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</si>
  <si>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</si>
  <si>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</si>
  <si>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</si>
  <si>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</si>
  <si>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</si>
  <si>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</si>
  <si>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</si>
  <si>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</si>
  <si>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</si>
  <si>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</si>
  <si>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</si>
  <si>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</si>
  <si>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</si>
  <si>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</si>
  <si>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</si>
  <si>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</si>
  <si>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</si>
  <si>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</si>
  <si>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</si>
  <si>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</si>
  <si>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</si>
  <si>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</si>
  <si>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</si>
  <si>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</si>
  <si>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</si>
  <si>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</si>
  <si>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</si>
  <si>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</si>
  <si>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</si>
  <si>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</si>
  <si>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</si>
  <si>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</si>
  <si>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</si>
  <si>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</si>
  <si>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</si>
  <si>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</si>
  <si>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</si>
  <si>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</si>
  <si>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</si>
  <si>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</si>
  <si>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</si>
  <si>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</si>
  <si>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</si>
  <si>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</si>
  <si>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</si>
  <si>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</si>
  <si>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</si>
  <si>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</si>
  <si>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</si>
  <si>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</si>
  <si>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</si>
  <si>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</si>
  <si>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</si>
  <si>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</si>
  <si>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</si>
  <si>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</si>
  <si>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</si>
  <si>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</si>
  <si>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</si>
  <si>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</si>
  <si>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</si>
  <si>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</si>
  <si>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</si>
  <si>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</si>
  <si>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</si>
  <si>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</si>
  <si>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</si>
  <si>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</si>
  <si>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</si>
  <si>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</si>
  <si>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</si>
  <si>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</si>
  <si>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</si>
  <si>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</si>
  <si>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</si>
  <si>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</si>
  <si>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</si>
  <si>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</si>
  <si>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</si>
  <si>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</si>
  <si>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</si>
  <si>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</si>
  <si>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</si>
  <si>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</si>
  <si>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</si>
  <si>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</si>
  <si>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</si>
  <si>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</si>
  <si>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</si>
  <si>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</si>
  <si>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</si>
  <si>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</si>
  <si>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</si>
  <si>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</si>
  <si>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</si>
  <si>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</si>
  <si>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</si>
  <si>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</si>
  <si>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</si>
  <si>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</si>
  <si>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</si>
  <si>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</si>
  <si>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</si>
  <si>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</si>
  <si>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</si>
  <si>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</si>
  <si>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</si>
  <si>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</si>
  <si>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</si>
  <si>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</si>
  <si>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</si>
  <si>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</si>
  <si>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PARAISO</t>
  </si>
  <si>
    <t>LA UNION</t>
  </si>
  <si>
    <t>JIMENEZ</t>
  </si>
  <si>
    <t>TURRIALBA</t>
  </si>
  <si>
    <t>ALVARADO</t>
  </si>
  <si>
    <t>OREAMUNO</t>
  </si>
  <si>
    <t>EL GUARCO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</si>
  <si>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</si>
  <si>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</si>
  <si>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</si>
  <si>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</si>
  <si>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</si>
  <si>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</si>
  <si>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</si>
  <si>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</si>
  <si>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</si>
  <si>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</si>
  <si>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</si>
  <si>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</si>
  <si>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</si>
  <si>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</si>
  <si>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</si>
  <si>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</si>
  <si>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</si>
  <si>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</si>
  <si>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</si>
  <si>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</si>
  <si>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</si>
  <si>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</si>
  <si>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</si>
  <si>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</si>
  <si>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</si>
  <si>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</si>
  <si>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</si>
  <si>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</si>
  <si>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</si>
  <si>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</si>
  <si>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</si>
  <si>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</si>
  <si>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</si>
  <si>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</si>
  <si>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</si>
  <si>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</si>
  <si>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</si>
  <si>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</si>
  <si>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</si>
  <si>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</si>
  <si>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</si>
  <si>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</si>
  <si>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</si>
  <si>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</si>
  <si>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</si>
  <si>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</si>
  <si>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2012</t>
  </si>
  <si>
    <t>POBLACION MASCULINA 2012</t>
  </si>
  <si>
    <t>POBLACION FEMENINA 2012</t>
  </si>
  <si>
    <t>POBLACION MASCULINA POR CANTON 2012</t>
  </si>
  <si>
    <t>POBLACION FEMENINA POR CANTON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</si>
</sst>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274</v>
      </c>
    </row>
    <row r="4" spans="1:67" x14ac:dyDescent="0.25">
      <c r="A4" t="s">
        <v>167</v>
      </c>
    </row>
    <row r="5" spans="1:67" x14ac:dyDescent="0.25">
      <c r="C5" s="37" t="s">
        <v>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67" s="2" customFormat="1" x14ac:dyDescent="0.25">
      <c r="A6" s="1" t="s">
        <v>1</v>
      </c>
      <c r="B6" s="2" t="s">
        <v>2</v>
      </c>
      <c r="C6" s="38" t="s">
        <v>3</v>
      </c>
      <c r="D6" s="38"/>
      <c r="E6" s="36" t="s">
        <v>4</v>
      </c>
      <c r="F6" s="36"/>
      <c r="G6" s="36" t="s">
        <v>5</v>
      </c>
      <c r="H6" s="36"/>
      <c r="I6" s="36" t="s">
        <v>6</v>
      </c>
      <c r="J6" s="36"/>
      <c r="K6" s="36" t="s">
        <v>7</v>
      </c>
      <c r="L6" s="36"/>
      <c r="M6" s="36" t="s">
        <v>8</v>
      </c>
      <c r="N6" s="36"/>
      <c r="O6" s="36" t="s">
        <v>9</v>
      </c>
      <c r="P6" s="36"/>
      <c r="Q6" s="36" t="s">
        <v>10</v>
      </c>
      <c r="R6" s="36"/>
      <c r="S6" s="36" t="s">
        <v>11</v>
      </c>
      <c r="T6" s="36"/>
      <c r="U6" s="36" t="s">
        <v>12</v>
      </c>
      <c r="V6" s="36"/>
      <c r="W6" s="36" t="s">
        <v>13</v>
      </c>
      <c r="X6" s="36"/>
      <c r="Y6" s="36" t="s">
        <v>14</v>
      </c>
      <c r="Z6" s="36"/>
      <c r="AA6" s="36" t="s">
        <v>15</v>
      </c>
      <c r="AB6" s="36"/>
      <c r="AC6" s="36" t="s">
        <v>16</v>
      </c>
      <c r="AD6" s="36"/>
      <c r="AE6" s="36" t="s">
        <v>17</v>
      </c>
      <c r="AF6" s="36"/>
      <c r="AG6" s="36" t="s">
        <v>18</v>
      </c>
      <c r="AH6" s="36"/>
      <c r="AI6" s="36" t="s">
        <v>19</v>
      </c>
      <c r="AJ6" s="36"/>
      <c r="AK6" s="36" t="s">
        <v>20</v>
      </c>
      <c r="AL6" s="36"/>
      <c r="AQ6" s="2" t="s">
        <v>275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4330</v>
      </c>
      <c r="D8" s="6">
        <f t="shared" ref="D8:D24" si="0">SUM(C8/AQ8*100000)</f>
        <v>184.17483082925037</v>
      </c>
      <c r="E8" s="5">
        <f t="shared" ref="E8:AK8" si="1">SUM(E9:E77)</f>
        <v>29</v>
      </c>
      <c r="F8" s="6">
        <f>SUM(E8/AR8*100000)</f>
        <v>15.445496040094378</v>
      </c>
      <c r="G8" s="5">
        <f t="shared" si="1"/>
        <v>15</v>
      </c>
      <c r="H8" s="6">
        <f>SUM(G8/AS8*100000)</f>
        <v>8.0753266469628695</v>
      </c>
      <c r="I8" s="5">
        <f t="shared" si="1"/>
        <v>25</v>
      </c>
      <c r="J8" s="6">
        <f>SUM(I8/AT8*100000)</f>
        <v>12.320186872594483</v>
      </c>
      <c r="K8" s="5">
        <f t="shared" si="1"/>
        <v>32</v>
      </c>
      <c r="L8" s="6">
        <f>SUM(K8/AU8*100000)</f>
        <v>14.580979112747421</v>
      </c>
      <c r="M8" s="5">
        <f t="shared" si="1"/>
        <v>62</v>
      </c>
      <c r="N8" s="6">
        <f>SUM(M8/AV8*100000)</f>
        <v>27.260535977312198</v>
      </c>
      <c r="O8" s="5">
        <f t="shared" si="1"/>
        <v>66</v>
      </c>
      <c r="P8" s="6">
        <f>SUM(O8/AW8*100000)</f>
        <v>29.587920955420866</v>
      </c>
      <c r="Q8" s="5">
        <f t="shared" si="1"/>
        <v>85</v>
      </c>
      <c r="R8" s="6">
        <f>SUM(Q8/AX8*100000)</f>
        <v>44.09582801589525</v>
      </c>
      <c r="S8" s="5">
        <f t="shared" si="1"/>
        <v>95</v>
      </c>
      <c r="T8" s="6">
        <f>SUM(S8/AY8*100000)</f>
        <v>58.867269797992314</v>
      </c>
      <c r="U8" s="5">
        <f t="shared" si="1"/>
        <v>125</v>
      </c>
      <c r="V8" s="6">
        <f>SUM(U8/AZ8*100000)</f>
        <v>84.100894160706716</v>
      </c>
      <c r="W8" s="5">
        <f t="shared" si="1"/>
        <v>194</v>
      </c>
      <c r="X8" s="6">
        <f>SUM(W8/BA8*100000)</f>
        <v>132.46570572128942</v>
      </c>
      <c r="Y8" s="5">
        <f t="shared" si="1"/>
        <v>301</v>
      </c>
      <c r="Z8" s="6">
        <f>SUM(Y8/BB8*100000)</f>
        <v>232.22441673867422</v>
      </c>
      <c r="AA8" s="5">
        <f t="shared" si="1"/>
        <v>419</v>
      </c>
      <c r="AB8" s="6">
        <f>SUM(AA8/BC8*100000)</f>
        <v>405.99988372318364</v>
      </c>
      <c r="AC8" s="5">
        <f t="shared" si="1"/>
        <v>520</v>
      </c>
      <c r="AD8" s="6">
        <f>SUM(AC8/BD8*100000)</f>
        <v>706.93475807876882</v>
      </c>
      <c r="AE8" s="5">
        <f t="shared" si="1"/>
        <v>621</v>
      </c>
      <c r="AF8" s="6">
        <f>SUM(AE8/BE8*100000)</f>
        <v>1177.8764083304882</v>
      </c>
      <c r="AG8" s="5">
        <f t="shared" si="1"/>
        <v>565</v>
      </c>
      <c r="AH8" s="6">
        <f>SUM(AG8/BF8*100000)</f>
        <v>1476.1208067718674</v>
      </c>
      <c r="AI8" s="5">
        <f t="shared" si="1"/>
        <v>1176</v>
      </c>
      <c r="AJ8" s="6">
        <f>SUM(AI8/BG8*100000)</f>
        <v>2026.2586581205417</v>
      </c>
      <c r="AK8" s="5">
        <f t="shared" si="1"/>
        <v>0</v>
      </c>
      <c r="AL8" s="10">
        <v>0</v>
      </c>
      <c r="AQ8">
        <v>2351027</v>
      </c>
      <c r="AR8">
        <v>187757</v>
      </c>
      <c r="AS8">
        <v>185751</v>
      </c>
      <c r="AT8">
        <v>202919</v>
      </c>
      <c r="AU8">
        <v>219464</v>
      </c>
      <c r="AV8">
        <v>227435</v>
      </c>
      <c r="AW8">
        <v>223064</v>
      </c>
      <c r="AX8">
        <v>192762</v>
      </c>
      <c r="AY8">
        <v>161380</v>
      </c>
      <c r="AZ8">
        <v>148631</v>
      </c>
      <c r="BA8">
        <v>146453</v>
      </c>
      <c r="BB8">
        <v>129616</v>
      </c>
      <c r="BC8">
        <v>103202</v>
      </c>
      <c r="BD8">
        <v>73557</v>
      </c>
      <c r="BE8">
        <v>52722</v>
      </c>
      <c r="BF8">
        <v>38276</v>
      </c>
      <c r="BG8">
        <v>58038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4</v>
      </c>
      <c r="D9" s="6">
        <f t="shared" si="0"/>
        <v>0.1701384118515015</v>
      </c>
      <c r="E9" s="3">
        <v>0</v>
      </c>
      <c r="F9" s="7">
        <f t="shared" ref="F9:F72" si="2">SUM(E9/AR9*100000)</f>
        <v>0</v>
      </c>
      <c r="G9" s="8">
        <v>0</v>
      </c>
      <c r="H9" s="7">
        <f t="shared" ref="H9:H72" si="3">SUM(G9/AS9*100000)</f>
        <v>0</v>
      </c>
      <c r="I9" s="8">
        <v>0</v>
      </c>
      <c r="J9" s="7">
        <f t="shared" ref="J9:J72" si="4">SUM(I9/AT9*100000)</f>
        <v>0</v>
      </c>
      <c r="K9" s="8">
        <v>0</v>
      </c>
      <c r="L9" s="7">
        <f t="shared" ref="L9:L72" si="5">SUM(K9/AU9*100000)</f>
        <v>0</v>
      </c>
      <c r="M9" s="8">
        <v>0</v>
      </c>
      <c r="N9" s="7">
        <f t="shared" ref="N9:N72" si="6">SUM(M9/AV9*100000)</f>
        <v>0</v>
      </c>
      <c r="O9" s="8">
        <v>1</v>
      </c>
      <c r="P9" s="7">
        <f t="shared" ref="P9:P72" si="7">SUM(O9/AW9*100000)</f>
        <v>0.44830183265789192</v>
      </c>
      <c r="Q9" s="8">
        <v>0</v>
      </c>
      <c r="R9" s="7">
        <f t="shared" ref="R9:R72" si="8">SUM(Q9/AX9*100000)</f>
        <v>0</v>
      </c>
      <c r="S9" s="8">
        <v>0</v>
      </c>
      <c r="T9" s="7">
        <f t="shared" ref="T9:T72" si="9">SUM(S9/AY9*100000)</f>
        <v>0</v>
      </c>
      <c r="U9" s="8">
        <v>0</v>
      </c>
      <c r="V9" s="7">
        <f t="shared" ref="V9:V72" si="10">SUM(U9/AZ9*100000)</f>
        <v>0</v>
      </c>
      <c r="W9" s="8">
        <v>0</v>
      </c>
      <c r="X9" s="7">
        <f t="shared" ref="X9:X72" si="11">SUM(W9/BA9*100000)</f>
        <v>0</v>
      </c>
      <c r="Y9" s="8">
        <v>0</v>
      </c>
      <c r="Z9" s="7">
        <f t="shared" ref="Z9:Z72" si="12">SUM(Y9/BB9*100000)</f>
        <v>0</v>
      </c>
      <c r="AA9" s="8">
        <v>0</v>
      </c>
      <c r="AB9" s="7">
        <f t="shared" ref="AB9:AB72" si="13">SUM(AA9/BC9*100000)</f>
        <v>0</v>
      </c>
      <c r="AC9" s="8">
        <v>0</v>
      </c>
      <c r="AD9" s="7">
        <f t="shared" ref="AD9:AD72" si="14">SUM(AC9/BD9*100000)</f>
        <v>0</v>
      </c>
      <c r="AE9" s="8">
        <v>1</v>
      </c>
      <c r="AF9" s="7">
        <f t="shared" ref="AF9:AF72" si="15">SUM(AE9/BE9*100000)</f>
        <v>1.896741398277759</v>
      </c>
      <c r="AG9" s="8">
        <v>2</v>
      </c>
      <c r="AH9" s="7">
        <f t="shared" ref="AH9:AH72" si="16">SUM(AG9/BF9*100000)</f>
        <v>5.225206395652628</v>
      </c>
      <c r="AI9" s="8">
        <v>0</v>
      </c>
      <c r="AJ9" s="7">
        <f t="shared" ref="AJ9:AJ72" si="17">SUM(AI9/BG9*100000)</f>
        <v>0</v>
      </c>
      <c r="AK9" s="8">
        <v>0</v>
      </c>
      <c r="AL9" s="12">
        <v>0</v>
      </c>
      <c r="AQ9">
        <v>2351027</v>
      </c>
      <c r="AR9">
        <v>187757</v>
      </c>
      <c r="AS9">
        <v>185751</v>
      </c>
      <c r="AT9">
        <v>202919</v>
      </c>
      <c r="AU9">
        <v>219464</v>
      </c>
      <c r="AV9">
        <v>227435</v>
      </c>
      <c r="AW9">
        <v>223064</v>
      </c>
      <c r="AX9">
        <v>192762</v>
      </c>
      <c r="AY9">
        <v>161380</v>
      </c>
      <c r="AZ9">
        <v>148631</v>
      </c>
      <c r="BA9">
        <v>146453</v>
      </c>
      <c r="BB9">
        <v>129616</v>
      </c>
      <c r="BC9">
        <v>103202</v>
      </c>
      <c r="BD9">
        <v>73557</v>
      </c>
      <c r="BE9">
        <v>52722</v>
      </c>
      <c r="BF9">
        <v>38276</v>
      </c>
      <c r="BG9">
        <v>58038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0.1701384118515015</v>
      </c>
      <c r="E10" s="22">
        <v>0</v>
      </c>
      <c r="F10" s="7">
        <f t="shared" si="2"/>
        <v>0</v>
      </c>
      <c r="G10" s="8">
        <v>0</v>
      </c>
      <c r="H10" s="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0</v>
      </c>
      <c r="V10" s="7">
        <f t="shared" si="10"/>
        <v>0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0.96897346950640484</v>
      </c>
      <c r="AC10" s="8">
        <v>0</v>
      </c>
      <c r="AD10" s="7">
        <f t="shared" si="14"/>
        <v>0</v>
      </c>
      <c r="AE10" s="8">
        <v>2</v>
      </c>
      <c r="AF10" s="7">
        <f t="shared" si="15"/>
        <v>3.793482796555518</v>
      </c>
      <c r="AG10" s="8">
        <v>1</v>
      </c>
      <c r="AH10" s="7">
        <f t="shared" si="16"/>
        <v>2.612603197826314</v>
      </c>
      <c r="AI10" s="8">
        <v>0</v>
      </c>
      <c r="AJ10" s="7">
        <f t="shared" si="17"/>
        <v>0</v>
      </c>
      <c r="AK10" s="8">
        <v>0</v>
      </c>
      <c r="AL10" s="12">
        <v>0</v>
      </c>
      <c r="AQ10">
        <v>2351027</v>
      </c>
      <c r="AR10">
        <v>187757</v>
      </c>
      <c r="AS10">
        <v>185751</v>
      </c>
      <c r="AT10">
        <v>202919</v>
      </c>
      <c r="AU10">
        <v>219464</v>
      </c>
      <c r="AV10">
        <v>227435</v>
      </c>
      <c r="AW10">
        <v>223064</v>
      </c>
      <c r="AX10">
        <v>192762</v>
      </c>
      <c r="AY10">
        <v>161380</v>
      </c>
      <c r="AZ10">
        <v>148631</v>
      </c>
      <c r="BA10">
        <v>146453</v>
      </c>
      <c r="BB10">
        <v>129616</v>
      </c>
      <c r="BC10">
        <v>103202</v>
      </c>
      <c r="BD10">
        <v>73557</v>
      </c>
      <c r="BE10">
        <v>52722</v>
      </c>
      <c r="BF10">
        <v>38276</v>
      </c>
      <c r="BG10">
        <v>58038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10</v>
      </c>
      <c r="D11" s="6">
        <f t="shared" si="0"/>
        <v>0.42534602962875373</v>
      </c>
      <c r="E11" s="22">
        <v>0</v>
      </c>
      <c r="F11" s="7">
        <f t="shared" si="2"/>
        <v>0</v>
      </c>
      <c r="G11" s="8">
        <v>0</v>
      </c>
      <c r="H11" s="7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2</v>
      </c>
      <c r="T11" s="7">
        <f t="shared" si="9"/>
        <v>1.2393109431156277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3</v>
      </c>
      <c r="Z11" s="7">
        <f t="shared" si="12"/>
        <v>2.3145290704851251</v>
      </c>
      <c r="AA11" s="8">
        <v>0</v>
      </c>
      <c r="AB11" s="7">
        <f t="shared" si="13"/>
        <v>0</v>
      </c>
      <c r="AC11" s="8">
        <v>1</v>
      </c>
      <c r="AD11" s="7">
        <f t="shared" si="14"/>
        <v>1.3594899193822478</v>
      </c>
      <c r="AE11" s="8">
        <v>3</v>
      </c>
      <c r="AF11" s="7">
        <f t="shared" si="15"/>
        <v>5.6902241948332763</v>
      </c>
      <c r="AG11" s="8">
        <v>0</v>
      </c>
      <c r="AH11" s="7">
        <f t="shared" si="16"/>
        <v>0</v>
      </c>
      <c r="AI11" s="8">
        <v>1</v>
      </c>
      <c r="AJ11" s="7">
        <f t="shared" si="17"/>
        <v>1.7230090630276718</v>
      </c>
      <c r="AK11" s="8">
        <v>0</v>
      </c>
      <c r="AL11" s="12">
        <v>0</v>
      </c>
      <c r="AQ11">
        <v>2351027</v>
      </c>
      <c r="AR11">
        <v>187757</v>
      </c>
      <c r="AS11">
        <v>185751</v>
      </c>
      <c r="AT11">
        <v>202919</v>
      </c>
      <c r="AU11">
        <v>219464</v>
      </c>
      <c r="AV11">
        <v>227435</v>
      </c>
      <c r="AW11">
        <v>223064</v>
      </c>
      <c r="AX11">
        <v>192762</v>
      </c>
      <c r="AY11">
        <v>161380</v>
      </c>
      <c r="AZ11">
        <v>148631</v>
      </c>
      <c r="BA11">
        <v>146453</v>
      </c>
      <c r="BB11">
        <v>129616</v>
      </c>
      <c r="BC11">
        <v>103202</v>
      </c>
      <c r="BD11">
        <v>73557</v>
      </c>
      <c r="BE11">
        <v>52722</v>
      </c>
      <c r="BF11">
        <v>38276</v>
      </c>
      <c r="BG11">
        <v>58038</v>
      </c>
    </row>
    <row r="12" spans="1:67" x14ac:dyDescent="0.25">
      <c r="A12" s="3" t="s">
        <v>29</v>
      </c>
      <c r="B12" t="s">
        <v>30</v>
      </c>
      <c r="C12" s="5">
        <f t="shared" si="18"/>
        <v>1</v>
      </c>
      <c r="D12" s="6">
        <f t="shared" si="0"/>
        <v>4.2534602962875374E-2</v>
      </c>
      <c r="E12" s="22">
        <v>0</v>
      </c>
      <c r="F12" s="7">
        <f t="shared" si="2"/>
        <v>0</v>
      </c>
      <c r="G12" s="8">
        <v>0</v>
      </c>
      <c r="H12" s="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1</v>
      </c>
      <c r="AB12" s="7">
        <f t="shared" si="13"/>
        <v>0.96897346950640484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Q12">
        <v>2351027</v>
      </c>
      <c r="AR12">
        <v>187757</v>
      </c>
      <c r="AS12">
        <v>185751</v>
      </c>
      <c r="AT12">
        <v>202919</v>
      </c>
      <c r="AU12">
        <v>219464</v>
      </c>
      <c r="AV12">
        <v>227435</v>
      </c>
      <c r="AW12">
        <v>223064</v>
      </c>
      <c r="AX12">
        <v>192762</v>
      </c>
      <c r="AY12">
        <v>161380</v>
      </c>
      <c r="AZ12">
        <v>148631</v>
      </c>
      <c r="BA12">
        <v>146453</v>
      </c>
      <c r="BB12">
        <v>129616</v>
      </c>
      <c r="BC12">
        <v>103202</v>
      </c>
      <c r="BD12">
        <v>73557</v>
      </c>
      <c r="BE12">
        <v>52722</v>
      </c>
      <c r="BF12">
        <v>38276</v>
      </c>
      <c r="BG12">
        <v>58038</v>
      </c>
    </row>
    <row r="13" spans="1:67" x14ac:dyDescent="0.25">
      <c r="A13" s="3" t="s">
        <v>31</v>
      </c>
      <c r="B13" t="s">
        <v>32</v>
      </c>
      <c r="C13" s="5">
        <f t="shared" si="18"/>
        <v>1</v>
      </c>
      <c r="D13" s="6">
        <f t="shared" si="0"/>
        <v>4.2534602962875374E-2</v>
      </c>
      <c r="E13" s="22">
        <v>0</v>
      </c>
      <c r="F13" s="7">
        <f t="shared" si="2"/>
        <v>0</v>
      </c>
      <c r="G13" s="8">
        <v>0</v>
      </c>
      <c r="H13" s="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0</v>
      </c>
      <c r="X13" s="7">
        <f t="shared" si="11"/>
        <v>0</v>
      </c>
      <c r="Y13" s="8">
        <v>0</v>
      </c>
      <c r="Z13" s="7">
        <f t="shared" si="12"/>
        <v>0</v>
      </c>
      <c r="AA13" s="8">
        <v>0</v>
      </c>
      <c r="AB13" s="7">
        <f t="shared" si="13"/>
        <v>0</v>
      </c>
      <c r="AC13" s="8">
        <v>1</v>
      </c>
      <c r="AD13" s="7">
        <f t="shared" si="14"/>
        <v>1.3594899193822478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0</v>
      </c>
      <c r="AJ13" s="7">
        <f t="shared" si="17"/>
        <v>0</v>
      </c>
      <c r="AK13" s="8">
        <v>0</v>
      </c>
      <c r="AL13" s="12">
        <v>0</v>
      </c>
      <c r="AQ13">
        <v>2351027</v>
      </c>
      <c r="AR13">
        <v>187757</v>
      </c>
      <c r="AS13">
        <v>185751</v>
      </c>
      <c r="AT13">
        <v>202919</v>
      </c>
      <c r="AU13">
        <v>219464</v>
      </c>
      <c r="AV13">
        <v>227435</v>
      </c>
      <c r="AW13">
        <v>223064</v>
      </c>
      <c r="AX13">
        <v>192762</v>
      </c>
      <c r="AY13">
        <v>161380</v>
      </c>
      <c r="AZ13">
        <v>148631</v>
      </c>
      <c r="BA13">
        <v>146453</v>
      </c>
      <c r="BB13">
        <v>129616</v>
      </c>
      <c r="BC13">
        <v>103202</v>
      </c>
      <c r="BD13">
        <v>73557</v>
      </c>
      <c r="BE13">
        <v>52722</v>
      </c>
      <c r="BF13">
        <v>38276</v>
      </c>
      <c r="BG13">
        <v>58038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0.12760380888862613</v>
      </c>
      <c r="E14" s="22">
        <v>0</v>
      </c>
      <c r="F14" s="7">
        <f t="shared" si="2"/>
        <v>0</v>
      </c>
      <c r="G14" s="8">
        <v>0</v>
      </c>
      <c r="H14" s="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0</v>
      </c>
      <c r="X14" s="7">
        <f t="shared" si="11"/>
        <v>0</v>
      </c>
      <c r="Y14" s="8">
        <v>0</v>
      </c>
      <c r="Z14" s="7">
        <f t="shared" si="12"/>
        <v>0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2</v>
      </c>
      <c r="AF14" s="7">
        <f t="shared" si="15"/>
        <v>3.793482796555518</v>
      </c>
      <c r="AG14" s="8">
        <v>0</v>
      </c>
      <c r="AH14" s="7">
        <f t="shared" si="16"/>
        <v>0</v>
      </c>
      <c r="AI14" s="8">
        <v>1</v>
      </c>
      <c r="AJ14" s="7">
        <f t="shared" si="17"/>
        <v>1.7230090630276718</v>
      </c>
      <c r="AK14" s="8">
        <v>0</v>
      </c>
      <c r="AL14" s="12">
        <v>0</v>
      </c>
      <c r="AQ14">
        <v>2351027</v>
      </c>
      <c r="AR14">
        <v>187757</v>
      </c>
      <c r="AS14">
        <v>185751</v>
      </c>
      <c r="AT14">
        <v>202919</v>
      </c>
      <c r="AU14">
        <v>219464</v>
      </c>
      <c r="AV14">
        <v>227435</v>
      </c>
      <c r="AW14">
        <v>223064</v>
      </c>
      <c r="AX14">
        <v>192762</v>
      </c>
      <c r="AY14">
        <v>161380</v>
      </c>
      <c r="AZ14">
        <v>148631</v>
      </c>
      <c r="BA14">
        <v>146453</v>
      </c>
      <c r="BB14">
        <v>129616</v>
      </c>
      <c r="BC14">
        <v>103202</v>
      </c>
      <c r="BD14">
        <v>73557</v>
      </c>
      <c r="BE14">
        <v>52722</v>
      </c>
      <c r="BF14">
        <v>38276</v>
      </c>
      <c r="BG14">
        <v>58038</v>
      </c>
    </row>
    <row r="15" spans="1:67" x14ac:dyDescent="0.25">
      <c r="A15" s="3" t="s">
        <v>35</v>
      </c>
      <c r="B15" t="s">
        <v>36</v>
      </c>
      <c r="C15" s="5">
        <f t="shared" si="18"/>
        <v>9</v>
      </c>
      <c r="D15" s="6">
        <f t="shared" si="0"/>
        <v>0.38281142666587836</v>
      </c>
      <c r="E15" s="22">
        <v>0</v>
      </c>
      <c r="F15" s="7">
        <f t="shared" si="2"/>
        <v>0</v>
      </c>
      <c r="G15" s="8">
        <v>0</v>
      </c>
      <c r="H15" s="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1</v>
      </c>
      <c r="T15" s="7">
        <f t="shared" si="9"/>
        <v>0.61965547155781386</v>
      </c>
      <c r="U15" s="8">
        <v>1</v>
      </c>
      <c r="V15" s="7">
        <f t="shared" si="10"/>
        <v>0.67280715328565377</v>
      </c>
      <c r="W15" s="8">
        <v>0</v>
      </c>
      <c r="X15" s="7">
        <f t="shared" si="11"/>
        <v>0</v>
      </c>
      <c r="Y15" s="8">
        <v>0</v>
      </c>
      <c r="Z15" s="7">
        <f t="shared" si="12"/>
        <v>0</v>
      </c>
      <c r="AA15" s="8">
        <v>2</v>
      </c>
      <c r="AB15" s="7">
        <f t="shared" si="13"/>
        <v>1.9379469390128097</v>
      </c>
      <c r="AC15" s="8">
        <v>0</v>
      </c>
      <c r="AD15" s="7">
        <f t="shared" si="14"/>
        <v>0</v>
      </c>
      <c r="AE15" s="8">
        <v>1</v>
      </c>
      <c r="AF15" s="7">
        <f t="shared" si="15"/>
        <v>1.896741398277759</v>
      </c>
      <c r="AG15" s="8">
        <v>1</v>
      </c>
      <c r="AH15" s="7">
        <f t="shared" si="16"/>
        <v>2.612603197826314</v>
      </c>
      <c r="AI15" s="8">
        <v>3</v>
      </c>
      <c r="AJ15" s="7">
        <f t="shared" si="17"/>
        <v>5.169027189083014</v>
      </c>
      <c r="AK15" s="8">
        <v>0</v>
      </c>
      <c r="AL15" s="12">
        <v>0</v>
      </c>
      <c r="AQ15">
        <v>2351027</v>
      </c>
      <c r="AR15">
        <v>187757</v>
      </c>
      <c r="AS15">
        <v>185751</v>
      </c>
      <c r="AT15">
        <v>202919</v>
      </c>
      <c r="AU15">
        <v>219464</v>
      </c>
      <c r="AV15">
        <v>227435</v>
      </c>
      <c r="AW15">
        <v>223064</v>
      </c>
      <c r="AX15">
        <v>192762</v>
      </c>
      <c r="AY15">
        <v>161380</v>
      </c>
      <c r="AZ15">
        <v>148631</v>
      </c>
      <c r="BA15">
        <v>146453</v>
      </c>
      <c r="BB15">
        <v>129616</v>
      </c>
      <c r="BC15">
        <v>103202</v>
      </c>
      <c r="BD15">
        <v>73557</v>
      </c>
      <c r="BE15">
        <v>52722</v>
      </c>
      <c r="BF15">
        <v>38276</v>
      </c>
      <c r="BG15">
        <v>58038</v>
      </c>
    </row>
    <row r="16" spans="1:67" x14ac:dyDescent="0.25">
      <c r="A16" s="3" t="s">
        <v>37</v>
      </c>
      <c r="B16" t="s">
        <v>38</v>
      </c>
      <c r="C16" s="5">
        <f t="shared" si="18"/>
        <v>10</v>
      </c>
      <c r="D16" s="6">
        <f t="shared" si="0"/>
        <v>0.42534602962875373</v>
      </c>
      <c r="E16" s="22">
        <v>0</v>
      </c>
      <c r="F16" s="7">
        <f t="shared" si="2"/>
        <v>0</v>
      </c>
      <c r="G16" s="8">
        <v>0</v>
      </c>
      <c r="H16" s="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0</v>
      </c>
      <c r="N16" s="7">
        <f t="shared" si="6"/>
        <v>0</v>
      </c>
      <c r="O16" s="8">
        <v>1</v>
      </c>
      <c r="P16" s="7">
        <f t="shared" si="7"/>
        <v>0.44830183265789192</v>
      </c>
      <c r="Q16" s="8">
        <v>1</v>
      </c>
      <c r="R16" s="7">
        <f t="shared" si="8"/>
        <v>0.51877444724582655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1</v>
      </c>
      <c r="X16" s="7">
        <f t="shared" si="11"/>
        <v>0.68281291608912076</v>
      </c>
      <c r="Y16" s="8">
        <v>0</v>
      </c>
      <c r="Z16" s="7">
        <f t="shared" si="12"/>
        <v>0</v>
      </c>
      <c r="AA16" s="8">
        <v>2</v>
      </c>
      <c r="AB16" s="7">
        <f t="shared" si="13"/>
        <v>1.9379469390128097</v>
      </c>
      <c r="AC16" s="8">
        <v>2</v>
      </c>
      <c r="AD16" s="7">
        <f t="shared" si="14"/>
        <v>2.7189798387644957</v>
      </c>
      <c r="AE16" s="8">
        <v>0</v>
      </c>
      <c r="AF16" s="7">
        <f t="shared" si="15"/>
        <v>0</v>
      </c>
      <c r="AG16" s="8">
        <v>0</v>
      </c>
      <c r="AH16" s="7">
        <f t="shared" si="16"/>
        <v>0</v>
      </c>
      <c r="AI16" s="8">
        <v>3</v>
      </c>
      <c r="AJ16" s="7">
        <f t="shared" si="17"/>
        <v>5.169027189083014</v>
      </c>
      <c r="AK16" s="8">
        <v>0</v>
      </c>
      <c r="AL16" s="12">
        <v>0</v>
      </c>
      <c r="AQ16">
        <v>2351027</v>
      </c>
      <c r="AR16">
        <v>187757</v>
      </c>
      <c r="AS16">
        <v>185751</v>
      </c>
      <c r="AT16">
        <v>202919</v>
      </c>
      <c r="AU16">
        <v>219464</v>
      </c>
      <c r="AV16">
        <v>227435</v>
      </c>
      <c r="AW16">
        <v>223064</v>
      </c>
      <c r="AX16">
        <v>192762</v>
      </c>
      <c r="AY16">
        <v>161380</v>
      </c>
      <c r="AZ16">
        <v>148631</v>
      </c>
      <c r="BA16">
        <v>146453</v>
      </c>
      <c r="BB16">
        <v>129616</v>
      </c>
      <c r="BC16">
        <v>103202</v>
      </c>
      <c r="BD16">
        <v>73557</v>
      </c>
      <c r="BE16">
        <v>52722</v>
      </c>
      <c r="BF16">
        <v>38276</v>
      </c>
      <c r="BG16">
        <v>58038</v>
      </c>
    </row>
    <row r="17" spans="1:59" x14ac:dyDescent="0.25">
      <c r="A17" s="3" t="s">
        <v>39</v>
      </c>
      <c r="B17" t="s">
        <v>40</v>
      </c>
      <c r="C17" s="5">
        <f t="shared" si="18"/>
        <v>4</v>
      </c>
      <c r="D17" s="6">
        <f t="shared" si="0"/>
        <v>0.1701384118515015</v>
      </c>
      <c r="E17" s="22">
        <v>0</v>
      </c>
      <c r="F17" s="7">
        <f t="shared" si="2"/>
        <v>0</v>
      </c>
      <c r="G17" s="8">
        <v>0</v>
      </c>
      <c r="H17" s="7">
        <f t="shared" si="3"/>
        <v>0</v>
      </c>
      <c r="I17" s="8">
        <v>1</v>
      </c>
      <c r="J17" s="7">
        <f t="shared" si="4"/>
        <v>0.4928074749037793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1</v>
      </c>
      <c r="T17" s="7">
        <f t="shared" si="9"/>
        <v>0.61965547155781386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0</v>
      </c>
      <c r="AB17" s="7">
        <f t="shared" si="13"/>
        <v>0</v>
      </c>
      <c r="AC17" s="8">
        <v>1</v>
      </c>
      <c r="AD17" s="7">
        <f t="shared" si="14"/>
        <v>1.3594899193822478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1</v>
      </c>
      <c r="AJ17" s="7">
        <f t="shared" si="17"/>
        <v>1.7230090630276718</v>
      </c>
      <c r="AK17" s="8">
        <v>0</v>
      </c>
      <c r="AL17" s="12">
        <v>0</v>
      </c>
      <c r="AQ17">
        <v>2351027</v>
      </c>
      <c r="AR17">
        <v>187757</v>
      </c>
      <c r="AS17">
        <v>185751</v>
      </c>
      <c r="AT17">
        <v>202919</v>
      </c>
      <c r="AU17">
        <v>219464</v>
      </c>
      <c r="AV17">
        <v>227435</v>
      </c>
      <c r="AW17">
        <v>223064</v>
      </c>
      <c r="AX17">
        <v>192762</v>
      </c>
      <c r="AY17">
        <v>161380</v>
      </c>
      <c r="AZ17">
        <v>148631</v>
      </c>
      <c r="BA17">
        <v>146453</v>
      </c>
      <c r="BB17">
        <v>129616</v>
      </c>
      <c r="BC17">
        <v>103202</v>
      </c>
      <c r="BD17">
        <v>73557</v>
      </c>
      <c r="BE17">
        <v>52722</v>
      </c>
      <c r="BF17">
        <v>38276</v>
      </c>
      <c r="BG17">
        <v>58038</v>
      </c>
    </row>
    <row r="18" spans="1:59" x14ac:dyDescent="0.25">
      <c r="A18" s="3" t="s">
        <v>41</v>
      </c>
      <c r="B18" t="s">
        <v>42</v>
      </c>
      <c r="C18" s="5">
        <f t="shared" si="18"/>
        <v>18</v>
      </c>
      <c r="D18" s="6">
        <f t="shared" si="0"/>
        <v>0.76562285333175673</v>
      </c>
      <c r="E18" s="22">
        <v>0</v>
      </c>
      <c r="F18" s="7">
        <f t="shared" si="2"/>
        <v>0</v>
      </c>
      <c r="G18" s="8">
        <v>0</v>
      </c>
      <c r="H18" s="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0</v>
      </c>
      <c r="P18" s="7">
        <f t="shared" si="7"/>
        <v>0</v>
      </c>
      <c r="Q18" s="8">
        <v>0</v>
      </c>
      <c r="R18" s="7">
        <f t="shared" si="8"/>
        <v>0</v>
      </c>
      <c r="S18" s="8">
        <v>0</v>
      </c>
      <c r="T18" s="7">
        <f t="shared" si="9"/>
        <v>0</v>
      </c>
      <c r="U18" s="8">
        <v>0</v>
      </c>
      <c r="V18" s="7">
        <f t="shared" si="10"/>
        <v>0</v>
      </c>
      <c r="W18" s="8">
        <v>2</v>
      </c>
      <c r="X18" s="7">
        <f t="shared" si="11"/>
        <v>1.3656258321782415</v>
      </c>
      <c r="Y18" s="8">
        <v>3</v>
      </c>
      <c r="Z18" s="7">
        <f t="shared" si="12"/>
        <v>2.3145290704851251</v>
      </c>
      <c r="AA18" s="8">
        <v>1</v>
      </c>
      <c r="AB18" s="7">
        <f t="shared" si="13"/>
        <v>0.96897346950640484</v>
      </c>
      <c r="AC18" s="8">
        <v>4</v>
      </c>
      <c r="AD18" s="7">
        <f t="shared" si="14"/>
        <v>5.4379596775289913</v>
      </c>
      <c r="AE18" s="8">
        <v>4</v>
      </c>
      <c r="AF18" s="7">
        <f t="shared" si="15"/>
        <v>7.586965593111036</v>
      </c>
      <c r="AG18" s="8">
        <v>3</v>
      </c>
      <c r="AH18" s="7">
        <f t="shared" si="16"/>
        <v>7.8378095934789425</v>
      </c>
      <c r="AI18" s="8">
        <v>1</v>
      </c>
      <c r="AJ18" s="7">
        <f t="shared" si="17"/>
        <v>1.7230090630276718</v>
      </c>
      <c r="AK18" s="8">
        <v>0</v>
      </c>
      <c r="AL18" s="12">
        <v>0</v>
      </c>
      <c r="AQ18">
        <v>2351027</v>
      </c>
      <c r="AR18">
        <v>187757</v>
      </c>
      <c r="AS18">
        <v>185751</v>
      </c>
      <c r="AT18">
        <v>202919</v>
      </c>
      <c r="AU18">
        <v>219464</v>
      </c>
      <c r="AV18">
        <v>227435</v>
      </c>
      <c r="AW18">
        <v>223064</v>
      </c>
      <c r="AX18">
        <v>192762</v>
      </c>
      <c r="AY18">
        <v>161380</v>
      </c>
      <c r="AZ18">
        <v>148631</v>
      </c>
      <c r="BA18">
        <v>146453</v>
      </c>
      <c r="BB18">
        <v>129616</v>
      </c>
      <c r="BC18">
        <v>103202</v>
      </c>
      <c r="BD18">
        <v>73557</v>
      </c>
      <c r="BE18">
        <v>52722</v>
      </c>
      <c r="BF18">
        <v>38276</v>
      </c>
      <c r="BG18">
        <v>58038</v>
      </c>
    </row>
    <row r="19" spans="1:59" x14ac:dyDescent="0.25">
      <c r="A19" s="3" t="s">
        <v>43</v>
      </c>
      <c r="B19" t="s">
        <v>44</v>
      </c>
      <c r="C19" s="5">
        <f t="shared" si="18"/>
        <v>3</v>
      </c>
      <c r="D19" s="6">
        <f t="shared" si="0"/>
        <v>0.12760380888862613</v>
      </c>
      <c r="E19" s="22">
        <v>0</v>
      </c>
      <c r="F19" s="7">
        <f t="shared" si="2"/>
        <v>0</v>
      </c>
      <c r="G19" s="8">
        <v>0</v>
      </c>
      <c r="H19" s="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1</v>
      </c>
      <c r="AB19" s="7">
        <f t="shared" si="13"/>
        <v>0.96897346950640484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1</v>
      </c>
      <c r="AH19" s="7">
        <f t="shared" si="16"/>
        <v>2.612603197826314</v>
      </c>
      <c r="AI19" s="8">
        <v>1</v>
      </c>
      <c r="AJ19" s="7">
        <f t="shared" si="17"/>
        <v>1.7230090630276718</v>
      </c>
      <c r="AK19" s="8">
        <v>0</v>
      </c>
      <c r="AL19" s="12">
        <v>0</v>
      </c>
      <c r="AQ19">
        <v>2351027</v>
      </c>
      <c r="AR19">
        <v>187757</v>
      </c>
      <c r="AS19">
        <v>185751</v>
      </c>
      <c r="AT19">
        <v>202919</v>
      </c>
      <c r="AU19">
        <v>219464</v>
      </c>
      <c r="AV19">
        <v>227435</v>
      </c>
      <c r="AW19">
        <v>223064</v>
      </c>
      <c r="AX19">
        <v>192762</v>
      </c>
      <c r="AY19">
        <v>161380</v>
      </c>
      <c r="AZ19">
        <v>148631</v>
      </c>
      <c r="BA19">
        <v>146453</v>
      </c>
      <c r="BB19">
        <v>129616</v>
      </c>
      <c r="BC19">
        <v>103202</v>
      </c>
      <c r="BD19">
        <v>73557</v>
      </c>
      <c r="BE19">
        <v>52722</v>
      </c>
      <c r="BF19">
        <v>38276</v>
      </c>
      <c r="BG19">
        <v>58038</v>
      </c>
    </row>
    <row r="20" spans="1:59" x14ac:dyDescent="0.25">
      <c r="A20" s="3" t="s">
        <v>45</v>
      </c>
      <c r="B20" t="s">
        <v>46</v>
      </c>
      <c r="C20" s="5">
        <f t="shared" si="18"/>
        <v>13</v>
      </c>
      <c r="D20" s="6">
        <f t="shared" si="0"/>
        <v>0.55294983851737978</v>
      </c>
      <c r="E20" s="22">
        <v>0</v>
      </c>
      <c r="F20" s="7">
        <f t="shared" si="2"/>
        <v>0</v>
      </c>
      <c r="G20" s="8">
        <v>0</v>
      </c>
      <c r="H20" s="7">
        <f t="shared" si="3"/>
        <v>0</v>
      </c>
      <c r="I20" s="8">
        <v>0</v>
      </c>
      <c r="J20" s="7">
        <f t="shared" si="4"/>
        <v>0</v>
      </c>
      <c r="K20" s="8">
        <v>1</v>
      </c>
      <c r="L20" s="7">
        <f t="shared" si="5"/>
        <v>0.45565559727335692</v>
      </c>
      <c r="M20" s="8">
        <v>0</v>
      </c>
      <c r="N20" s="7">
        <f t="shared" si="6"/>
        <v>0</v>
      </c>
      <c r="O20" s="8">
        <v>1</v>
      </c>
      <c r="P20" s="7">
        <f t="shared" si="7"/>
        <v>0.44830183265789192</v>
      </c>
      <c r="Q20" s="8">
        <v>0</v>
      </c>
      <c r="R20" s="7">
        <f t="shared" si="8"/>
        <v>0</v>
      </c>
      <c r="S20" s="8">
        <v>1</v>
      </c>
      <c r="T20" s="7">
        <f t="shared" si="9"/>
        <v>0.61965547155781386</v>
      </c>
      <c r="U20" s="8">
        <v>0</v>
      </c>
      <c r="V20" s="7">
        <f t="shared" si="10"/>
        <v>0</v>
      </c>
      <c r="W20" s="8">
        <v>3</v>
      </c>
      <c r="X20" s="7">
        <f t="shared" si="11"/>
        <v>2.0484387482673623</v>
      </c>
      <c r="Y20" s="8">
        <v>0</v>
      </c>
      <c r="Z20" s="7">
        <f t="shared" si="12"/>
        <v>0</v>
      </c>
      <c r="AA20" s="8">
        <v>3</v>
      </c>
      <c r="AB20" s="7">
        <f t="shared" si="13"/>
        <v>2.9069204085192148</v>
      </c>
      <c r="AC20" s="8">
        <v>1</v>
      </c>
      <c r="AD20" s="7">
        <f t="shared" si="14"/>
        <v>1.3594899193822478</v>
      </c>
      <c r="AE20" s="8">
        <v>3</v>
      </c>
      <c r="AF20" s="7">
        <f t="shared" si="15"/>
        <v>5.6902241948332763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Q20">
        <v>2351027</v>
      </c>
      <c r="AR20">
        <v>187757</v>
      </c>
      <c r="AS20">
        <v>185751</v>
      </c>
      <c r="AT20">
        <v>202919</v>
      </c>
      <c r="AU20">
        <v>219464</v>
      </c>
      <c r="AV20">
        <v>227435</v>
      </c>
      <c r="AW20">
        <v>223064</v>
      </c>
      <c r="AX20">
        <v>192762</v>
      </c>
      <c r="AY20">
        <v>161380</v>
      </c>
      <c r="AZ20">
        <v>148631</v>
      </c>
      <c r="BA20">
        <v>146453</v>
      </c>
      <c r="BB20">
        <v>129616</v>
      </c>
      <c r="BC20">
        <v>103202</v>
      </c>
      <c r="BD20">
        <v>73557</v>
      </c>
      <c r="BE20">
        <v>52722</v>
      </c>
      <c r="BF20">
        <v>38276</v>
      </c>
      <c r="BG20">
        <v>58038</v>
      </c>
    </row>
    <row r="21" spans="1:59" x14ac:dyDescent="0.25">
      <c r="A21" s="3" t="s">
        <v>47</v>
      </c>
      <c r="B21" t="s">
        <v>48</v>
      </c>
      <c r="C21" s="5">
        <f t="shared" si="18"/>
        <v>2</v>
      </c>
      <c r="D21" s="6">
        <f t="shared" si="0"/>
        <v>8.5069205925750749E-2</v>
      </c>
      <c r="E21" s="22">
        <v>0</v>
      </c>
      <c r="F21" s="7">
        <f t="shared" si="2"/>
        <v>0</v>
      </c>
      <c r="G21" s="8">
        <v>0</v>
      </c>
      <c r="H21" s="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1</v>
      </c>
      <c r="AB21" s="7">
        <f t="shared" si="13"/>
        <v>0.96897346950640484</v>
      </c>
      <c r="AC21" s="8">
        <v>0</v>
      </c>
      <c r="AD21" s="7">
        <f t="shared" si="14"/>
        <v>0</v>
      </c>
      <c r="AE21" s="8">
        <v>0</v>
      </c>
      <c r="AF21" s="7">
        <f t="shared" si="15"/>
        <v>0</v>
      </c>
      <c r="AG21" s="8">
        <v>0</v>
      </c>
      <c r="AH21" s="7">
        <f t="shared" si="16"/>
        <v>0</v>
      </c>
      <c r="AI21" s="8">
        <v>1</v>
      </c>
      <c r="AJ21" s="7">
        <f t="shared" si="17"/>
        <v>1.7230090630276718</v>
      </c>
      <c r="AK21" s="8">
        <v>0</v>
      </c>
      <c r="AL21" s="12">
        <v>0</v>
      </c>
      <c r="AQ21">
        <v>2351027</v>
      </c>
      <c r="AR21">
        <v>187757</v>
      </c>
      <c r="AS21">
        <v>185751</v>
      </c>
      <c r="AT21">
        <v>202919</v>
      </c>
      <c r="AU21">
        <v>219464</v>
      </c>
      <c r="AV21">
        <v>227435</v>
      </c>
      <c r="AW21">
        <v>223064</v>
      </c>
      <c r="AX21">
        <v>192762</v>
      </c>
      <c r="AY21">
        <v>161380</v>
      </c>
      <c r="AZ21">
        <v>148631</v>
      </c>
      <c r="BA21">
        <v>146453</v>
      </c>
      <c r="BB21">
        <v>129616</v>
      </c>
      <c r="BC21">
        <v>103202</v>
      </c>
      <c r="BD21">
        <v>73557</v>
      </c>
      <c r="BE21">
        <v>52722</v>
      </c>
      <c r="BF21">
        <v>38276</v>
      </c>
      <c r="BG21">
        <v>58038</v>
      </c>
    </row>
    <row r="22" spans="1:59" x14ac:dyDescent="0.25">
      <c r="A22" s="3" t="s">
        <v>49</v>
      </c>
      <c r="B22" t="s">
        <v>50</v>
      </c>
      <c r="C22" s="5">
        <f t="shared" si="18"/>
        <v>3</v>
      </c>
      <c r="D22" s="6">
        <f t="shared" si="0"/>
        <v>0.12760380888862613</v>
      </c>
      <c r="E22" s="22">
        <v>0</v>
      </c>
      <c r="F22" s="7">
        <f t="shared" si="2"/>
        <v>0</v>
      </c>
      <c r="G22" s="8">
        <v>0</v>
      </c>
      <c r="H22" s="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1</v>
      </c>
      <c r="R22" s="7">
        <f t="shared" si="8"/>
        <v>0.51877444724582655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0.77150969016170845</v>
      </c>
      <c r="AA22" s="8">
        <v>0</v>
      </c>
      <c r="AB22" s="7">
        <f t="shared" si="13"/>
        <v>0</v>
      </c>
      <c r="AC22" s="8">
        <v>0</v>
      </c>
      <c r="AD22" s="7">
        <f t="shared" si="14"/>
        <v>0</v>
      </c>
      <c r="AE22" s="8">
        <v>0</v>
      </c>
      <c r="AF22" s="7">
        <f t="shared" si="15"/>
        <v>0</v>
      </c>
      <c r="AG22" s="8">
        <v>0</v>
      </c>
      <c r="AH22" s="7">
        <f t="shared" si="16"/>
        <v>0</v>
      </c>
      <c r="AI22" s="8">
        <v>1</v>
      </c>
      <c r="AJ22" s="7">
        <f t="shared" si="17"/>
        <v>1.7230090630276718</v>
      </c>
      <c r="AK22" s="8">
        <v>0</v>
      </c>
      <c r="AL22" s="12">
        <v>0</v>
      </c>
      <c r="AQ22">
        <v>2351027</v>
      </c>
      <c r="AR22">
        <v>187757</v>
      </c>
      <c r="AS22">
        <v>185751</v>
      </c>
      <c r="AT22">
        <v>202919</v>
      </c>
      <c r="AU22">
        <v>219464</v>
      </c>
      <c r="AV22">
        <v>227435</v>
      </c>
      <c r="AW22">
        <v>223064</v>
      </c>
      <c r="AX22">
        <v>192762</v>
      </c>
      <c r="AY22">
        <v>161380</v>
      </c>
      <c r="AZ22">
        <v>148631</v>
      </c>
      <c r="BA22">
        <v>146453</v>
      </c>
      <c r="BB22">
        <v>129616</v>
      </c>
      <c r="BC22">
        <v>103202</v>
      </c>
      <c r="BD22">
        <v>73557</v>
      </c>
      <c r="BE22">
        <v>52722</v>
      </c>
      <c r="BF22">
        <v>38276</v>
      </c>
      <c r="BG22">
        <v>58038</v>
      </c>
    </row>
    <row r="23" spans="1:59" x14ac:dyDescent="0.25">
      <c r="A23" s="3" t="s">
        <v>51</v>
      </c>
      <c r="B23" t="s">
        <v>52</v>
      </c>
      <c r="C23" s="5">
        <f t="shared" si="18"/>
        <v>1</v>
      </c>
      <c r="D23" s="6">
        <f t="shared" si="0"/>
        <v>4.2534602962875374E-2</v>
      </c>
      <c r="E23" s="22">
        <v>0</v>
      </c>
      <c r="F23" s="7">
        <f t="shared" si="2"/>
        <v>0</v>
      </c>
      <c r="G23" s="8">
        <v>0</v>
      </c>
      <c r="H23" s="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0</v>
      </c>
      <c r="V23" s="7">
        <f t="shared" si="10"/>
        <v>0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0</v>
      </c>
      <c r="AB23" s="7">
        <f t="shared" si="13"/>
        <v>0</v>
      </c>
      <c r="AC23" s="8">
        <v>0</v>
      </c>
      <c r="AD23" s="7">
        <f t="shared" si="14"/>
        <v>0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1</v>
      </c>
      <c r="AJ23" s="7">
        <f t="shared" si="17"/>
        <v>1.7230090630276718</v>
      </c>
      <c r="AK23" s="8">
        <v>0</v>
      </c>
      <c r="AL23" s="12">
        <v>0</v>
      </c>
      <c r="AQ23">
        <v>2351027</v>
      </c>
      <c r="AR23">
        <v>187757</v>
      </c>
      <c r="AS23">
        <v>185751</v>
      </c>
      <c r="AT23">
        <v>202919</v>
      </c>
      <c r="AU23">
        <v>219464</v>
      </c>
      <c r="AV23">
        <v>227435</v>
      </c>
      <c r="AW23">
        <v>223064</v>
      </c>
      <c r="AX23">
        <v>192762</v>
      </c>
      <c r="AY23">
        <v>161380</v>
      </c>
      <c r="AZ23">
        <v>148631</v>
      </c>
      <c r="BA23">
        <v>146453</v>
      </c>
      <c r="BB23">
        <v>129616</v>
      </c>
      <c r="BC23">
        <v>103202</v>
      </c>
      <c r="BD23">
        <v>73557</v>
      </c>
      <c r="BE23">
        <v>52722</v>
      </c>
      <c r="BF23">
        <v>38276</v>
      </c>
      <c r="BG23">
        <v>58038</v>
      </c>
    </row>
    <row r="24" spans="1:59" x14ac:dyDescent="0.25">
      <c r="A24" s="3" t="s">
        <v>53</v>
      </c>
      <c r="B24" t="s">
        <v>54</v>
      </c>
      <c r="C24" s="5">
        <f t="shared" si="18"/>
        <v>35</v>
      </c>
      <c r="D24" s="6">
        <f t="shared" si="0"/>
        <v>1.488711103700638</v>
      </c>
      <c r="E24" s="22">
        <v>0</v>
      </c>
      <c r="F24" s="7">
        <f t="shared" si="2"/>
        <v>0</v>
      </c>
      <c r="G24" s="8">
        <v>0</v>
      </c>
      <c r="H24" s="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1</v>
      </c>
      <c r="V24" s="7">
        <f t="shared" si="10"/>
        <v>0.67280715328565377</v>
      </c>
      <c r="W24" s="8">
        <v>4</v>
      </c>
      <c r="X24" s="7">
        <f t="shared" si="11"/>
        <v>2.731251664356483</v>
      </c>
      <c r="Y24" s="8">
        <v>3</v>
      </c>
      <c r="Z24" s="7">
        <f t="shared" si="12"/>
        <v>2.3145290704851251</v>
      </c>
      <c r="AA24" s="8">
        <v>6</v>
      </c>
      <c r="AB24" s="7">
        <f t="shared" si="13"/>
        <v>5.8138408170384297</v>
      </c>
      <c r="AC24" s="8">
        <v>2</v>
      </c>
      <c r="AD24" s="7">
        <f t="shared" si="14"/>
        <v>2.7189798387644957</v>
      </c>
      <c r="AE24" s="8">
        <v>6</v>
      </c>
      <c r="AF24" s="7">
        <f t="shared" si="15"/>
        <v>11.380448389666553</v>
      </c>
      <c r="AG24" s="8">
        <v>5</v>
      </c>
      <c r="AH24" s="7">
        <f t="shared" si="16"/>
        <v>13.06301598913157</v>
      </c>
      <c r="AI24" s="8">
        <v>8</v>
      </c>
      <c r="AJ24" s="7">
        <f t="shared" si="17"/>
        <v>13.784072504221374</v>
      </c>
      <c r="AK24" s="8">
        <v>0</v>
      </c>
      <c r="AL24" s="12">
        <v>0</v>
      </c>
      <c r="AQ24">
        <v>2351027</v>
      </c>
      <c r="AR24">
        <v>187757</v>
      </c>
      <c r="AS24">
        <v>185751</v>
      </c>
      <c r="AT24">
        <v>202919</v>
      </c>
      <c r="AU24">
        <v>219464</v>
      </c>
      <c r="AV24">
        <v>227435</v>
      </c>
      <c r="AW24">
        <v>223064</v>
      </c>
      <c r="AX24">
        <v>192762</v>
      </c>
      <c r="AY24">
        <v>161380</v>
      </c>
      <c r="AZ24">
        <v>148631</v>
      </c>
      <c r="BA24">
        <v>146453</v>
      </c>
      <c r="BB24">
        <v>129616</v>
      </c>
      <c r="BC24">
        <v>103202</v>
      </c>
      <c r="BD24">
        <v>73557</v>
      </c>
      <c r="BE24">
        <v>52722</v>
      </c>
      <c r="BF24">
        <v>38276</v>
      </c>
      <c r="BG24">
        <v>58038</v>
      </c>
    </row>
    <row r="25" spans="1:59" x14ac:dyDescent="0.25">
      <c r="A25" s="3" t="s">
        <v>55</v>
      </c>
      <c r="B25" t="s">
        <v>56</v>
      </c>
      <c r="C25" s="5">
        <f t="shared" si="18"/>
        <v>395</v>
      </c>
      <c r="D25" s="6">
        <f t="shared" ref="D25" si="19">SUM(C25/AQ25*100000)</f>
        <v>16.801168170335771</v>
      </c>
      <c r="E25" s="22">
        <v>0</v>
      </c>
      <c r="F25" s="7">
        <f t="shared" si="2"/>
        <v>0</v>
      </c>
      <c r="G25" s="8">
        <v>0</v>
      </c>
      <c r="H25" s="7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2</v>
      </c>
      <c r="N25" s="7">
        <f t="shared" si="6"/>
        <v>0.87937212830039357</v>
      </c>
      <c r="O25" s="8">
        <v>5</v>
      </c>
      <c r="P25" s="7">
        <f t="shared" si="7"/>
        <v>2.2415091632894595</v>
      </c>
      <c r="Q25" s="8">
        <v>4</v>
      </c>
      <c r="R25" s="7">
        <f t="shared" si="8"/>
        <v>2.0750977889833062</v>
      </c>
      <c r="S25" s="8">
        <v>7</v>
      </c>
      <c r="T25" s="7">
        <f t="shared" si="9"/>
        <v>4.3375883009046969</v>
      </c>
      <c r="U25" s="8">
        <v>13</v>
      </c>
      <c r="V25" s="7">
        <f t="shared" si="10"/>
        <v>8.7464929927134989</v>
      </c>
      <c r="W25" s="8">
        <v>14</v>
      </c>
      <c r="X25" s="7">
        <f t="shared" si="11"/>
        <v>9.5593808252476897</v>
      </c>
      <c r="Y25" s="8">
        <v>28</v>
      </c>
      <c r="Z25" s="7">
        <f t="shared" si="12"/>
        <v>21.602271324527837</v>
      </c>
      <c r="AA25" s="8">
        <v>51</v>
      </c>
      <c r="AB25" s="7">
        <f t="shared" si="13"/>
        <v>49.41764694482665</v>
      </c>
      <c r="AC25" s="8">
        <v>60</v>
      </c>
      <c r="AD25" s="7">
        <f t="shared" si="14"/>
        <v>81.569395162934867</v>
      </c>
      <c r="AE25" s="8">
        <v>53</v>
      </c>
      <c r="AF25" s="7">
        <f t="shared" si="15"/>
        <v>100.52729410872122</v>
      </c>
      <c r="AG25" s="8">
        <v>42</v>
      </c>
      <c r="AH25" s="7">
        <f t="shared" si="16"/>
        <v>109.72933430870519</v>
      </c>
      <c r="AI25" s="8">
        <v>116</v>
      </c>
      <c r="AJ25" s="7">
        <f t="shared" si="17"/>
        <v>199.86905131120989</v>
      </c>
      <c r="AK25" s="8">
        <v>0</v>
      </c>
      <c r="AL25" s="12">
        <v>0</v>
      </c>
      <c r="AQ25">
        <v>2351027</v>
      </c>
      <c r="AR25">
        <v>187757</v>
      </c>
      <c r="AS25">
        <v>185751</v>
      </c>
      <c r="AT25">
        <v>202919</v>
      </c>
      <c r="AU25">
        <v>219464</v>
      </c>
      <c r="AV25">
        <v>227435</v>
      </c>
      <c r="AW25">
        <v>223064</v>
      </c>
      <c r="AX25">
        <v>192762</v>
      </c>
      <c r="AY25">
        <v>161380</v>
      </c>
      <c r="AZ25">
        <v>148631</v>
      </c>
      <c r="BA25">
        <v>146453</v>
      </c>
      <c r="BB25">
        <v>129616</v>
      </c>
      <c r="BC25">
        <v>103202</v>
      </c>
      <c r="BD25">
        <v>73557</v>
      </c>
      <c r="BE25">
        <v>52722</v>
      </c>
      <c r="BF25">
        <v>38276</v>
      </c>
      <c r="BG25">
        <v>58038</v>
      </c>
    </row>
    <row r="26" spans="1:59" x14ac:dyDescent="0.25">
      <c r="A26" s="3" t="s">
        <v>57</v>
      </c>
      <c r="B26" t="s">
        <v>58</v>
      </c>
      <c r="C26" s="5">
        <f t="shared" si="18"/>
        <v>10</v>
      </c>
      <c r="D26" s="6">
        <f>SUM(C26/AQ26*100000)</f>
        <v>0.42534602962875373</v>
      </c>
      <c r="E26" s="22">
        <v>0</v>
      </c>
      <c r="F26" s="7">
        <f t="shared" si="2"/>
        <v>0</v>
      </c>
      <c r="G26" s="8">
        <v>0</v>
      </c>
      <c r="H26" s="7">
        <f t="shared" si="3"/>
        <v>0</v>
      </c>
      <c r="I26" s="8">
        <v>1</v>
      </c>
      <c r="J26" s="7">
        <f t="shared" si="4"/>
        <v>0.4928074749037793</v>
      </c>
      <c r="K26" s="8">
        <v>1</v>
      </c>
      <c r="L26" s="7">
        <f t="shared" si="5"/>
        <v>0.45565559727335692</v>
      </c>
      <c r="M26" s="8">
        <v>0</v>
      </c>
      <c r="N26" s="7">
        <f t="shared" si="6"/>
        <v>0</v>
      </c>
      <c r="O26" s="8">
        <v>0</v>
      </c>
      <c r="P26" s="7">
        <f t="shared" si="7"/>
        <v>0</v>
      </c>
      <c r="Q26" s="8">
        <v>1</v>
      </c>
      <c r="R26" s="7">
        <f t="shared" si="8"/>
        <v>0.51877444724582655</v>
      </c>
      <c r="S26" s="8">
        <v>0</v>
      </c>
      <c r="T26" s="7">
        <f t="shared" si="9"/>
        <v>0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2</v>
      </c>
      <c r="Z26" s="7">
        <f t="shared" si="12"/>
        <v>1.5430193803234169</v>
      </c>
      <c r="AA26" s="8">
        <v>2</v>
      </c>
      <c r="AB26" s="7">
        <f t="shared" si="13"/>
        <v>1.9379469390128097</v>
      </c>
      <c r="AC26" s="8">
        <v>1</v>
      </c>
      <c r="AD26" s="7">
        <f t="shared" si="14"/>
        <v>1.3594899193822478</v>
      </c>
      <c r="AE26" s="8">
        <v>0</v>
      </c>
      <c r="AF26" s="7">
        <f t="shared" si="15"/>
        <v>0</v>
      </c>
      <c r="AG26" s="8">
        <v>0</v>
      </c>
      <c r="AH26" s="7">
        <f t="shared" si="16"/>
        <v>0</v>
      </c>
      <c r="AI26" s="8">
        <v>2</v>
      </c>
      <c r="AJ26" s="7">
        <f t="shared" si="17"/>
        <v>3.4460181260553435</v>
      </c>
      <c r="AK26" s="8">
        <v>0</v>
      </c>
      <c r="AL26" s="12">
        <v>0</v>
      </c>
      <c r="AQ26">
        <v>2351027</v>
      </c>
      <c r="AR26">
        <v>187757</v>
      </c>
      <c r="AS26">
        <v>185751</v>
      </c>
      <c r="AT26">
        <v>202919</v>
      </c>
      <c r="AU26">
        <v>219464</v>
      </c>
      <c r="AV26">
        <v>227435</v>
      </c>
      <c r="AW26">
        <v>223064</v>
      </c>
      <c r="AX26">
        <v>192762</v>
      </c>
      <c r="AY26">
        <v>161380</v>
      </c>
      <c r="AZ26">
        <v>148631</v>
      </c>
      <c r="BA26">
        <v>146453</v>
      </c>
      <c r="BB26">
        <v>129616</v>
      </c>
      <c r="BC26">
        <v>103202</v>
      </c>
      <c r="BD26">
        <v>73557</v>
      </c>
      <c r="BE26">
        <v>52722</v>
      </c>
      <c r="BF26">
        <v>38276</v>
      </c>
      <c r="BG26">
        <v>58038</v>
      </c>
    </row>
    <row r="27" spans="1:59" x14ac:dyDescent="0.25">
      <c r="A27" s="3" t="s">
        <v>59</v>
      </c>
      <c r="B27" t="s">
        <v>60</v>
      </c>
      <c r="C27" s="5">
        <f t="shared" si="18"/>
        <v>192</v>
      </c>
      <c r="D27" s="6">
        <f>SUM(C27/AQ27*100000)</f>
        <v>8.1666437688720723</v>
      </c>
      <c r="E27" s="22">
        <v>0</v>
      </c>
      <c r="F27" s="7">
        <f t="shared" si="2"/>
        <v>0</v>
      </c>
      <c r="G27" s="8">
        <v>0</v>
      </c>
      <c r="H27" s="7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0.91131119454671383</v>
      </c>
      <c r="M27" s="8">
        <v>2</v>
      </c>
      <c r="N27" s="7">
        <f t="shared" si="6"/>
        <v>0.87937212830039357</v>
      </c>
      <c r="O27" s="8">
        <v>2</v>
      </c>
      <c r="P27" s="7">
        <f t="shared" si="7"/>
        <v>0.89660366531578384</v>
      </c>
      <c r="Q27" s="8">
        <v>4</v>
      </c>
      <c r="R27" s="7">
        <f t="shared" si="8"/>
        <v>2.0750977889833062</v>
      </c>
      <c r="S27" s="8">
        <v>6</v>
      </c>
      <c r="T27" s="7">
        <f t="shared" si="9"/>
        <v>3.717932829346883</v>
      </c>
      <c r="U27" s="8">
        <v>5</v>
      </c>
      <c r="V27" s="7">
        <f t="shared" si="10"/>
        <v>3.3640357664282687</v>
      </c>
      <c r="W27" s="8">
        <v>9</v>
      </c>
      <c r="X27" s="7">
        <f t="shared" si="11"/>
        <v>6.1453162448020864</v>
      </c>
      <c r="Y27" s="8">
        <v>18</v>
      </c>
      <c r="Z27" s="7">
        <f t="shared" si="12"/>
        <v>13.88717442291075</v>
      </c>
      <c r="AA27" s="8">
        <v>24</v>
      </c>
      <c r="AB27" s="7">
        <f t="shared" si="13"/>
        <v>23.255363268153719</v>
      </c>
      <c r="AC27" s="8">
        <v>20</v>
      </c>
      <c r="AD27" s="7">
        <f t="shared" si="14"/>
        <v>27.189798387644956</v>
      </c>
      <c r="AE27" s="8">
        <v>29</v>
      </c>
      <c r="AF27" s="7">
        <f t="shared" si="15"/>
        <v>55.005500550055004</v>
      </c>
      <c r="AG27" s="8">
        <v>23</v>
      </c>
      <c r="AH27" s="7">
        <f t="shared" si="16"/>
        <v>60.089873550005223</v>
      </c>
      <c r="AI27" s="8">
        <v>48</v>
      </c>
      <c r="AJ27" s="7">
        <f t="shared" si="17"/>
        <v>82.704435025328223</v>
      </c>
      <c r="AK27" s="8">
        <v>0</v>
      </c>
      <c r="AL27" s="12">
        <v>0</v>
      </c>
      <c r="AQ27">
        <v>2351027</v>
      </c>
      <c r="AR27">
        <v>187757</v>
      </c>
      <c r="AS27">
        <v>185751</v>
      </c>
      <c r="AT27">
        <v>202919</v>
      </c>
      <c r="AU27">
        <v>219464</v>
      </c>
      <c r="AV27">
        <v>227435</v>
      </c>
      <c r="AW27">
        <v>223064</v>
      </c>
      <c r="AX27">
        <v>192762</v>
      </c>
      <c r="AY27">
        <v>161380</v>
      </c>
      <c r="AZ27">
        <v>148631</v>
      </c>
      <c r="BA27">
        <v>146453</v>
      </c>
      <c r="BB27">
        <v>129616</v>
      </c>
      <c r="BC27">
        <v>103202</v>
      </c>
      <c r="BD27">
        <v>73557</v>
      </c>
      <c r="BE27">
        <v>52722</v>
      </c>
      <c r="BF27">
        <v>38276</v>
      </c>
      <c r="BG27">
        <v>58038</v>
      </c>
    </row>
    <row r="28" spans="1:59" x14ac:dyDescent="0.25">
      <c r="A28" s="3" t="s">
        <v>61</v>
      </c>
      <c r="B28" t="s">
        <v>62</v>
      </c>
      <c r="C28" s="5">
        <f t="shared" si="18"/>
        <v>40</v>
      </c>
      <c r="D28" s="6">
        <f t="shared" ref="D28:D34" si="20">SUM(C28/AQ28*100000)</f>
        <v>1.7013841185150149</v>
      </c>
      <c r="E28" s="22">
        <v>0</v>
      </c>
      <c r="F28" s="7">
        <f t="shared" si="2"/>
        <v>0</v>
      </c>
      <c r="G28" s="8">
        <v>0</v>
      </c>
      <c r="H28" s="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1</v>
      </c>
      <c r="N28" s="7">
        <f t="shared" si="6"/>
        <v>0.43968606415019679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0.61965547155781386</v>
      </c>
      <c r="U28" s="8">
        <v>1</v>
      </c>
      <c r="V28" s="7">
        <f t="shared" si="10"/>
        <v>0.67280715328565377</v>
      </c>
      <c r="W28" s="8">
        <v>0</v>
      </c>
      <c r="X28" s="7">
        <f t="shared" si="11"/>
        <v>0</v>
      </c>
      <c r="Y28" s="8">
        <v>3</v>
      </c>
      <c r="Z28" s="7">
        <f t="shared" si="12"/>
        <v>2.3145290704851251</v>
      </c>
      <c r="AA28" s="8">
        <v>6</v>
      </c>
      <c r="AB28" s="7">
        <f t="shared" si="13"/>
        <v>5.8138408170384297</v>
      </c>
      <c r="AC28" s="8">
        <v>4</v>
      </c>
      <c r="AD28" s="7">
        <f t="shared" si="14"/>
        <v>5.4379596775289913</v>
      </c>
      <c r="AE28" s="8">
        <v>8</v>
      </c>
      <c r="AF28" s="7">
        <f t="shared" si="15"/>
        <v>15.173931186222072</v>
      </c>
      <c r="AG28" s="8">
        <v>5</v>
      </c>
      <c r="AH28" s="7">
        <f t="shared" si="16"/>
        <v>13.06301598913157</v>
      </c>
      <c r="AI28" s="8">
        <v>11</v>
      </c>
      <c r="AJ28" s="7">
        <f t="shared" si="17"/>
        <v>18.953099693304384</v>
      </c>
      <c r="AK28" s="8">
        <v>0</v>
      </c>
      <c r="AL28" s="12">
        <v>0</v>
      </c>
      <c r="AQ28">
        <v>2351027</v>
      </c>
      <c r="AR28">
        <v>187757</v>
      </c>
      <c r="AS28">
        <v>185751</v>
      </c>
      <c r="AT28">
        <v>202919</v>
      </c>
      <c r="AU28">
        <v>219464</v>
      </c>
      <c r="AV28">
        <v>227435</v>
      </c>
      <c r="AW28">
        <v>223064</v>
      </c>
      <c r="AX28">
        <v>192762</v>
      </c>
      <c r="AY28">
        <v>161380</v>
      </c>
      <c r="AZ28">
        <v>148631</v>
      </c>
      <c r="BA28">
        <v>146453</v>
      </c>
      <c r="BB28">
        <v>129616</v>
      </c>
      <c r="BC28">
        <v>103202</v>
      </c>
      <c r="BD28">
        <v>73557</v>
      </c>
      <c r="BE28">
        <v>52722</v>
      </c>
      <c r="BF28">
        <v>38276</v>
      </c>
      <c r="BG28">
        <v>58038</v>
      </c>
    </row>
    <row r="29" spans="1:59" x14ac:dyDescent="0.25">
      <c r="A29" s="3" t="s">
        <v>63</v>
      </c>
      <c r="B29" t="s">
        <v>64</v>
      </c>
      <c r="C29" s="5">
        <f t="shared" si="18"/>
        <v>90</v>
      </c>
      <c r="D29" s="6">
        <f t="shared" si="20"/>
        <v>3.8281142666587833</v>
      </c>
      <c r="E29" s="22">
        <v>0</v>
      </c>
      <c r="F29" s="7">
        <f t="shared" si="2"/>
        <v>0</v>
      </c>
      <c r="G29" s="8">
        <v>0</v>
      </c>
      <c r="H29" s="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1</v>
      </c>
      <c r="N29" s="7">
        <f t="shared" si="6"/>
        <v>0.43968606415019679</v>
      </c>
      <c r="O29" s="8">
        <v>1</v>
      </c>
      <c r="P29" s="7">
        <f t="shared" si="7"/>
        <v>0.44830183265789192</v>
      </c>
      <c r="Q29" s="8">
        <v>1</v>
      </c>
      <c r="R29" s="7">
        <f t="shared" si="8"/>
        <v>0.51877444724582655</v>
      </c>
      <c r="S29" s="8">
        <v>4</v>
      </c>
      <c r="T29" s="7">
        <f t="shared" si="9"/>
        <v>2.4786218862312555</v>
      </c>
      <c r="U29" s="8">
        <v>1</v>
      </c>
      <c r="V29" s="7">
        <f t="shared" si="10"/>
        <v>0.67280715328565377</v>
      </c>
      <c r="W29" s="8">
        <v>3</v>
      </c>
      <c r="X29" s="7">
        <f t="shared" si="11"/>
        <v>2.0484387482673623</v>
      </c>
      <c r="Y29" s="8">
        <v>6</v>
      </c>
      <c r="Z29" s="7">
        <f t="shared" si="12"/>
        <v>4.6290581409702503</v>
      </c>
      <c r="AA29" s="8">
        <v>15</v>
      </c>
      <c r="AB29" s="7">
        <f t="shared" si="13"/>
        <v>14.534602042596072</v>
      </c>
      <c r="AC29" s="8">
        <v>8</v>
      </c>
      <c r="AD29" s="7">
        <f t="shared" si="14"/>
        <v>10.875919355057983</v>
      </c>
      <c r="AE29" s="8">
        <v>18</v>
      </c>
      <c r="AF29" s="7">
        <f t="shared" si="15"/>
        <v>34.141345168999656</v>
      </c>
      <c r="AG29" s="8">
        <v>9</v>
      </c>
      <c r="AH29" s="7">
        <f t="shared" si="16"/>
        <v>23.513428780436826</v>
      </c>
      <c r="AI29" s="8">
        <v>23</v>
      </c>
      <c r="AJ29" s="7">
        <f t="shared" si="17"/>
        <v>39.629208449636444</v>
      </c>
      <c r="AK29" s="8">
        <v>0</v>
      </c>
      <c r="AL29" s="12">
        <v>0</v>
      </c>
      <c r="AQ29">
        <v>2351027</v>
      </c>
      <c r="AR29">
        <v>187757</v>
      </c>
      <c r="AS29">
        <v>185751</v>
      </c>
      <c r="AT29">
        <v>202919</v>
      </c>
      <c r="AU29">
        <v>219464</v>
      </c>
      <c r="AV29">
        <v>227435</v>
      </c>
      <c r="AW29">
        <v>223064</v>
      </c>
      <c r="AX29">
        <v>192762</v>
      </c>
      <c r="AY29">
        <v>161380</v>
      </c>
      <c r="AZ29">
        <v>148631</v>
      </c>
      <c r="BA29">
        <v>146453</v>
      </c>
      <c r="BB29">
        <v>129616</v>
      </c>
      <c r="BC29">
        <v>103202</v>
      </c>
      <c r="BD29">
        <v>73557</v>
      </c>
      <c r="BE29">
        <v>52722</v>
      </c>
      <c r="BF29">
        <v>38276</v>
      </c>
      <c r="BG29">
        <v>58038</v>
      </c>
    </row>
    <row r="30" spans="1:59" x14ac:dyDescent="0.25">
      <c r="A30" s="3" t="s">
        <v>65</v>
      </c>
      <c r="B30" t="s">
        <v>66</v>
      </c>
      <c r="C30" s="5">
        <f t="shared" si="18"/>
        <v>5</v>
      </c>
      <c r="D30" s="6">
        <f t="shared" si="20"/>
        <v>0.21267301481437687</v>
      </c>
      <c r="E30" s="22">
        <v>0</v>
      </c>
      <c r="F30" s="7">
        <f t="shared" si="2"/>
        <v>0</v>
      </c>
      <c r="G30" s="8">
        <v>0</v>
      </c>
      <c r="H30" s="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0</v>
      </c>
      <c r="R30" s="7">
        <f t="shared" si="8"/>
        <v>0</v>
      </c>
      <c r="S30" s="8">
        <v>0</v>
      </c>
      <c r="T30" s="7">
        <f t="shared" si="9"/>
        <v>0</v>
      </c>
      <c r="U30" s="8">
        <v>0</v>
      </c>
      <c r="V30" s="7">
        <f t="shared" si="10"/>
        <v>0</v>
      </c>
      <c r="W30" s="8">
        <v>1</v>
      </c>
      <c r="X30" s="7">
        <f t="shared" si="11"/>
        <v>0.68281291608912076</v>
      </c>
      <c r="Y30" s="8">
        <v>0</v>
      </c>
      <c r="Z30" s="7">
        <f t="shared" si="12"/>
        <v>0</v>
      </c>
      <c r="AA30" s="8">
        <v>3</v>
      </c>
      <c r="AB30" s="7">
        <f t="shared" si="13"/>
        <v>2.9069204085192148</v>
      </c>
      <c r="AC30" s="8">
        <v>0</v>
      </c>
      <c r="AD30" s="7">
        <f t="shared" si="14"/>
        <v>0</v>
      </c>
      <c r="AE30" s="8">
        <v>0</v>
      </c>
      <c r="AF30" s="7">
        <f t="shared" si="15"/>
        <v>0</v>
      </c>
      <c r="AG30" s="8">
        <v>1</v>
      </c>
      <c r="AH30" s="7">
        <f t="shared" si="16"/>
        <v>2.612603197826314</v>
      </c>
      <c r="AI30" s="8">
        <v>0</v>
      </c>
      <c r="AJ30" s="7">
        <f t="shared" si="17"/>
        <v>0</v>
      </c>
      <c r="AK30" s="8">
        <v>0</v>
      </c>
      <c r="AL30" s="12">
        <v>0</v>
      </c>
      <c r="AQ30">
        <v>2351027</v>
      </c>
      <c r="AR30">
        <v>187757</v>
      </c>
      <c r="AS30">
        <v>185751</v>
      </c>
      <c r="AT30">
        <v>202919</v>
      </c>
      <c r="AU30">
        <v>219464</v>
      </c>
      <c r="AV30">
        <v>227435</v>
      </c>
      <c r="AW30">
        <v>223064</v>
      </c>
      <c r="AX30">
        <v>192762</v>
      </c>
      <c r="AY30">
        <v>161380</v>
      </c>
      <c r="AZ30">
        <v>148631</v>
      </c>
      <c r="BA30">
        <v>146453</v>
      </c>
      <c r="BB30">
        <v>129616</v>
      </c>
      <c r="BC30">
        <v>103202</v>
      </c>
      <c r="BD30">
        <v>73557</v>
      </c>
      <c r="BE30">
        <v>52722</v>
      </c>
      <c r="BF30">
        <v>38276</v>
      </c>
      <c r="BG30">
        <v>58038</v>
      </c>
    </row>
    <row r="31" spans="1:59" x14ac:dyDescent="0.25">
      <c r="A31" s="3" t="s">
        <v>67</v>
      </c>
      <c r="B31" t="s">
        <v>68</v>
      </c>
      <c r="C31" s="5">
        <f t="shared" si="18"/>
        <v>71</v>
      </c>
      <c r="D31" s="6">
        <f t="shared" si="20"/>
        <v>3.0199568103641514</v>
      </c>
      <c r="E31" s="28">
        <v>0</v>
      </c>
      <c r="F31" s="7">
        <f t="shared" si="2"/>
        <v>0</v>
      </c>
      <c r="G31" s="8">
        <v>0</v>
      </c>
      <c r="H31" s="7">
        <f t="shared" si="3"/>
        <v>0</v>
      </c>
      <c r="I31" s="8">
        <v>1</v>
      </c>
      <c r="J31" s="7">
        <f t="shared" si="4"/>
        <v>0.4928074749037793</v>
      </c>
      <c r="K31" s="8">
        <v>0</v>
      </c>
      <c r="L31" s="7">
        <f t="shared" si="5"/>
        <v>0</v>
      </c>
      <c r="M31" s="8">
        <v>0</v>
      </c>
      <c r="N31" s="7">
        <f t="shared" si="6"/>
        <v>0</v>
      </c>
      <c r="O31" s="8">
        <v>0</v>
      </c>
      <c r="P31" s="7">
        <f t="shared" si="7"/>
        <v>0</v>
      </c>
      <c r="Q31" s="8">
        <v>0</v>
      </c>
      <c r="R31" s="7">
        <f t="shared" si="8"/>
        <v>0</v>
      </c>
      <c r="S31" s="8">
        <v>0</v>
      </c>
      <c r="T31" s="7">
        <f t="shared" si="9"/>
        <v>0</v>
      </c>
      <c r="U31" s="8">
        <v>2</v>
      </c>
      <c r="V31" s="7">
        <f t="shared" si="10"/>
        <v>1.3456143065713075</v>
      </c>
      <c r="W31" s="8">
        <v>4</v>
      </c>
      <c r="X31" s="7">
        <f t="shared" si="11"/>
        <v>2.731251664356483</v>
      </c>
      <c r="Y31" s="8">
        <v>5</v>
      </c>
      <c r="Z31" s="7">
        <f t="shared" si="12"/>
        <v>3.857548450808542</v>
      </c>
      <c r="AA31" s="8">
        <v>7</v>
      </c>
      <c r="AB31" s="7">
        <f t="shared" si="13"/>
        <v>6.7828142865448342</v>
      </c>
      <c r="AC31" s="8">
        <v>15</v>
      </c>
      <c r="AD31" s="7">
        <f t="shared" si="14"/>
        <v>20.392348790733717</v>
      </c>
      <c r="AE31" s="8">
        <v>6</v>
      </c>
      <c r="AF31" s="7">
        <f t="shared" si="15"/>
        <v>11.380448389666553</v>
      </c>
      <c r="AG31" s="8">
        <v>8</v>
      </c>
      <c r="AH31" s="7">
        <f t="shared" si="16"/>
        <v>20.900825582610512</v>
      </c>
      <c r="AI31" s="8">
        <v>23</v>
      </c>
      <c r="AJ31" s="7">
        <f t="shared" si="17"/>
        <v>39.629208449636444</v>
      </c>
      <c r="AK31" s="8">
        <v>0</v>
      </c>
      <c r="AL31" s="12">
        <v>0</v>
      </c>
      <c r="AQ31">
        <v>2351027</v>
      </c>
      <c r="AR31">
        <v>187757</v>
      </c>
      <c r="AS31">
        <v>185751</v>
      </c>
      <c r="AT31">
        <v>202919</v>
      </c>
      <c r="AU31">
        <v>219464</v>
      </c>
      <c r="AV31">
        <v>227435</v>
      </c>
      <c r="AW31">
        <v>223064</v>
      </c>
      <c r="AX31">
        <v>192762</v>
      </c>
      <c r="AY31">
        <v>161380</v>
      </c>
      <c r="AZ31">
        <v>148631</v>
      </c>
      <c r="BA31">
        <v>146453</v>
      </c>
      <c r="BB31">
        <v>129616</v>
      </c>
      <c r="BC31">
        <v>103202</v>
      </c>
      <c r="BD31">
        <v>73557</v>
      </c>
      <c r="BE31">
        <v>52722</v>
      </c>
      <c r="BF31">
        <v>38276</v>
      </c>
      <c r="BG31">
        <v>58038</v>
      </c>
    </row>
    <row r="32" spans="1:59" x14ac:dyDescent="0.25">
      <c r="A32" s="3" t="s">
        <v>69</v>
      </c>
      <c r="B32" t="s">
        <v>70</v>
      </c>
      <c r="C32" s="5">
        <f t="shared" si="18"/>
        <v>7</v>
      </c>
      <c r="D32" s="6">
        <f t="shared" si="20"/>
        <v>0.29774222074012763</v>
      </c>
      <c r="E32" s="28">
        <v>0</v>
      </c>
      <c r="F32" s="7">
        <f t="shared" si="2"/>
        <v>0</v>
      </c>
      <c r="G32" s="8">
        <v>0</v>
      </c>
      <c r="H32" s="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0</v>
      </c>
      <c r="T32" s="7">
        <f t="shared" si="9"/>
        <v>0</v>
      </c>
      <c r="U32" s="8">
        <v>0</v>
      </c>
      <c r="V32" s="7">
        <f t="shared" si="10"/>
        <v>0</v>
      </c>
      <c r="W32" s="8">
        <v>2</v>
      </c>
      <c r="X32" s="7">
        <f t="shared" si="11"/>
        <v>1.3656258321782415</v>
      </c>
      <c r="Y32" s="8">
        <v>0</v>
      </c>
      <c r="Z32" s="7">
        <f t="shared" si="12"/>
        <v>0</v>
      </c>
      <c r="AA32" s="8">
        <v>0</v>
      </c>
      <c r="AB32" s="7">
        <f t="shared" si="13"/>
        <v>0</v>
      </c>
      <c r="AC32" s="8">
        <v>0</v>
      </c>
      <c r="AD32" s="7">
        <f t="shared" si="14"/>
        <v>0</v>
      </c>
      <c r="AE32" s="8">
        <v>1</v>
      </c>
      <c r="AF32" s="7">
        <f t="shared" si="15"/>
        <v>1.896741398277759</v>
      </c>
      <c r="AG32" s="8">
        <v>1</v>
      </c>
      <c r="AH32" s="7">
        <f t="shared" si="16"/>
        <v>2.612603197826314</v>
      </c>
      <c r="AI32" s="8">
        <v>3</v>
      </c>
      <c r="AJ32" s="7">
        <f t="shared" si="17"/>
        <v>5.169027189083014</v>
      </c>
      <c r="AK32" s="8">
        <v>0</v>
      </c>
      <c r="AL32" s="12">
        <v>0</v>
      </c>
      <c r="AQ32">
        <v>2351027</v>
      </c>
      <c r="AR32">
        <v>187757</v>
      </c>
      <c r="AS32">
        <v>185751</v>
      </c>
      <c r="AT32">
        <v>202919</v>
      </c>
      <c r="AU32">
        <v>219464</v>
      </c>
      <c r="AV32">
        <v>227435</v>
      </c>
      <c r="AW32">
        <v>223064</v>
      </c>
      <c r="AX32">
        <v>192762</v>
      </c>
      <c r="AY32">
        <v>161380</v>
      </c>
      <c r="AZ32">
        <v>148631</v>
      </c>
      <c r="BA32">
        <v>146453</v>
      </c>
      <c r="BB32">
        <v>129616</v>
      </c>
      <c r="BC32">
        <v>103202</v>
      </c>
      <c r="BD32">
        <v>73557</v>
      </c>
      <c r="BE32">
        <v>52722</v>
      </c>
      <c r="BF32">
        <v>38276</v>
      </c>
      <c r="BG32">
        <v>58038</v>
      </c>
    </row>
    <row r="33" spans="1:59" x14ac:dyDescent="0.25">
      <c r="A33" s="3" t="s">
        <v>71</v>
      </c>
      <c r="B33" t="s">
        <v>72</v>
      </c>
      <c r="C33" s="5">
        <f t="shared" si="18"/>
        <v>14</v>
      </c>
      <c r="D33" s="6">
        <f t="shared" si="20"/>
        <v>0.59548444148025526</v>
      </c>
      <c r="E33" s="28">
        <v>0</v>
      </c>
      <c r="F33" s="7">
        <f t="shared" si="2"/>
        <v>0</v>
      </c>
      <c r="G33" s="8">
        <v>0</v>
      </c>
      <c r="H33" s="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1</v>
      </c>
      <c r="T33" s="7">
        <f t="shared" si="9"/>
        <v>0.61965547155781386</v>
      </c>
      <c r="U33" s="8">
        <v>1</v>
      </c>
      <c r="V33" s="7">
        <f t="shared" si="10"/>
        <v>0.67280715328565377</v>
      </c>
      <c r="W33" s="8">
        <v>1</v>
      </c>
      <c r="X33" s="7">
        <f t="shared" si="11"/>
        <v>0.68281291608912076</v>
      </c>
      <c r="Y33" s="8">
        <v>2</v>
      </c>
      <c r="Z33" s="7">
        <f t="shared" si="12"/>
        <v>1.5430193803234169</v>
      </c>
      <c r="AA33" s="8">
        <v>2</v>
      </c>
      <c r="AB33" s="7">
        <f t="shared" si="13"/>
        <v>1.9379469390128097</v>
      </c>
      <c r="AC33" s="8">
        <v>0</v>
      </c>
      <c r="AD33" s="7">
        <f t="shared" si="14"/>
        <v>0</v>
      </c>
      <c r="AE33" s="8">
        <v>2</v>
      </c>
      <c r="AF33" s="7">
        <f t="shared" si="15"/>
        <v>3.793482796555518</v>
      </c>
      <c r="AG33" s="8">
        <v>1</v>
      </c>
      <c r="AH33" s="7">
        <f t="shared" si="16"/>
        <v>2.612603197826314</v>
      </c>
      <c r="AI33" s="8">
        <v>4</v>
      </c>
      <c r="AJ33" s="7">
        <f t="shared" si="17"/>
        <v>6.892036252110687</v>
      </c>
      <c r="AK33" s="8">
        <v>0</v>
      </c>
      <c r="AL33" s="12">
        <v>0</v>
      </c>
      <c r="AQ33">
        <v>2351027</v>
      </c>
      <c r="AR33">
        <v>187757</v>
      </c>
      <c r="AS33">
        <v>185751</v>
      </c>
      <c r="AT33">
        <v>202919</v>
      </c>
      <c r="AU33">
        <v>219464</v>
      </c>
      <c r="AV33">
        <v>227435</v>
      </c>
      <c r="AW33">
        <v>223064</v>
      </c>
      <c r="AX33">
        <v>192762</v>
      </c>
      <c r="AY33">
        <v>161380</v>
      </c>
      <c r="AZ33">
        <v>148631</v>
      </c>
      <c r="BA33">
        <v>146453</v>
      </c>
      <c r="BB33">
        <v>129616</v>
      </c>
      <c r="BC33">
        <v>103202</v>
      </c>
      <c r="BD33">
        <v>73557</v>
      </c>
      <c r="BE33">
        <v>52722</v>
      </c>
      <c r="BF33">
        <v>38276</v>
      </c>
      <c r="BG33">
        <v>58038</v>
      </c>
    </row>
    <row r="34" spans="1:59" x14ac:dyDescent="0.25">
      <c r="A34" s="3" t="s">
        <v>73</v>
      </c>
      <c r="B34" t="s">
        <v>74</v>
      </c>
      <c r="C34" s="5">
        <f t="shared" si="18"/>
        <v>57</v>
      </c>
      <c r="D34" s="6">
        <f t="shared" si="20"/>
        <v>2.4244723688838961</v>
      </c>
      <c r="E34" s="28">
        <v>0</v>
      </c>
      <c r="F34" s="7">
        <f t="shared" si="2"/>
        <v>0</v>
      </c>
      <c r="G34" s="8">
        <v>0</v>
      </c>
      <c r="H34" s="7">
        <f t="shared" si="3"/>
        <v>0</v>
      </c>
      <c r="I34" s="8">
        <v>0</v>
      </c>
      <c r="J34" s="7">
        <f t="shared" si="4"/>
        <v>0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1</v>
      </c>
      <c r="R34" s="7">
        <f t="shared" si="8"/>
        <v>0.51877444724582655</v>
      </c>
      <c r="S34" s="8">
        <v>0</v>
      </c>
      <c r="T34" s="7">
        <f t="shared" si="9"/>
        <v>0</v>
      </c>
      <c r="U34" s="8">
        <v>1</v>
      </c>
      <c r="V34" s="7">
        <f t="shared" si="10"/>
        <v>0.67280715328565377</v>
      </c>
      <c r="W34" s="8">
        <v>3</v>
      </c>
      <c r="X34" s="7">
        <f t="shared" si="11"/>
        <v>2.0484387482673623</v>
      </c>
      <c r="Y34" s="8">
        <v>3</v>
      </c>
      <c r="Z34" s="7">
        <f t="shared" si="12"/>
        <v>2.3145290704851251</v>
      </c>
      <c r="AA34" s="8">
        <v>5</v>
      </c>
      <c r="AB34" s="7">
        <f t="shared" si="13"/>
        <v>4.8448673475320243</v>
      </c>
      <c r="AC34" s="8">
        <v>5</v>
      </c>
      <c r="AD34" s="7">
        <f t="shared" si="14"/>
        <v>6.797449596911239</v>
      </c>
      <c r="AE34" s="8">
        <v>14</v>
      </c>
      <c r="AF34" s="7">
        <f t="shared" si="15"/>
        <v>26.554379575888621</v>
      </c>
      <c r="AG34" s="8">
        <v>6</v>
      </c>
      <c r="AH34" s="7">
        <f t="shared" si="16"/>
        <v>15.675619186957885</v>
      </c>
      <c r="AI34" s="8">
        <v>19</v>
      </c>
      <c r="AJ34" s="7">
        <f t="shared" si="17"/>
        <v>32.737172197525759</v>
      </c>
      <c r="AK34" s="8">
        <v>0</v>
      </c>
      <c r="AL34" s="12">
        <v>0</v>
      </c>
      <c r="AQ34">
        <v>2351027</v>
      </c>
      <c r="AR34">
        <v>187757</v>
      </c>
      <c r="AS34">
        <v>185751</v>
      </c>
      <c r="AT34">
        <v>202919</v>
      </c>
      <c r="AU34">
        <v>219464</v>
      </c>
      <c r="AV34">
        <v>227435</v>
      </c>
      <c r="AW34">
        <v>223064</v>
      </c>
      <c r="AX34">
        <v>192762</v>
      </c>
      <c r="AY34">
        <v>161380</v>
      </c>
      <c r="AZ34">
        <v>148631</v>
      </c>
      <c r="BA34">
        <v>146453</v>
      </c>
      <c r="BB34">
        <v>129616</v>
      </c>
      <c r="BC34">
        <v>103202</v>
      </c>
      <c r="BD34">
        <v>73557</v>
      </c>
      <c r="BE34">
        <v>52722</v>
      </c>
      <c r="BF34">
        <v>38276</v>
      </c>
      <c r="BG34">
        <v>58038</v>
      </c>
    </row>
    <row r="35" spans="1:59" x14ac:dyDescent="0.25">
      <c r="A35" s="3" t="s">
        <v>75</v>
      </c>
      <c r="B35" t="s">
        <v>76</v>
      </c>
      <c r="C35" s="5">
        <f t="shared" si="18"/>
        <v>11</v>
      </c>
      <c r="D35" s="6">
        <f>SUM(C35/AQ35*100000)</f>
        <v>0.46788063259162915</v>
      </c>
      <c r="E35" s="28">
        <v>0</v>
      </c>
      <c r="F35" s="7">
        <f t="shared" si="2"/>
        <v>0</v>
      </c>
      <c r="G35" s="8">
        <v>0</v>
      </c>
      <c r="H35" s="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1</v>
      </c>
      <c r="P35" s="7">
        <f t="shared" si="7"/>
        <v>0.44830183265789192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2</v>
      </c>
      <c r="X35" s="7">
        <f t="shared" si="11"/>
        <v>1.3656258321782415</v>
      </c>
      <c r="Y35" s="8">
        <v>0</v>
      </c>
      <c r="Z35" s="7">
        <f t="shared" si="12"/>
        <v>0</v>
      </c>
      <c r="AA35" s="8">
        <v>1</v>
      </c>
      <c r="AB35" s="7">
        <f t="shared" si="13"/>
        <v>0.96897346950640484</v>
      </c>
      <c r="AC35" s="8">
        <v>2</v>
      </c>
      <c r="AD35" s="7">
        <f t="shared" si="14"/>
        <v>2.7189798387644957</v>
      </c>
      <c r="AE35" s="8">
        <v>2</v>
      </c>
      <c r="AF35" s="7">
        <f t="shared" si="15"/>
        <v>3.793482796555518</v>
      </c>
      <c r="AG35" s="8">
        <v>2</v>
      </c>
      <c r="AH35" s="7">
        <f t="shared" si="16"/>
        <v>5.225206395652628</v>
      </c>
      <c r="AI35" s="8">
        <v>1</v>
      </c>
      <c r="AJ35" s="7">
        <f t="shared" si="17"/>
        <v>1.7230090630276718</v>
      </c>
      <c r="AK35" s="8">
        <v>0</v>
      </c>
      <c r="AL35" s="12">
        <v>0</v>
      </c>
      <c r="AQ35">
        <v>2351027</v>
      </c>
      <c r="AR35">
        <v>187757</v>
      </c>
      <c r="AS35">
        <v>185751</v>
      </c>
      <c r="AT35">
        <v>202919</v>
      </c>
      <c r="AU35">
        <v>219464</v>
      </c>
      <c r="AV35">
        <v>227435</v>
      </c>
      <c r="AW35">
        <v>223064</v>
      </c>
      <c r="AX35">
        <v>192762</v>
      </c>
      <c r="AY35">
        <v>161380</v>
      </c>
      <c r="AZ35">
        <v>148631</v>
      </c>
      <c r="BA35">
        <v>146453</v>
      </c>
      <c r="BB35">
        <v>129616</v>
      </c>
      <c r="BC35">
        <v>103202</v>
      </c>
      <c r="BD35">
        <v>73557</v>
      </c>
      <c r="BE35">
        <v>52722</v>
      </c>
      <c r="BF35">
        <v>38276</v>
      </c>
      <c r="BG35">
        <v>58038</v>
      </c>
    </row>
    <row r="36" spans="1:59" x14ac:dyDescent="0.25">
      <c r="A36" s="3" t="s">
        <v>77</v>
      </c>
      <c r="B36" t="s">
        <v>78</v>
      </c>
      <c r="C36" s="5">
        <f t="shared" si="18"/>
        <v>2</v>
      </c>
      <c r="D36" s="6">
        <f>SUM(C36/AQ36*100000)</f>
        <v>8.5069205925750749E-2</v>
      </c>
      <c r="E36" s="28">
        <v>0</v>
      </c>
      <c r="F36" s="7">
        <f t="shared" si="2"/>
        <v>0</v>
      </c>
      <c r="G36" s="8">
        <v>0</v>
      </c>
      <c r="H36" s="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0</v>
      </c>
      <c r="N36" s="7">
        <f t="shared" si="6"/>
        <v>0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1</v>
      </c>
      <c r="T36" s="7">
        <f t="shared" si="9"/>
        <v>0.61965547155781386</v>
      </c>
      <c r="U36" s="8">
        <v>1</v>
      </c>
      <c r="V36" s="7">
        <f t="shared" si="10"/>
        <v>0.67280715328565377</v>
      </c>
      <c r="W36" s="8">
        <v>0</v>
      </c>
      <c r="X36" s="7">
        <f t="shared" si="11"/>
        <v>0</v>
      </c>
      <c r="Y36" s="8">
        <v>0</v>
      </c>
      <c r="Z36" s="7">
        <f t="shared" si="12"/>
        <v>0</v>
      </c>
      <c r="AA36" s="8">
        <v>0</v>
      </c>
      <c r="AB36" s="7">
        <f t="shared" si="13"/>
        <v>0</v>
      </c>
      <c r="AC36" s="8">
        <v>0</v>
      </c>
      <c r="AD36" s="7">
        <f t="shared" si="14"/>
        <v>0</v>
      </c>
      <c r="AE36" s="8">
        <v>0</v>
      </c>
      <c r="AF36" s="7">
        <f t="shared" si="15"/>
        <v>0</v>
      </c>
      <c r="AG36" s="8">
        <v>0</v>
      </c>
      <c r="AH36" s="7">
        <f t="shared" si="16"/>
        <v>0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2351027</v>
      </c>
      <c r="AR36">
        <v>187757</v>
      </c>
      <c r="AS36">
        <v>185751</v>
      </c>
      <c r="AT36">
        <v>202919</v>
      </c>
      <c r="AU36">
        <v>219464</v>
      </c>
      <c r="AV36">
        <v>227435</v>
      </c>
      <c r="AW36">
        <v>223064</v>
      </c>
      <c r="AX36">
        <v>192762</v>
      </c>
      <c r="AY36">
        <v>161380</v>
      </c>
      <c r="AZ36">
        <v>148631</v>
      </c>
      <c r="BA36">
        <v>146453</v>
      </c>
      <c r="BB36">
        <v>129616</v>
      </c>
      <c r="BC36">
        <v>103202</v>
      </c>
      <c r="BD36">
        <v>73557</v>
      </c>
      <c r="BE36">
        <v>52722</v>
      </c>
      <c r="BF36">
        <v>38276</v>
      </c>
      <c r="BG36">
        <v>58038</v>
      </c>
    </row>
    <row r="37" spans="1:59" x14ac:dyDescent="0.25">
      <c r="A37" s="3" t="s">
        <v>79</v>
      </c>
      <c r="B37" t="s">
        <v>80</v>
      </c>
      <c r="C37" s="5">
        <f t="shared" si="18"/>
        <v>1</v>
      </c>
      <c r="D37" s="6">
        <f t="shared" ref="D37:D46" si="21">SUM(C37/AQ37*100000)</f>
        <v>4.2534602962875374E-2</v>
      </c>
      <c r="E37" s="28">
        <v>0</v>
      </c>
      <c r="F37" s="7">
        <f t="shared" si="2"/>
        <v>0</v>
      </c>
      <c r="G37" s="8">
        <v>0</v>
      </c>
      <c r="H37" s="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0</v>
      </c>
      <c r="AF37" s="7">
        <f t="shared" si="15"/>
        <v>0</v>
      </c>
      <c r="AG37" s="8">
        <v>0</v>
      </c>
      <c r="AH37" s="7">
        <f t="shared" si="16"/>
        <v>0</v>
      </c>
      <c r="AI37" s="8">
        <v>1</v>
      </c>
      <c r="AJ37" s="7">
        <f t="shared" si="17"/>
        <v>1.7230090630276718</v>
      </c>
      <c r="AK37" s="8">
        <v>0</v>
      </c>
      <c r="AL37" s="12">
        <v>0</v>
      </c>
      <c r="AQ37">
        <v>2351027</v>
      </c>
      <c r="AR37">
        <v>187757</v>
      </c>
      <c r="AS37">
        <v>185751</v>
      </c>
      <c r="AT37">
        <v>202919</v>
      </c>
      <c r="AU37">
        <v>219464</v>
      </c>
      <c r="AV37">
        <v>227435</v>
      </c>
      <c r="AW37">
        <v>223064</v>
      </c>
      <c r="AX37">
        <v>192762</v>
      </c>
      <c r="AY37">
        <v>161380</v>
      </c>
      <c r="AZ37">
        <v>148631</v>
      </c>
      <c r="BA37">
        <v>146453</v>
      </c>
      <c r="BB37">
        <v>129616</v>
      </c>
      <c r="BC37">
        <v>103202</v>
      </c>
      <c r="BD37">
        <v>73557</v>
      </c>
      <c r="BE37">
        <v>52722</v>
      </c>
      <c r="BF37">
        <v>38276</v>
      </c>
      <c r="BG37">
        <v>58038</v>
      </c>
    </row>
    <row r="38" spans="1:59" x14ac:dyDescent="0.25">
      <c r="A38" s="3" t="s">
        <v>81</v>
      </c>
      <c r="B38" t="s">
        <v>82</v>
      </c>
      <c r="C38" s="5">
        <f t="shared" si="18"/>
        <v>40</v>
      </c>
      <c r="D38" s="6">
        <f t="shared" si="21"/>
        <v>1.7013841185150149</v>
      </c>
      <c r="E38" s="28">
        <v>0</v>
      </c>
      <c r="F38" s="7">
        <f t="shared" si="2"/>
        <v>0</v>
      </c>
      <c r="G38" s="8">
        <v>0</v>
      </c>
      <c r="H38" s="7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0</v>
      </c>
      <c r="P38" s="7">
        <f t="shared" si="7"/>
        <v>0</v>
      </c>
      <c r="Q38" s="8">
        <v>1</v>
      </c>
      <c r="R38" s="7">
        <f t="shared" si="8"/>
        <v>0.51877444724582655</v>
      </c>
      <c r="S38" s="8">
        <v>0</v>
      </c>
      <c r="T38" s="7">
        <f t="shared" si="9"/>
        <v>0</v>
      </c>
      <c r="U38" s="8">
        <v>0</v>
      </c>
      <c r="V38" s="7">
        <f t="shared" si="10"/>
        <v>0</v>
      </c>
      <c r="W38" s="8">
        <v>3</v>
      </c>
      <c r="X38" s="7">
        <f t="shared" si="11"/>
        <v>2.0484387482673623</v>
      </c>
      <c r="Y38" s="8">
        <v>3</v>
      </c>
      <c r="Z38" s="7">
        <f t="shared" si="12"/>
        <v>2.3145290704851251</v>
      </c>
      <c r="AA38" s="8">
        <v>2</v>
      </c>
      <c r="AB38" s="7">
        <f t="shared" si="13"/>
        <v>1.9379469390128097</v>
      </c>
      <c r="AC38" s="8">
        <v>4</v>
      </c>
      <c r="AD38" s="7">
        <f t="shared" si="14"/>
        <v>5.4379596775289913</v>
      </c>
      <c r="AE38" s="8">
        <v>3</v>
      </c>
      <c r="AF38" s="7">
        <f t="shared" si="15"/>
        <v>5.6902241948332763</v>
      </c>
      <c r="AG38" s="8">
        <v>11</v>
      </c>
      <c r="AH38" s="7">
        <f t="shared" si="16"/>
        <v>28.738635176089453</v>
      </c>
      <c r="AI38" s="8">
        <v>13</v>
      </c>
      <c r="AJ38" s="7">
        <f t="shared" si="17"/>
        <v>22.399117819359731</v>
      </c>
      <c r="AK38" s="8">
        <v>0</v>
      </c>
      <c r="AL38" s="12">
        <v>0</v>
      </c>
      <c r="AQ38">
        <v>2351027</v>
      </c>
      <c r="AR38">
        <v>187757</v>
      </c>
      <c r="AS38">
        <v>185751</v>
      </c>
      <c r="AT38">
        <v>202919</v>
      </c>
      <c r="AU38">
        <v>219464</v>
      </c>
      <c r="AV38">
        <v>227435</v>
      </c>
      <c r="AW38">
        <v>223064</v>
      </c>
      <c r="AX38">
        <v>192762</v>
      </c>
      <c r="AY38">
        <v>161380</v>
      </c>
      <c r="AZ38">
        <v>148631</v>
      </c>
      <c r="BA38">
        <v>146453</v>
      </c>
      <c r="BB38">
        <v>129616</v>
      </c>
      <c r="BC38">
        <v>103202</v>
      </c>
      <c r="BD38">
        <v>73557</v>
      </c>
      <c r="BE38">
        <v>52722</v>
      </c>
      <c r="BF38">
        <v>38276</v>
      </c>
      <c r="BG38">
        <v>58038</v>
      </c>
    </row>
    <row r="39" spans="1:59" x14ac:dyDescent="0.2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28">
        <v>0</v>
      </c>
      <c r="F39" s="7">
        <f t="shared" si="2"/>
        <v>0</v>
      </c>
      <c r="G39" s="8">
        <v>0</v>
      </c>
      <c r="H39" s="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0</v>
      </c>
      <c r="V39" s="7">
        <f t="shared" si="10"/>
        <v>0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0</v>
      </c>
      <c r="AJ39" s="7">
        <f t="shared" si="17"/>
        <v>0</v>
      </c>
      <c r="AK39" s="8">
        <v>0</v>
      </c>
      <c r="AL39" s="12">
        <v>0</v>
      </c>
      <c r="AQ39">
        <v>2351027</v>
      </c>
      <c r="AR39">
        <v>187757</v>
      </c>
      <c r="AS39">
        <v>185751</v>
      </c>
      <c r="AT39">
        <v>202919</v>
      </c>
      <c r="AU39">
        <v>219464</v>
      </c>
      <c r="AV39">
        <v>227435</v>
      </c>
      <c r="AW39">
        <v>223064</v>
      </c>
      <c r="AX39">
        <v>192762</v>
      </c>
      <c r="AY39">
        <v>161380</v>
      </c>
      <c r="AZ39">
        <v>148631</v>
      </c>
      <c r="BA39">
        <v>146453</v>
      </c>
      <c r="BB39">
        <v>129616</v>
      </c>
      <c r="BC39">
        <v>103202</v>
      </c>
      <c r="BD39">
        <v>73557</v>
      </c>
      <c r="BE39">
        <v>52722</v>
      </c>
      <c r="BF39">
        <v>38276</v>
      </c>
      <c r="BG39">
        <v>58038</v>
      </c>
    </row>
    <row r="40" spans="1:59" x14ac:dyDescent="0.25">
      <c r="A40" s="3" t="s">
        <v>85</v>
      </c>
      <c r="B40" t="s">
        <v>86</v>
      </c>
      <c r="C40" s="5">
        <f t="shared" si="18"/>
        <v>161</v>
      </c>
      <c r="D40" s="6">
        <f t="shared" si="21"/>
        <v>6.8480710770229356</v>
      </c>
      <c r="E40" s="28">
        <v>0</v>
      </c>
      <c r="F40" s="7">
        <f t="shared" si="2"/>
        <v>0</v>
      </c>
      <c r="G40" s="8">
        <v>0</v>
      </c>
      <c r="H40" s="7">
        <f t="shared" si="3"/>
        <v>0</v>
      </c>
      <c r="I40" s="8">
        <v>0</v>
      </c>
      <c r="J40" s="7">
        <f t="shared" si="4"/>
        <v>0</v>
      </c>
      <c r="K40" s="8">
        <v>0</v>
      </c>
      <c r="L40" s="7">
        <f t="shared" si="5"/>
        <v>0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0</v>
      </c>
      <c r="R40" s="7">
        <f t="shared" si="8"/>
        <v>0</v>
      </c>
      <c r="S40" s="8">
        <v>3</v>
      </c>
      <c r="T40" s="7">
        <f t="shared" si="9"/>
        <v>1.8589664146734415</v>
      </c>
      <c r="U40" s="8">
        <v>4</v>
      </c>
      <c r="V40" s="7">
        <f t="shared" si="10"/>
        <v>2.6912286131426151</v>
      </c>
      <c r="W40" s="8">
        <v>1</v>
      </c>
      <c r="X40" s="7">
        <f t="shared" si="11"/>
        <v>0.68281291608912076</v>
      </c>
      <c r="Y40" s="8">
        <v>7</v>
      </c>
      <c r="Z40" s="7">
        <f t="shared" si="12"/>
        <v>5.4005678311319594</v>
      </c>
      <c r="AA40" s="8">
        <v>11</v>
      </c>
      <c r="AB40" s="7">
        <f t="shared" si="13"/>
        <v>10.658708164570454</v>
      </c>
      <c r="AC40" s="8">
        <v>21</v>
      </c>
      <c r="AD40" s="7">
        <f t="shared" si="14"/>
        <v>28.549288307027204</v>
      </c>
      <c r="AE40" s="8">
        <v>29</v>
      </c>
      <c r="AF40" s="7">
        <f t="shared" si="15"/>
        <v>55.005500550055004</v>
      </c>
      <c r="AG40" s="8">
        <v>29</v>
      </c>
      <c r="AH40" s="7">
        <f t="shared" si="16"/>
        <v>75.765492736963111</v>
      </c>
      <c r="AI40" s="8">
        <v>56</v>
      </c>
      <c r="AJ40" s="7">
        <f t="shared" si="17"/>
        <v>96.488507529549608</v>
      </c>
      <c r="AK40" s="8">
        <v>0</v>
      </c>
      <c r="AL40" s="12">
        <v>0</v>
      </c>
      <c r="AQ40">
        <v>2351027</v>
      </c>
      <c r="AR40">
        <v>187757</v>
      </c>
      <c r="AS40">
        <v>185751</v>
      </c>
      <c r="AT40">
        <v>202919</v>
      </c>
      <c r="AU40">
        <v>219464</v>
      </c>
      <c r="AV40">
        <v>227435</v>
      </c>
      <c r="AW40">
        <v>223064</v>
      </c>
      <c r="AX40">
        <v>192762</v>
      </c>
      <c r="AY40">
        <v>161380</v>
      </c>
      <c r="AZ40">
        <v>148631</v>
      </c>
      <c r="BA40">
        <v>146453</v>
      </c>
      <c r="BB40">
        <v>129616</v>
      </c>
      <c r="BC40">
        <v>103202</v>
      </c>
      <c r="BD40">
        <v>73557</v>
      </c>
      <c r="BE40">
        <v>52722</v>
      </c>
      <c r="BF40">
        <v>38276</v>
      </c>
      <c r="BG40">
        <v>58038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4.2534602962875374E-2</v>
      </c>
      <c r="E41" s="28">
        <v>0</v>
      </c>
      <c r="F41" s="7">
        <f t="shared" si="2"/>
        <v>0</v>
      </c>
      <c r="G41" s="8">
        <v>0</v>
      </c>
      <c r="H41" s="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1</v>
      </c>
      <c r="X41" s="7">
        <f t="shared" si="11"/>
        <v>0.68281291608912076</v>
      </c>
      <c r="Y41" s="8">
        <v>0</v>
      </c>
      <c r="Z41" s="7">
        <f t="shared" si="12"/>
        <v>0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2351027</v>
      </c>
      <c r="AR41">
        <v>187757</v>
      </c>
      <c r="AS41">
        <v>185751</v>
      </c>
      <c r="AT41">
        <v>202919</v>
      </c>
      <c r="AU41">
        <v>219464</v>
      </c>
      <c r="AV41">
        <v>227435</v>
      </c>
      <c r="AW41">
        <v>223064</v>
      </c>
      <c r="AX41">
        <v>192762</v>
      </c>
      <c r="AY41">
        <v>161380</v>
      </c>
      <c r="AZ41">
        <v>148631</v>
      </c>
      <c r="BA41">
        <v>146453</v>
      </c>
      <c r="BB41">
        <v>129616</v>
      </c>
      <c r="BC41">
        <v>103202</v>
      </c>
      <c r="BD41">
        <v>73557</v>
      </c>
      <c r="BE41">
        <v>52722</v>
      </c>
      <c r="BF41">
        <v>38276</v>
      </c>
      <c r="BG41">
        <v>58038</v>
      </c>
    </row>
    <row r="42" spans="1:59" x14ac:dyDescent="0.25">
      <c r="A42" s="3" t="s">
        <v>89</v>
      </c>
      <c r="B42" t="s">
        <v>90</v>
      </c>
      <c r="C42" s="5">
        <f t="shared" si="18"/>
        <v>5</v>
      </c>
      <c r="D42" s="6">
        <f t="shared" si="21"/>
        <v>0.21267301481437687</v>
      </c>
      <c r="E42" s="28">
        <v>0</v>
      </c>
      <c r="F42" s="7">
        <f t="shared" si="2"/>
        <v>0</v>
      </c>
      <c r="G42" s="8">
        <v>0</v>
      </c>
      <c r="H42" s="7">
        <f t="shared" si="3"/>
        <v>0</v>
      </c>
      <c r="I42" s="8">
        <v>0</v>
      </c>
      <c r="J42" s="7">
        <f t="shared" si="4"/>
        <v>0</v>
      </c>
      <c r="K42" s="8">
        <v>0</v>
      </c>
      <c r="L42" s="7">
        <f t="shared" si="5"/>
        <v>0</v>
      </c>
      <c r="M42" s="8">
        <v>1</v>
      </c>
      <c r="N42" s="7">
        <f t="shared" si="6"/>
        <v>0.43968606415019679</v>
      </c>
      <c r="O42" s="8">
        <v>0</v>
      </c>
      <c r="P42" s="7">
        <f t="shared" si="7"/>
        <v>0</v>
      </c>
      <c r="Q42" s="8">
        <v>0</v>
      </c>
      <c r="R42" s="7">
        <f t="shared" si="8"/>
        <v>0</v>
      </c>
      <c r="S42" s="8">
        <v>0</v>
      </c>
      <c r="T42" s="7">
        <f t="shared" si="9"/>
        <v>0</v>
      </c>
      <c r="U42" s="8">
        <v>1</v>
      </c>
      <c r="V42" s="7">
        <f t="shared" si="10"/>
        <v>0.67280715328565377</v>
      </c>
      <c r="W42" s="8">
        <v>1</v>
      </c>
      <c r="X42" s="7">
        <f t="shared" si="11"/>
        <v>0.68281291608912076</v>
      </c>
      <c r="Y42" s="8">
        <v>1</v>
      </c>
      <c r="Z42" s="7">
        <f t="shared" si="12"/>
        <v>0.77150969016170845</v>
      </c>
      <c r="AA42" s="8">
        <v>0</v>
      </c>
      <c r="AB42" s="7">
        <f t="shared" si="13"/>
        <v>0</v>
      </c>
      <c r="AC42" s="8">
        <v>0</v>
      </c>
      <c r="AD42" s="7">
        <f t="shared" si="14"/>
        <v>0</v>
      </c>
      <c r="AE42" s="8">
        <v>1</v>
      </c>
      <c r="AF42" s="7">
        <f t="shared" si="15"/>
        <v>1.896741398277759</v>
      </c>
      <c r="AG42" s="8">
        <v>0</v>
      </c>
      <c r="AH42" s="7">
        <f t="shared" si="16"/>
        <v>0</v>
      </c>
      <c r="AI42" s="8">
        <v>0</v>
      </c>
      <c r="AJ42" s="7">
        <f t="shared" si="17"/>
        <v>0</v>
      </c>
      <c r="AK42" s="8">
        <v>0</v>
      </c>
      <c r="AL42" s="12">
        <v>0</v>
      </c>
      <c r="AQ42">
        <v>2351027</v>
      </c>
      <c r="AR42">
        <v>187757</v>
      </c>
      <c r="AS42">
        <v>185751</v>
      </c>
      <c r="AT42">
        <v>202919</v>
      </c>
      <c r="AU42">
        <v>219464</v>
      </c>
      <c r="AV42">
        <v>227435</v>
      </c>
      <c r="AW42">
        <v>223064</v>
      </c>
      <c r="AX42">
        <v>192762</v>
      </c>
      <c r="AY42">
        <v>161380</v>
      </c>
      <c r="AZ42">
        <v>148631</v>
      </c>
      <c r="BA42">
        <v>146453</v>
      </c>
      <c r="BB42">
        <v>129616</v>
      </c>
      <c r="BC42">
        <v>103202</v>
      </c>
      <c r="BD42">
        <v>73557</v>
      </c>
      <c r="BE42">
        <v>52722</v>
      </c>
      <c r="BF42">
        <v>38276</v>
      </c>
      <c r="BG42">
        <v>58038</v>
      </c>
    </row>
    <row r="43" spans="1:59" x14ac:dyDescent="0.25">
      <c r="A43" s="3" t="s">
        <v>91</v>
      </c>
      <c r="B43" t="s">
        <v>92</v>
      </c>
      <c r="C43" s="5">
        <f t="shared" si="18"/>
        <v>20</v>
      </c>
      <c r="D43" s="6">
        <f t="shared" si="21"/>
        <v>0.85069205925750746</v>
      </c>
      <c r="E43" s="28">
        <v>0</v>
      </c>
      <c r="F43" s="7">
        <f t="shared" si="2"/>
        <v>0</v>
      </c>
      <c r="G43" s="8">
        <v>0</v>
      </c>
      <c r="H43" s="7">
        <f t="shared" si="3"/>
        <v>0</v>
      </c>
      <c r="I43" s="8">
        <v>1</v>
      </c>
      <c r="J43" s="7">
        <f t="shared" si="4"/>
        <v>0.4928074749037793</v>
      </c>
      <c r="K43" s="8">
        <v>3</v>
      </c>
      <c r="L43" s="7">
        <f t="shared" si="5"/>
        <v>1.3669667918200707</v>
      </c>
      <c r="M43" s="8">
        <v>3</v>
      </c>
      <c r="N43" s="7">
        <f t="shared" si="6"/>
        <v>1.3190581924505902</v>
      </c>
      <c r="O43" s="8">
        <v>2</v>
      </c>
      <c r="P43" s="7">
        <f t="shared" si="7"/>
        <v>0.89660366531578384</v>
      </c>
      <c r="Q43" s="8">
        <v>2</v>
      </c>
      <c r="R43" s="7">
        <f t="shared" si="8"/>
        <v>1.0375488944916531</v>
      </c>
      <c r="S43" s="8">
        <v>1</v>
      </c>
      <c r="T43" s="7">
        <f t="shared" si="9"/>
        <v>0.61965547155781386</v>
      </c>
      <c r="U43" s="8">
        <v>0</v>
      </c>
      <c r="V43" s="7">
        <f t="shared" si="10"/>
        <v>0</v>
      </c>
      <c r="W43" s="8">
        <v>1</v>
      </c>
      <c r="X43" s="7">
        <f t="shared" si="11"/>
        <v>0.68281291608912076</v>
      </c>
      <c r="Y43" s="8">
        <v>2</v>
      </c>
      <c r="Z43" s="7">
        <f t="shared" si="12"/>
        <v>1.5430193803234169</v>
      </c>
      <c r="AA43" s="8">
        <v>1</v>
      </c>
      <c r="AB43" s="7">
        <f t="shared" si="13"/>
        <v>0.96897346950640484</v>
      </c>
      <c r="AC43" s="8">
        <v>1</v>
      </c>
      <c r="AD43" s="7">
        <f t="shared" si="14"/>
        <v>1.3594899193822478</v>
      </c>
      <c r="AE43" s="8">
        <v>1</v>
      </c>
      <c r="AF43" s="7">
        <f t="shared" si="15"/>
        <v>1.896741398277759</v>
      </c>
      <c r="AG43" s="8">
        <v>0</v>
      </c>
      <c r="AH43" s="7">
        <f t="shared" si="16"/>
        <v>0</v>
      </c>
      <c r="AI43" s="8">
        <v>2</v>
      </c>
      <c r="AJ43" s="7">
        <f t="shared" si="17"/>
        <v>3.4460181260553435</v>
      </c>
      <c r="AK43" s="8">
        <v>0</v>
      </c>
      <c r="AL43" s="12">
        <v>0</v>
      </c>
      <c r="AQ43">
        <v>2351027</v>
      </c>
      <c r="AR43">
        <v>187757</v>
      </c>
      <c r="AS43">
        <v>185751</v>
      </c>
      <c r="AT43">
        <v>202919</v>
      </c>
      <c r="AU43">
        <v>219464</v>
      </c>
      <c r="AV43">
        <v>227435</v>
      </c>
      <c r="AW43">
        <v>223064</v>
      </c>
      <c r="AX43">
        <v>192762</v>
      </c>
      <c r="AY43">
        <v>161380</v>
      </c>
      <c r="AZ43">
        <v>148631</v>
      </c>
      <c r="BA43">
        <v>146453</v>
      </c>
      <c r="BB43">
        <v>129616</v>
      </c>
      <c r="BC43">
        <v>103202</v>
      </c>
      <c r="BD43">
        <v>73557</v>
      </c>
      <c r="BE43">
        <v>52722</v>
      </c>
      <c r="BF43">
        <v>38276</v>
      </c>
      <c r="BG43">
        <v>58038</v>
      </c>
    </row>
    <row r="44" spans="1:59" x14ac:dyDescent="0.25">
      <c r="A44" s="3" t="s">
        <v>93</v>
      </c>
      <c r="B44" t="s">
        <v>94</v>
      </c>
      <c r="C44" s="5">
        <f t="shared" si="18"/>
        <v>5</v>
      </c>
      <c r="D44" s="6">
        <f t="shared" si="21"/>
        <v>0.21267301481437687</v>
      </c>
      <c r="E44" s="28">
        <v>0</v>
      </c>
      <c r="F44" s="7">
        <f t="shared" si="2"/>
        <v>0</v>
      </c>
      <c r="G44" s="8">
        <v>0</v>
      </c>
      <c r="H44" s="7">
        <f t="shared" si="3"/>
        <v>0</v>
      </c>
      <c r="I44" s="8">
        <v>0</v>
      </c>
      <c r="J44" s="7">
        <f t="shared" si="4"/>
        <v>0</v>
      </c>
      <c r="K44" s="8">
        <v>0</v>
      </c>
      <c r="L44" s="7">
        <f t="shared" si="5"/>
        <v>0</v>
      </c>
      <c r="M44" s="8">
        <v>0</v>
      </c>
      <c r="N44" s="7">
        <f t="shared" si="6"/>
        <v>0</v>
      </c>
      <c r="O44" s="8">
        <v>0</v>
      </c>
      <c r="P44" s="7">
        <f t="shared" si="7"/>
        <v>0</v>
      </c>
      <c r="Q44" s="8">
        <v>2</v>
      </c>
      <c r="R44" s="7">
        <f t="shared" si="8"/>
        <v>1.0375488944916531</v>
      </c>
      <c r="S44" s="8">
        <v>0</v>
      </c>
      <c r="T44" s="7">
        <f t="shared" si="9"/>
        <v>0</v>
      </c>
      <c r="U44" s="8">
        <v>0</v>
      </c>
      <c r="V44" s="7">
        <f t="shared" si="10"/>
        <v>0</v>
      </c>
      <c r="W44" s="8">
        <v>0</v>
      </c>
      <c r="X44" s="7">
        <f t="shared" si="11"/>
        <v>0</v>
      </c>
      <c r="Y44" s="8">
        <v>2</v>
      </c>
      <c r="Z44" s="7">
        <f t="shared" si="12"/>
        <v>1.5430193803234169</v>
      </c>
      <c r="AA44" s="8">
        <v>1</v>
      </c>
      <c r="AB44" s="7">
        <f t="shared" si="13"/>
        <v>0.96897346950640484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0</v>
      </c>
      <c r="AH44" s="7">
        <f t="shared" si="16"/>
        <v>0</v>
      </c>
      <c r="AI44" s="8">
        <v>0</v>
      </c>
      <c r="AJ44" s="7">
        <f t="shared" si="17"/>
        <v>0</v>
      </c>
      <c r="AK44" s="8">
        <v>0</v>
      </c>
      <c r="AL44" s="12">
        <v>0</v>
      </c>
      <c r="AQ44">
        <v>2351027</v>
      </c>
      <c r="AR44">
        <v>187757</v>
      </c>
      <c r="AS44">
        <v>185751</v>
      </c>
      <c r="AT44">
        <v>202919</v>
      </c>
      <c r="AU44">
        <v>219464</v>
      </c>
      <c r="AV44">
        <v>227435</v>
      </c>
      <c r="AW44">
        <v>223064</v>
      </c>
      <c r="AX44">
        <v>192762</v>
      </c>
      <c r="AY44">
        <v>161380</v>
      </c>
      <c r="AZ44">
        <v>148631</v>
      </c>
      <c r="BA44">
        <v>146453</v>
      </c>
      <c r="BB44">
        <v>129616</v>
      </c>
      <c r="BC44">
        <v>103202</v>
      </c>
      <c r="BD44">
        <v>73557</v>
      </c>
      <c r="BE44">
        <v>52722</v>
      </c>
      <c r="BF44">
        <v>38276</v>
      </c>
      <c r="BG44">
        <v>58038</v>
      </c>
    </row>
    <row r="45" spans="1:59" x14ac:dyDescent="0.25">
      <c r="A45" s="3" t="s">
        <v>95</v>
      </c>
      <c r="B45" t="s">
        <v>96</v>
      </c>
      <c r="C45" s="5">
        <f t="shared" si="18"/>
        <v>146</v>
      </c>
      <c r="D45" s="6">
        <f t="shared" si="21"/>
        <v>6.2100520325798048</v>
      </c>
      <c r="E45" s="28">
        <v>23</v>
      </c>
      <c r="F45" s="7">
        <f t="shared" si="2"/>
        <v>12.249876169730022</v>
      </c>
      <c r="G45" s="8">
        <v>4</v>
      </c>
      <c r="H45" s="7">
        <f t="shared" si="3"/>
        <v>2.1534204391900986</v>
      </c>
      <c r="I45" s="8">
        <v>11</v>
      </c>
      <c r="J45" s="7">
        <f t="shared" si="4"/>
        <v>5.4208822239415726</v>
      </c>
      <c r="K45" s="8">
        <v>8</v>
      </c>
      <c r="L45" s="7">
        <f t="shared" si="5"/>
        <v>3.6452447781868553</v>
      </c>
      <c r="M45" s="8">
        <v>3</v>
      </c>
      <c r="N45" s="7">
        <f t="shared" si="6"/>
        <v>1.3190581924505902</v>
      </c>
      <c r="O45" s="8">
        <v>6</v>
      </c>
      <c r="P45" s="7">
        <f t="shared" si="7"/>
        <v>2.6898109959473517</v>
      </c>
      <c r="Q45" s="8">
        <v>1</v>
      </c>
      <c r="R45" s="7">
        <f t="shared" si="8"/>
        <v>0.51877444724582655</v>
      </c>
      <c r="S45" s="8">
        <v>7</v>
      </c>
      <c r="T45" s="7">
        <f t="shared" si="9"/>
        <v>4.3375883009046969</v>
      </c>
      <c r="U45" s="8">
        <v>6</v>
      </c>
      <c r="V45" s="7">
        <f t="shared" si="10"/>
        <v>4.0368429197139228</v>
      </c>
      <c r="W45" s="8">
        <v>8</v>
      </c>
      <c r="X45" s="7">
        <f t="shared" si="11"/>
        <v>5.4625033287129661</v>
      </c>
      <c r="Y45" s="8">
        <v>1</v>
      </c>
      <c r="Z45" s="7">
        <f t="shared" si="12"/>
        <v>0.77150969016170845</v>
      </c>
      <c r="AA45" s="8">
        <v>9</v>
      </c>
      <c r="AB45" s="7">
        <f t="shared" si="13"/>
        <v>8.720761225557645</v>
      </c>
      <c r="AC45" s="8">
        <v>13</v>
      </c>
      <c r="AD45" s="7">
        <f t="shared" si="14"/>
        <v>17.67336895196922</v>
      </c>
      <c r="AE45" s="8">
        <v>16</v>
      </c>
      <c r="AF45" s="7">
        <f t="shared" si="15"/>
        <v>30.347862372444144</v>
      </c>
      <c r="AG45" s="8">
        <v>5</v>
      </c>
      <c r="AH45" s="7">
        <f t="shared" si="16"/>
        <v>13.06301598913157</v>
      </c>
      <c r="AI45" s="8">
        <v>25</v>
      </c>
      <c r="AJ45" s="7">
        <f t="shared" si="17"/>
        <v>43.075226575691786</v>
      </c>
      <c r="AK45" s="8">
        <v>0</v>
      </c>
      <c r="AL45" s="12">
        <v>0</v>
      </c>
      <c r="AQ45">
        <v>2351027</v>
      </c>
      <c r="AR45">
        <v>187757</v>
      </c>
      <c r="AS45">
        <v>185751</v>
      </c>
      <c r="AT45">
        <v>202919</v>
      </c>
      <c r="AU45">
        <v>219464</v>
      </c>
      <c r="AV45">
        <v>227435</v>
      </c>
      <c r="AW45">
        <v>223064</v>
      </c>
      <c r="AX45">
        <v>192762</v>
      </c>
      <c r="AY45">
        <v>161380</v>
      </c>
      <c r="AZ45">
        <v>148631</v>
      </c>
      <c r="BA45">
        <v>146453</v>
      </c>
      <c r="BB45">
        <v>129616</v>
      </c>
      <c r="BC45">
        <v>103202</v>
      </c>
      <c r="BD45">
        <v>73557</v>
      </c>
      <c r="BE45">
        <v>52722</v>
      </c>
      <c r="BF45">
        <v>38276</v>
      </c>
      <c r="BG45">
        <v>58038</v>
      </c>
    </row>
    <row r="46" spans="1:59" x14ac:dyDescent="0.25">
      <c r="A46" s="3" t="s">
        <v>97</v>
      </c>
      <c r="B46" t="s">
        <v>98</v>
      </c>
      <c r="C46" s="5">
        <f t="shared" si="18"/>
        <v>1152</v>
      </c>
      <c r="D46" s="6">
        <f t="shared" si="21"/>
        <v>48.99986261323243</v>
      </c>
      <c r="E46" s="28">
        <v>0</v>
      </c>
      <c r="F46" s="7">
        <f t="shared" si="2"/>
        <v>0</v>
      </c>
      <c r="G46" s="8">
        <v>0</v>
      </c>
      <c r="H46" s="7">
        <f t="shared" si="3"/>
        <v>0</v>
      </c>
      <c r="I46" s="8">
        <v>1</v>
      </c>
      <c r="J46" s="7">
        <f t="shared" si="4"/>
        <v>0.4928074749037793</v>
      </c>
      <c r="K46" s="8">
        <v>2</v>
      </c>
      <c r="L46" s="7">
        <f t="shared" si="5"/>
        <v>0.91131119454671383</v>
      </c>
      <c r="M46" s="8">
        <v>4</v>
      </c>
      <c r="N46" s="7">
        <f t="shared" si="6"/>
        <v>1.7587442566007871</v>
      </c>
      <c r="O46" s="8">
        <v>8</v>
      </c>
      <c r="P46" s="7">
        <f t="shared" si="7"/>
        <v>3.5864146612631354</v>
      </c>
      <c r="Q46" s="8">
        <v>21</v>
      </c>
      <c r="R46" s="7">
        <f t="shared" si="8"/>
        <v>10.894263392162356</v>
      </c>
      <c r="S46" s="8">
        <v>20</v>
      </c>
      <c r="T46" s="7">
        <f t="shared" si="9"/>
        <v>12.393109431156276</v>
      </c>
      <c r="U46" s="8">
        <v>39</v>
      </c>
      <c r="V46" s="7">
        <f t="shared" si="10"/>
        <v>26.239478978140493</v>
      </c>
      <c r="W46" s="8">
        <v>61</v>
      </c>
      <c r="X46" s="7">
        <f t="shared" si="11"/>
        <v>41.651587881436363</v>
      </c>
      <c r="Y46" s="8">
        <v>80</v>
      </c>
      <c r="Z46" s="7">
        <f t="shared" si="12"/>
        <v>61.720775212936672</v>
      </c>
      <c r="AA46" s="8">
        <v>90</v>
      </c>
      <c r="AB46" s="7">
        <f t="shared" si="13"/>
        <v>87.207612255576436</v>
      </c>
      <c r="AC46" s="8">
        <v>126</v>
      </c>
      <c r="AD46" s="7">
        <f t="shared" si="14"/>
        <v>171.29572984216321</v>
      </c>
      <c r="AE46" s="8">
        <v>142</v>
      </c>
      <c r="AF46" s="7">
        <f t="shared" si="15"/>
        <v>269.33727855544174</v>
      </c>
      <c r="AG46" s="8">
        <v>153</v>
      </c>
      <c r="AH46" s="7">
        <f t="shared" si="16"/>
        <v>399.72828926742602</v>
      </c>
      <c r="AI46" s="8">
        <v>405</v>
      </c>
      <c r="AJ46" s="7">
        <f t="shared" si="17"/>
        <v>697.81867052620703</v>
      </c>
      <c r="AK46" s="8">
        <v>0</v>
      </c>
      <c r="AL46" s="12">
        <v>0</v>
      </c>
      <c r="AQ46">
        <v>2351027</v>
      </c>
      <c r="AR46">
        <v>187757</v>
      </c>
      <c r="AS46">
        <v>185751</v>
      </c>
      <c r="AT46">
        <v>202919</v>
      </c>
      <c r="AU46">
        <v>219464</v>
      </c>
      <c r="AV46">
        <v>227435</v>
      </c>
      <c r="AW46">
        <v>223064</v>
      </c>
      <c r="AX46">
        <v>192762</v>
      </c>
      <c r="AY46">
        <v>161380</v>
      </c>
      <c r="AZ46">
        <v>148631</v>
      </c>
      <c r="BA46">
        <v>146453</v>
      </c>
      <c r="BB46">
        <v>129616</v>
      </c>
      <c r="BC46">
        <v>103202</v>
      </c>
      <c r="BD46">
        <v>73557</v>
      </c>
      <c r="BE46">
        <v>52722</v>
      </c>
      <c r="BF46">
        <v>38276</v>
      </c>
      <c r="BG46">
        <v>58038</v>
      </c>
    </row>
    <row r="47" spans="1:59" x14ac:dyDescent="0.25">
      <c r="A47" s="3" t="s">
        <v>99</v>
      </c>
      <c r="B47" t="s">
        <v>100</v>
      </c>
      <c r="C47" s="5">
        <f t="shared" si="18"/>
        <v>1</v>
      </c>
      <c r="D47" s="6">
        <f>SUM(C47/AQ47*100000)</f>
        <v>4.2534602962875374E-2</v>
      </c>
      <c r="E47" s="28">
        <v>0</v>
      </c>
      <c r="F47" s="7">
        <f t="shared" si="2"/>
        <v>0</v>
      </c>
      <c r="G47" s="8">
        <v>0</v>
      </c>
      <c r="H47" s="7">
        <f t="shared" si="3"/>
        <v>0</v>
      </c>
      <c r="I47" s="8">
        <v>0</v>
      </c>
      <c r="J47" s="7">
        <f t="shared" si="4"/>
        <v>0</v>
      </c>
      <c r="K47" s="8">
        <v>0</v>
      </c>
      <c r="L47" s="7">
        <f t="shared" si="5"/>
        <v>0</v>
      </c>
      <c r="M47" s="8">
        <v>0</v>
      </c>
      <c r="N47" s="7">
        <f t="shared" si="6"/>
        <v>0</v>
      </c>
      <c r="O47" s="8">
        <v>0</v>
      </c>
      <c r="P47" s="7">
        <f t="shared" si="7"/>
        <v>0</v>
      </c>
      <c r="Q47" s="8">
        <v>1</v>
      </c>
      <c r="R47" s="7">
        <f t="shared" si="8"/>
        <v>0.51877444724582655</v>
      </c>
      <c r="S47" s="8">
        <v>0</v>
      </c>
      <c r="T47" s="7">
        <f t="shared" si="9"/>
        <v>0</v>
      </c>
      <c r="U47" s="8">
        <v>0</v>
      </c>
      <c r="V47" s="7">
        <f t="shared" si="10"/>
        <v>0</v>
      </c>
      <c r="W47" s="8">
        <v>0</v>
      </c>
      <c r="X47" s="7">
        <f t="shared" si="11"/>
        <v>0</v>
      </c>
      <c r="Y47" s="8">
        <v>0</v>
      </c>
      <c r="Z47" s="7">
        <f t="shared" si="12"/>
        <v>0</v>
      </c>
      <c r="AA47" s="8">
        <v>0</v>
      </c>
      <c r="AB47" s="7">
        <f t="shared" si="13"/>
        <v>0</v>
      </c>
      <c r="AC47" s="8">
        <v>0</v>
      </c>
      <c r="AD47" s="7">
        <f t="shared" si="14"/>
        <v>0</v>
      </c>
      <c r="AE47" s="8">
        <v>0</v>
      </c>
      <c r="AF47" s="7">
        <f t="shared" si="15"/>
        <v>0</v>
      </c>
      <c r="AG47" s="8">
        <v>0</v>
      </c>
      <c r="AH47" s="7">
        <f t="shared" si="16"/>
        <v>0</v>
      </c>
      <c r="AI47" s="8">
        <v>0</v>
      </c>
      <c r="AJ47" s="7">
        <f t="shared" si="17"/>
        <v>0</v>
      </c>
      <c r="AK47" s="8">
        <v>0</v>
      </c>
      <c r="AL47" s="12">
        <v>0</v>
      </c>
      <c r="AQ47">
        <v>2351027</v>
      </c>
      <c r="AR47">
        <v>187757</v>
      </c>
      <c r="AS47">
        <v>185751</v>
      </c>
      <c r="AT47">
        <v>202919</v>
      </c>
      <c r="AU47">
        <v>219464</v>
      </c>
      <c r="AV47">
        <v>227435</v>
      </c>
      <c r="AW47">
        <v>223064</v>
      </c>
      <c r="AX47">
        <v>192762</v>
      </c>
      <c r="AY47">
        <v>161380</v>
      </c>
      <c r="AZ47">
        <v>148631</v>
      </c>
      <c r="BA47">
        <v>146453</v>
      </c>
      <c r="BB47">
        <v>129616</v>
      </c>
      <c r="BC47">
        <v>103202</v>
      </c>
      <c r="BD47">
        <v>73557</v>
      </c>
      <c r="BE47">
        <v>52722</v>
      </c>
      <c r="BF47">
        <v>38276</v>
      </c>
      <c r="BG47">
        <v>58038</v>
      </c>
    </row>
    <row r="48" spans="1:59" x14ac:dyDescent="0.25">
      <c r="A48" s="3" t="s">
        <v>101</v>
      </c>
      <c r="B48" t="s">
        <v>102</v>
      </c>
      <c r="C48" s="5">
        <f t="shared" si="18"/>
        <v>2</v>
      </c>
      <c r="D48" s="6">
        <f>SUM(C48/AQ48*100000)</f>
        <v>8.5069205925750749E-2</v>
      </c>
      <c r="E48" s="28">
        <v>0</v>
      </c>
      <c r="F48" s="7">
        <f t="shared" si="2"/>
        <v>0</v>
      </c>
      <c r="G48" s="8">
        <v>0</v>
      </c>
      <c r="H48" s="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1</v>
      </c>
      <c r="X48" s="7">
        <f t="shared" si="11"/>
        <v>0.68281291608912076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1</v>
      </c>
      <c r="AJ48" s="7">
        <f t="shared" si="17"/>
        <v>1.7230090630276718</v>
      </c>
      <c r="AK48" s="8">
        <v>0</v>
      </c>
      <c r="AL48" s="12">
        <v>0</v>
      </c>
      <c r="AQ48">
        <v>2351027</v>
      </c>
      <c r="AR48">
        <v>187757</v>
      </c>
      <c r="AS48">
        <v>185751</v>
      </c>
      <c r="AT48">
        <v>202919</v>
      </c>
      <c r="AU48">
        <v>219464</v>
      </c>
      <c r="AV48">
        <v>227435</v>
      </c>
      <c r="AW48">
        <v>223064</v>
      </c>
      <c r="AX48">
        <v>192762</v>
      </c>
      <c r="AY48">
        <v>161380</v>
      </c>
      <c r="AZ48">
        <v>148631</v>
      </c>
      <c r="BA48">
        <v>146453</v>
      </c>
      <c r="BB48">
        <v>129616</v>
      </c>
      <c r="BC48">
        <v>103202</v>
      </c>
      <c r="BD48">
        <v>73557</v>
      </c>
      <c r="BE48">
        <v>52722</v>
      </c>
      <c r="BF48">
        <v>38276</v>
      </c>
      <c r="BG48">
        <v>58038</v>
      </c>
    </row>
    <row r="49" spans="1:59" x14ac:dyDescent="0.25">
      <c r="A49" s="3" t="s">
        <v>103</v>
      </c>
      <c r="B49" t="s">
        <v>104</v>
      </c>
      <c r="C49" s="5">
        <f t="shared" si="18"/>
        <v>38</v>
      </c>
      <c r="D49" s="6">
        <f t="shared" ref="D49:D60" si="22">SUM(C49/AQ49*100000)</f>
        <v>1.6163149125892642</v>
      </c>
      <c r="E49" s="28">
        <v>1</v>
      </c>
      <c r="F49" s="7">
        <f t="shared" si="2"/>
        <v>0.53260331172739228</v>
      </c>
      <c r="G49" s="8">
        <v>1</v>
      </c>
      <c r="H49" s="7">
        <f t="shared" si="3"/>
        <v>0.53835510979752466</v>
      </c>
      <c r="I49" s="8">
        <v>1</v>
      </c>
      <c r="J49" s="7">
        <f t="shared" si="4"/>
        <v>0.4928074749037793</v>
      </c>
      <c r="K49" s="8">
        <v>0</v>
      </c>
      <c r="L49" s="7">
        <f t="shared" si="5"/>
        <v>0</v>
      </c>
      <c r="M49" s="8">
        <v>3</v>
      </c>
      <c r="N49" s="7">
        <f t="shared" si="6"/>
        <v>1.3190581924505902</v>
      </c>
      <c r="O49" s="8">
        <v>0</v>
      </c>
      <c r="P49" s="7">
        <f t="shared" si="7"/>
        <v>0</v>
      </c>
      <c r="Q49" s="8">
        <v>2</v>
      </c>
      <c r="R49" s="7">
        <f t="shared" si="8"/>
        <v>1.0375488944916531</v>
      </c>
      <c r="S49" s="8">
        <v>5</v>
      </c>
      <c r="T49" s="7">
        <f t="shared" si="9"/>
        <v>3.098277357789069</v>
      </c>
      <c r="U49" s="8">
        <v>2</v>
      </c>
      <c r="V49" s="7">
        <f t="shared" si="10"/>
        <v>1.3456143065713075</v>
      </c>
      <c r="W49" s="8">
        <v>3</v>
      </c>
      <c r="X49" s="7">
        <f t="shared" si="11"/>
        <v>2.0484387482673623</v>
      </c>
      <c r="Y49" s="8">
        <v>6</v>
      </c>
      <c r="Z49" s="7">
        <f t="shared" si="12"/>
        <v>4.6290581409702503</v>
      </c>
      <c r="AA49" s="8">
        <v>2</v>
      </c>
      <c r="AB49" s="7">
        <f t="shared" si="13"/>
        <v>1.9379469390128097</v>
      </c>
      <c r="AC49" s="8">
        <v>3</v>
      </c>
      <c r="AD49" s="7">
        <f t="shared" si="14"/>
        <v>4.0784697581467428</v>
      </c>
      <c r="AE49" s="8">
        <v>4</v>
      </c>
      <c r="AF49" s="7">
        <f t="shared" si="15"/>
        <v>7.586965593111036</v>
      </c>
      <c r="AG49" s="8">
        <v>3</v>
      </c>
      <c r="AH49" s="7">
        <f t="shared" si="16"/>
        <v>7.8378095934789425</v>
      </c>
      <c r="AI49" s="8">
        <v>2</v>
      </c>
      <c r="AJ49" s="7">
        <f t="shared" si="17"/>
        <v>3.4460181260553435</v>
      </c>
      <c r="AK49" s="8">
        <v>0</v>
      </c>
      <c r="AL49" s="12">
        <v>0</v>
      </c>
      <c r="AQ49">
        <v>2351027</v>
      </c>
      <c r="AR49">
        <v>187757</v>
      </c>
      <c r="AS49">
        <v>185751</v>
      </c>
      <c r="AT49">
        <v>202919</v>
      </c>
      <c r="AU49">
        <v>219464</v>
      </c>
      <c r="AV49">
        <v>227435</v>
      </c>
      <c r="AW49">
        <v>223064</v>
      </c>
      <c r="AX49">
        <v>192762</v>
      </c>
      <c r="AY49">
        <v>161380</v>
      </c>
      <c r="AZ49">
        <v>148631</v>
      </c>
      <c r="BA49">
        <v>146453</v>
      </c>
      <c r="BB49">
        <v>129616</v>
      </c>
      <c r="BC49">
        <v>103202</v>
      </c>
      <c r="BD49">
        <v>73557</v>
      </c>
      <c r="BE49">
        <v>52722</v>
      </c>
      <c r="BF49">
        <v>38276</v>
      </c>
      <c r="BG49">
        <v>58038</v>
      </c>
    </row>
    <row r="50" spans="1:59" x14ac:dyDescent="0.25">
      <c r="A50" s="3" t="s">
        <v>105</v>
      </c>
      <c r="B50" t="s">
        <v>273</v>
      </c>
      <c r="C50" s="5">
        <f t="shared" si="18"/>
        <v>11</v>
      </c>
      <c r="D50" s="6">
        <f t="shared" si="22"/>
        <v>0.46788063259162915</v>
      </c>
      <c r="E50" s="28">
        <v>0</v>
      </c>
      <c r="F50" s="7">
        <f t="shared" si="2"/>
        <v>0</v>
      </c>
      <c r="G50" s="8">
        <v>0</v>
      </c>
      <c r="H50" s="7">
        <f t="shared" si="3"/>
        <v>0</v>
      </c>
      <c r="I50" s="8">
        <v>0</v>
      </c>
      <c r="J50" s="7">
        <f t="shared" si="4"/>
        <v>0</v>
      </c>
      <c r="K50" s="8">
        <v>0</v>
      </c>
      <c r="L50" s="7">
        <f t="shared" si="5"/>
        <v>0</v>
      </c>
      <c r="M50" s="8">
        <v>1</v>
      </c>
      <c r="N50" s="7">
        <f t="shared" si="6"/>
        <v>0.43968606415019679</v>
      </c>
      <c r="O50" s="8">
        <v>0</v>
      </c>
      <c r="P50" s="7">
        <f t="shared" si="7"/>
        <v>0</v>
      </c>
      <c r="Q50" s="8">
        <v>0</v>
      </c>
      <c r="R50" s="7">
        <f t="shared" si="8"/>
        <v>0</v>
      </c>
      <c r="S50" s="8">
        <v>0</v>
      </c>
      <c r="T50" s="7">
        <f t="shared" si="9"/>
        <v>0</v>
      </c>
      <c r="U50" s="8">
        <v>2</v>
      </c>
      <c r="V50" s="7">
        <f t="shared" si="10"/>
        <v>1.3456143065713075</v>
      </c>
      <c r="W50" s="8">
        <v>0</v>
      </c>
      <c r="X50" s="7">
        <f t="shared" si="11"/>
        <v>0</v>
      </c>
      <c r="Y50" s="8">
        <v>1</v>
      </c>
      <c r="Z50" s="7">
        <f t="shared" si="12"/>
        <v>0.77150969016170845</v>
      </c>
      <c r="AA50" s="8">
        <v>3</v>
      </c>
      <c r="AB50" s="7">
        <f t="shared" si="13"/>
        <v>2.9069204085192148</v>
      </c>
      <c r="AC50" s="8">
        <v>0</v>
      </c>
      <c r="AD50" s="7">
        <f t="shared" si="14"/>
        <v>0</v>
      </c>
      <c r="AE50" s="8">
        <v>0</v>
      </c>
      <c r="AF50" s="7">
        <f t="shared" si="15"/>
        <v>0</v>
      </c>
      <c r="AG50" s="8">
        <v>0</v>
      </c>
      <c r="AH50" s="7">
        <f t="shared" si="16"/>
        <v>0</v>
      </c>
      <c r="AI50" s="8">
        <v>4</v>
      </c>
      <c r="AJ50" s="7">
        <f t="shared" si="17"/>
        <v>6.892036252110687</v>
      </c>
      <c r="AK50" s="8">
        <v>0</v>
      </c>
      <c r="AL50" s="12">
        <v>0</v>
      </c>
      <c r="AQ50">
        <v>2351027</v>
      </c>
      <c r="AR50">
        <v>187757</v>
      </c>
      <c r="AS50">
        <v>185751</v>
      </c>
      <c r="AT50">
        <v>202919</v>
      </c>
      <c r="AU50">
        <v>219464</v>
      </c>
      <c r="AV50">
        <v>227435</v>
      </c>
      <c r="AW50">
        <v>223064</v>
      </c>
      <c r="AX50">
        <v>192762</v>
      </c>
      <c r="AY50">
        <v>161380</v>
      </c>
      <c r="AZ50">
        <v>148631</v>
      </c>
      <c r="BA50">
        <v>146453</v>
      </c>
      <c r="BB50">
        <v>129616</v>
      </c>
      <c r="BC50">
        <v>103202</v>
      </c>
      <c r="BD50">
        <v>73557</v>
      </c>
      <c r="BE50">
        <v>52722</v>
      </c>
      <c r="BF50">
        <v>38276</v>
      </c>
      <c r="BG50">
        <v>58038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8">
        <v>0</v>
      </c>
      <c r="F51" s="7">
        <f t="shared" si="2"/>
        <v>0</v>
      </c>
      <c r="G51" s="8">
        <v>0</v>
      </c>
      <c r="H51" s="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0</v>
      </c>
      <c r="Z51" s="7">
        <f t="shared" si="12"/>
        <v>0</v>
      </c>
      <c r="AA51" s="8">
        <v>0</v>
      </c>
      <c r="AB51" s="7">
        <f t="shared" si="13"/>
        <v>0</v>
      </c>
      <c r="AC51" s="8">
        <v>0</v>
      </c>
      <c r="AD51" s="7">
        <f t="shared" si="14"/>
        <v>0</v>
      </c>
      <c r="AE51" s="8">
        <v>0</v>
      </c>
      <c r="AF51" s="7">
        <f t="shared" si="15"/>
        <v>0</v>
      </c>
      <c r="AG51" s="8">
        <v>0</v>
      </c>
      <c r="AH51" s="7">
        <f t="shared" si="16"/>
        <v>0</v>
      </c>
      <c r="AI51" s="8">
        <v>0</v>
      </c>
      <c r="AJ51" s="7">
        <f t="shared" si="17"/>
        <v>0</v>
      </c>
      <c r="AK51" s="8">
        <v>0</v>
      </c>
      <c r="AL51" s="12">
        <v>0</v>
      </c>
      <c r="AQ51">
        <v>2351027</v>
      </c>
      <c r="AR51">
        <v>187757</v>
      </c>
      <c r="AS51">
        <v>185751</v>
      </c>
      <c r="AT51">
        <v>202919</v>
      </c>
      <c r="AU51">
        <v>219464</v>
      </c>
      <c r="AV51">
        <v>227435</v>
      </c>
      <c r="AW51">
        <v>223064</v>
      </c>
      <c r="AX51">
        <v>192762</v>
      </c>
      <c r="AY51">
        <v>161380</v>
      </c>
      <c r="AZ51">
        <v>148631</v>
      </c>
      <c r="BA51">
        <v>146453</v>
      </c>
      <c r="BB51">
        <v>129616</v>
      </c>
      <c r="BC51">
        <v>103202</v>
      </c>
      <c r="BD51">
        <v>73557</v>
      </c>
      <c r="BE51">
        <v>52722</v>
      </c>
      <c r="BF51">
        <v>38276</v>
      </c>
      <c r="BG51">
        <v>58038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8">
        <v>0</v>
      </c>
      <c r="F52" s="7">
        <f t="shared" si="2"/>
        <v>0</v>
      </c>
      <c r="G52" s="8">
        <v>0</v>
      </c>
      <c r="H52" s="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2351027</v>
      </c>
      <c r="AR52">
        <v>187757</v>
      </c>
      <c r="AS52">
        <v>185751</v>
      </c>
      <c r="AT52">
        <v>202919</v>
      </c>
      <c r="AU52">
        <v>219464</v>
      </c>
      <c r="AV52">
        <v>227435</v>
      </c>
      <c r="AW52">
        <v>223064</v>
      </c>
      <c r="AX52">
        <v>192762</v>
      </c>
      <c r="AY52">
        <v>161380</v>
      </c>
      <c r="AZ52">
        <v>148631</v>
      </c>
      <c r="BA52">
        <v>146453</v>
      </c>
      <c r="BB52">
        <v>129616</v>
      </c>
      <c r="BC52">
        <v>103202</v>
      </c>
      <c r="BD52">
        <v>73557</v>
      </c>
      <c r="BE52">
        <v>52722</v>
      </c>
      <c r="BF52">
        <v>38276</v>
      </c>
      <c r="BG52">
        <v>58038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8">
        <v>0</v>
      </c>
      <c r="F53" s="7">
        <f t="shared" si="2"/>
        <v>0</v>
      </c>
      <c r="G53" s="8">
        <v>0</v>
      </c>
      <c r="H53" s="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2351027</v>
      </c>
      <c r="AR53">
        <v>187757</v>
      </c>
      <c r="AS53">
        <v>185751</v>
      </c>
      <c r="AT53">
        <v>202919</v>
      </c>
      <c r="AU53">
        <v>219464</v>
      </c>
      <c r="AV53">
        <v>227435</v>
      </c>
      <c r="AW53">
        <v>223064</v>
      </c>
      <c r="AX53">
        <v>192762</v>
      </c>
      <c r="AY53">
        <v>161380</v>
      </c>
      <c r="AZ53">
        <v>148631</v>
      </c>
      <c r="BA53">
        <v>146453</v>
      </c>
      <c r="BB53">
        <v>129616</v>
      </c>
      <c r="BC53">
        <v>103202</v>
      </c>
      <c r="BD53">
        <v>73557</v>
      </c>
      <c r="BE53">
        <v>52722</v>
      </c>
      <c r="BF53">
        <v>38276</v>
      </c>
      <c r="BG53">
        <v>58038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8">
        <v>0</v>
      </c>
      <c r="F54" s="7">
        <f t="shared" si="2"/>
        <v>0</v>
      </c>
      <c r="G54" s="8">
        <v>0</v>
      </c>
      <c r="H54" s="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2351027</v>
      </c>
      <c r="AR54">
        <v>187757</v>
      </c>
      <c r="AS54">
        <v>185751</v>
      </c>
      <c r="AT54">
        <v>202919</v>
      </c>
      <c r="AU54">
        <v>219464</v>
      </c>
      <c r="AV54">
        <v>227435</v>
      </c>
      <c r="AW54">
        <v>223064</v>
      </c>
      <c r="AX54">
        <v>192762</v>
      </c>
      <c r="AY54">
        <v>161380</v>
      </c>
      <c r="AZ54">
        <v>148631</v>
      </c>
      <c r="BA54">
        <v>146453</v>
      </c>
      <c r="BB54">
        <v>129616</v>
      </c>
      <c r="BC54">
        <v>103202</v>
      </c>
      <c r="BD54">
        <v>73557</v>
      </c>
      <c r="BE54">
        <v>52722</v>
      </c>
      <c r="BF54">
        <v>38276</v>
      </c>
      <c r="BG54">
        <v>58038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8">
        <v>0</v>
      </c>
      <c r="F55" s="7">
        <f t="shared" si="2"/>
        <v>0</v>
      </c>
      <c r="G55" s="8">
        <v>0</v>
      </c>
      <c r="H55" s="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2351027</v>
      </c>
      <c r="AR55">
        <v>187757</v>
      </c>
      <c r="AS55">
        <v>185751</v>
      </c>
      <c r="AT55">
        <v>202919</v>
      </c>
      <c r="AU55">
        <v>219464</v>
      </c>
      <c r="AV55">
        <v>227435</v>
      </c>
      <c r="AW55">
        <v>223064</v>
      </c>
      <c r="AX55">
        <v>192762</v>
      </c>
      <c r="AY55">
        <v>161380</v>
      </c>
      <c r="AZ55">
        <v>148631</v>
      </c>
      <c r="BA55">
        <v>146453</v>
      </c>
      <c r="BB55">
        <v>129616</v>
      </c>
      <c r="BC55">
        <v>103202</v>
      </c>
      <c r="BD55">
        <v>73557</v>
      </c>
      <c r="BE55">
        <v>52722</v>
      </c>
      <c r="BF55">
        <v>38276</v>
      </c>
      <c r="BG55">
        <v>58038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8">
        <v>0</v>
      </c>
      <c r="F56" s="7">
        <f t="shared" si="2"/>
        <v>0</v>
      </c>
      <c r="G56" s="8">
        <v>0</v>
      </c>
      <c r="H56" s="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2351027</v>
      </c>
      <c r="AR56">
        <v>187757</v>
      </c>
      <c r="AS56">
        <v>185751</v>
      </c>
      <c r="AT56">
        <v>202919</v>
      </c>
      <c r="AU56">
        <v>219464</v>
      </c>
      <c r="AV56">
        <v>227435</v>
      </c>
      <c r="AW56">
        <v>223064</v>
      </c>
      <c r="AX56">
        <v>192762</v>
      </c>
      <c r="AY56">
        <v>161380</v>
      </c>
      <c r="AZ56">
        <v>148631</v>
      </c>
      <c r="BA56">
        <v>146453</v>
      </c>
      <c r="BB56">
        <v>129616</v>
      </c>
      <c r="BC56">
        <v>103202</v>
      </c>
      <c r="BD56">
        <v>73557</v>
      </c>
      <c r="BE56">
        <v>52722</v>
      </c>
      <c r="BF56">
        <v>38276</v>
      </c>
      <c r="BG56">
        <v>58038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8">
        <v>0</v>
      </c>
      <c r="F57" s="7">
        <f t="shared" si="2"/>
        <v>0</v>
      </c>
      <c r="G57" s="8">
        <v>0</v>
      </c>
      <c r="H57" s="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2351027</v>
      </c>
      <c r="AR57">
        <v>187757</v>
      </c>
      <c r="AS57">
        <v>185751</v>
      </c>
      <c r="AT57">
        <v>202919</v>
      </c>
      <c r="AU57">
        <v>219464</v>
      </c>
      <c r="AV57">
        <v>227435</v>
      </c>
      <c r="AW57">
        <v>223064</v>
      </c>
      <c r="AX57">
        <v>192762</v>
      </c>
      <c r="AY57">
        <v>161380</v>
      </c>
      <c r="AZ57">
        <v>148631</v>
      </c>
      <c r="BA57">
        <v>146453</v>
      </c>
      <c r="BB57">
        <v>129616</v>
      </c>
      <c r="BC57">
        <v>103202</v>
      </c>
      <c r="BD57">
        <v>73557</v>
      </c>
      <c r="BE57">
        <v>52722</v>
      </c>
      <c r="BF57">
        <v>38276</v>
      </c>
      <c r="BG57">
        <v>58038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8">
        <v>0</v>
      </c>
      <c r="F58" s="7">
        <f t="shared" si="2"/>
        <v>0</v>
      </c>
      <c r="G58" s="8">
        <v>0</v>
      </c>
      <c r="H58" s="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2351027</v>
      </c>
      <c r="AR58">
        <v>187757</v>
      </c>
      <c r="AS58">
        <v>185751</v>
      </c>
      <c r="AT58">
        <v>202919</v>
      </c>
      <c r="AU58">
        <v>219464</v>
      </c>
      <c r="AV58">
        <v>227435</v>
      </c>
      <c r="AW58">
        <v>223064</v>
      </c>
      <c r="AX58">
        <v>192762</v>
      </c>
      <c r="AY58">
        <v>161380</v>
      </c>
      <c r="AZ58">
        <v>148631</v>
      </c>
      <c r="BA58">
        <v>146453</v>
      </c>
      <c r="BB58">
        <v>129616</v>
      </c>
      <c r="BC58">
        <v>103202</v>
      </c>
      <c r="BD58">
        <v>73557</v>
      </c>
      <c r="BE58">
        <v>52722</v>
      </c>
      <c r="BF58">
        <v>38276</v>
      </c>
      <c r="BG58">
        <v>58038</v>
      </c>
    </row>
    <row r="59" spans="1:59" x14ac:dyDescent="0.25">
      <c r="A59" s="3" t="s">
        <v>123</v>
      </c>
      <c r="B59" t="s">
        <v>124</v>
      </c>
      <c r="C59" s="5">
        <f t="shared" si="18"/>
        <v>19</v>
      </c>
      <c r="D59" s="6">
        <f t="shared" si="22"/>
        <v>0.80815745629463209</v>
      </c>
      <c r="E59" s="28">
        <v>0</v>
      </c>
      <c r="F59" s="7">
        <f t="shared" si="2"/>
        <v>0</v>
      </c>
      <c r="G59" s="8">
        <v>0</v>
      </c>
      <c r="H59" s="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1</v>
      </c>
      <c r="T59" s="7">
        <f t="shared" si="9"/>
        <v>0.61965547155781386</v>
      </c>
      <c r="U59" s="8">
        <v>1</v>
      </c>
      <c r="V59" s="7">
        <f t="shared" si="10"/>
        <v>0.67280715328565377</v>
      </c>
      <c r="W59" s="8">
        <v>2</v>
      </c>
      <c r="X59" s="7">
        <f t="shared" si="11"/>
        <v>1.3656258321782415</v>
      </c>
      <c r="Y59" s="8">
        <v>3</v>
      </c>
      <c r="Z59" s="7">
        <f t="shared" si="12"/>
        <v>2.3145290704851251</v>
      </c>
      <c r="AA59" s="8">
        <v>2</v>
      </c>
      <c r="AB59" s="7">
        <f t="shared" si="13"/>
        <v>1.9379469390128097</v>
      </c>
      <c r="AC59" s="8">
        <v>3</v>
      </c>
      <c r="AD59" s="7">
        <f t="shared" si="14"/>
        <v>4.0784697581467428</v>
      </c>
      <c r="AE59" s="8">
        <v>2</v>
      </c>
      <c r="AF59" s="7">
        <f t="shared" si="15"/>
        <v>3.793482796555518</v>
      </c>
      <c r="AG59" s="8">
        <v>0</v>
      </c>
      <c r="AH59" s="7">
        <f t="shared" si="16"/>
        <v>0</v>
      </c>
      <c r="AI59" s="8">
        <v>5</v>
      </c>
      <c r="AJ59" s="7">
        <f t="shared" si="17"/>
        <v>8.6150453151383566</v>
      </c>
      <c r="AK59" s="8">
        <v>0</v>
      </c>
      <c r="AL59" s="12">
        <v>0</v>
      </c>
      <c r="AQ59">
        <v>2351027</v>
      </c>
      <c r="AR59">
        <v>187757</v>
      </c>
      <c r="AS59">
        <v>185751</v>
      </c>
      <c r="AT59">
        <v>202919</v>
      </c>
      <c r="AU59">
        <v>219464</v>
      </c>
      <c r="AV59">
        <v>227435</v>
      </c>
      <c r="AW59">
        <v>223064</v>
      </c>
      <c r="AX59">
        <v>192762</v>
      </c>
      <c r="AY59">
        <v>161380</v>
      </c>
      <c r="AZ59">
        <v>148631</v>
      </c>
      <c r="BA59">
        <v>146453</v>
      </c>
      <c r="BB59">
        <v>129616</v>
      </c>
      <c r="BC59">
        <v>103202</v>
      </c>
      <c r="BD59">
        <v>73557</v>
      </c>
      <c r="BE59">
        <v>52722</v>
      </c>
      <c r="BF59">
        <v>38276</v>
      </c>
      <c r="BG59">
        <v>58038</v>
      </c>
    </row>
    <row r="60" spans="1:59" x14ac:dyDescent="0.25">
      <c r="A60" s="3" t="s">
        <v>125</v>
      </c>
      <c r="B60" t="s">
        <v>126</v>
      </c>
      <c r="C60" s="5">
        <f t="shared" si="18"/>
        <v>971</v>
      </c>
      <c r="D60" s="6">
        <f t="shared" si="22"/>
        <v>41.301099476951983</v>
      </c>
      <c r="E60" s="28">
        <v>0</v>
      </c>
      <c r="F60" s="7">
        <f t="shared" si="2"/>
        <v>0</v>
      </c>
      <c r="G60" s="8">
        <v>0</v>
      </c>
      <c r="H60" s="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2</v>
      </c>
      <c r="T60" s="7">
        <f t="shared" si="9"/>
        <v>1.2393109431156277</v>
      </c>
      <c r="U60" s="8">
        <v>2</v>
      </c>
      <c r="V60" s="7">
        <f t="shared" si="10"/>
        <v>1.3456143065713075</v>
      </c>
      <c r="W60" s="8">
        <v>18</v>
      </c>
      <c r="X60" s="7">
        <f t="shared" si="11"/>
        <v>12.290632489604173</v>
      </c>
      <c r="Y60" s="8">
        <v>65</v>
      </c>
      <c r="Z60" s="7">
        <f t="shared" si="12"/>
        <v>50.148129860511048</v>
      </c>
      <c r="AA60" s="8">
        <v>96</v>
      </c>
      <c r="AB60" s="7">
        <f t="shared" si="13"/>
        <v>93.021453072614875</v>
      </c>
      <c r="AC60" s="8">
        <v>144</v>
      </c>
      <c r="AD60" s="7">
        <f t="shared" si="14"/>
        <v>195.76654839104367</v>
      </c>
      <c r="AE60" s="8">
        <v>196</v>
      </c>
      <c r="AF60" s="7">
        <f t="shared" si="15"/>
        <v>371.76131406244076</v>
      </c>
      <c r="AG60" s="8">
        <v>190</v>
      </c>
      <c r="AH60" s="7">
        <f t="shared" si="16"/>
        <v>496.39460758699971</v>
      </c>
      <c r="AI60" s="8">
        <v>258</v>
      </c>
      <c r="AJ60" s="7">
        <f t="shared" si="17"/>
        <v>444.53633826113924</v>
      </c>
      <c r="AK60" s="8">
        <v>0</v>
      </c>
      <c r="AL60" s="12">
        <v>0</v>
      </c>
      <c r="AQ60">
        <v>2351027</v>
      </c>
      <c r="AR60">
        <v>187757</v>
      </c>
      <c r="AS60">
        <v>185751</v>
      </c>
      <c r="AT60">
        <v>202919</v>
      </c>
      <c r="AU60">
        <v>219464</v>
      </c>
      <c r="AV60">
        <v>227435</v>
      </c>
      <c r="AW60">
        <v>223064</v>
      </c>
      <c r="AX60">
        <v>192762</v>
      </c>
      <c r="AY60">
        <v>161380</v>
      </c>
      <c r="AZ60">
        <v>148631</v>
      </c>
      <c r="BA60">
        <v>146453</v>
      </c>
      <c r="BB60">
        <v>129616</v>
      </c>
      <c r="BC60">
        <v>103202</v>
      </c>
      <c r="BD60">
        <v>73557</v>
      </c>
      <c r="BE60">
        <v>52722</v>
      </c>
      <c r="BF60">
        <v>38276</v>
      </c>
      <c r="BG60">
        <v>58038</v>
      </c>
    </row>
    <row r="61" spans="1:59" x14ac:dyDescent="0.25">
      <c r="A61" s="3" t="s">
        <v>127</v>
      </c>
      <c r="B61" t="s">
        <v>128</v>
      </c>
      <c r="C61" s="5">
        <f t="shared" si="18"/>
        <v>90</v>
      </c>
      <c r="D61" s="6">
        <f>SUM(C61/AQ61*100000)</f>
        <v>3.8281142666587833</v>
      </c>
      <c r="E61" s="28">
        <v>0</v>
      </c>
      <c r="F61" s="7">
        <f t="shared" si="2"/>
        <v>0</v>
      </c>
      <c r="G61" s="8">
        <v>0</v>
      </c>
      <c r="H61" s="7">
        <f t="shared" si="3"/>
        <v>0</v>
      </c>
      <c r="I61" s="8">
        <v>1</v>
      </c>
      <c r="J61" s="7">
        <f t="shared" si="4"/>
        <v>0.4928074749037793</v>
      </c>
      <c r="K61" s="8">
        <v>5</v>
      </c>
      <c r="L61" s="7">
        <f t="shared" si="5"/>
        <v>2.2782779863667844</v>
      </c>
      <c r="M61" s="8">
        <v>24</v>
      </c>
      <c r="N61" s="7">
        <f t="shared" si="6"/>
        <v>10.552465539604722</v>
      </c>
      <c r="O61" s="8">
        <v>15</v>
      </c>
      <c r="P61" s="7">
        <f t="shared" si="7"/>
        <v>6.724527489868378</v>
      </c>
      <c r="Q61" s="8">
        <v>23</v>
      </c>
      <c r="R61" s="7">
        <f t="shared" si="8"/>
        <v>11.931812286654008</v>
      </c>
      <c r="S61" s="8">
        <v>6</v>
      </c>
      <c r="T61" s="7">
        <f t="shared" si="9"/>
        <v>3.717932829346883</v>
      </c>
      <c r="U61" s="8">
        <v>7</v>
      </c>
      <c r="V61" s="7">
        <f t="shared" si="10"/>
        <v>4.7096500729995761</v>
      </c>
      <c r="W61" s="8">
        <v>3</v>
      </c>
      <c r="X61" s="7">
        <f t="shared" si="11"/>
        <v>2.0484387482673623</v>
      </c>
      <c r="Y61" s="8">
        <v>2</v>
      </c>
      <c r="Z61" s="7">
        <f t="shared" si="12"/>
        <v>1.5430193803234169</v>
      </c>
      <c r="AA61" s="8">
        <v>0</v>
      </c>
      <c r="AB61" s="7">
        <f t="shared" si="13"/>
        <v>0</v>
      </c>
      <c r="AC61" s="8">
        <v>0</v>
      </c>
      <c r="AD61" s="7">
        <f t="shared" si="14"/>
        <v>0</v>
      </c>
      <c r="AE61" s="8">
        <v>3</v>
      </c>
      <c r="AF61" s="7">
        <f t="shared" si="15"/>
        <v>5.6902241948332763</v>
      </c>
      <c r="AG61" s="8">
        <v>0</v>
      </c>
      <c r="AH61" s="7">
        <f t="shared" si="16"/>
        <v>0</v>
      </c>
      <c r="AI61" s="8">
        <v>1</v>
      </c>
      <c r="AJ61" s="7">
        <f t="shared" si="17"/>
        <v>1.7230090630276718</v>
      </c>
      <c r="AK61" s="8">
        <v>0</v>
      </c>
      <c r="AL61" s="12">
        <v>0</v>
      </c>
      <c r="AQ61">
        <v>2351027</v>
      </c>
      <c r="AR61">
        <v>187757</v>
      </c>
      <c r="AS61">
        <v>185751</v>
      </c>
      <c r="AT61">
        <v>202919</v>
      </c>
      <c r="AU61">
        <v>219464</v>
      </c>
      <c r="AV61">
        <v>227435</v>
      </c>
      <c r="AW61">
        <v>223064</v>
      </c>
      <c r="AX61">
        <v>192762</v>
      </c>
      <c r="AY61">
        <v>161380</v>
      </c>
      <c r="AZ61">
        <v>148631</v>
      </c>
      <c r="BA61">
        <v>146453</v>
      </c>
      <c r="BB61">
        <v>129616</v>
      </c>
      <c r="BC61">
        <v>103202</v>
      </c>
      <c r="BD61">
        <v>73557</v>
      </c>
      <c r="BE61">
        <v>52722</v>
      </c>
      <c r="BF61">
        <v>38276</v>
      </c>
      <c r="BG61">
        <v>58038</v>
      </c>
    </row>
    <row r="62" spans="1:59" x14ac:dyDescent="0.25">
      <c r="A62" s="3" t="s">
        <v>129</v>
      </c>
      <c r="B62" t="s">
        <v>130</v>
      </c>
      <c r="C62" s="5">
        <f t="shared" si="18"/>
        <v>1</v>
      </c>
      <c r="D62" s="6">
        <f>SUM(C62/AQ62*100000)</f>
        <v>4.2534602962875374E-2</v>
      </c>
      <c r="E62" s="28">
        <v>0</v>
      </c>
      <c r="F62" s="7">
        <f t="shared" si="2"/>
        <v>0</v>
      </c>
      <c r="G62" s="8">
        <v>0</v>
      </c>
      <c r="H62" s="7">
        <f t="shared" si="3"/>
        <v>0</v>
      </c>
      <c r="I62" s="8">
        <v>0</v>
      </c>
      <c r="J62" s="7">
        <f t="shared" si="4"/>
        <v>0</v>
      </c>
      <c r="K62" s="8">
        <v>0</v>
      </c>
      <c r="L62" s="7">
        <f t="shared" si="5"/>
        <v>0</v>
      </c>
      <c r="M62" s="8">
        <v>0</v>
      </c>
      <c r="N62" s="7">
        <f t="shared" si="6"/>
        <v>0</v>
      </c>
      <c r="O62" s="8">
        <v>0</v>
      </c>
      <c r="P62" s="7">
        <f t="shared" si="7"/>
        <v>0</v>
      </c>
      <c r="Q62" s="8">
        <v>0</v>
      </c>
      <c r="R62" s="7">
        <f t="shared" si="8"/>
        <v>0</v>
      </c>
      <c r="S62" s="8">
        <v>0</v>
      </c>
      <c r="T62" s="7">
        <f t="shared" si="9"/>
        <v>0</v>
      </c>
      <c r="U62" s="8">
        <v>0</v>
      </c>
      <c r="V62" s="7">
        <f t="shared" si="10"/>
        <v>0</v>
      </c>
      <c r="W62" s="8">
        <v>0</v>
      </c>
      <c r="X62" s="7">
        <f t="shared" si="11"/>
        <v>0</v>
      </c>
      <c r="Y62" s="8">
        <v>0</v>
      </c>
      <c r="Z62" s="7">
        <f t="shared" si="12"/>
        <v>0</v>
      </c>
      <c r="AA62" s="8">
        <v>0</v>
      </c>
      <c r="AB62" s="7">
        <f t="shared" si="13"/>
        <v>0</v>
      </c>
      <c r="AC62" s="8">
        <v>0</v>
      </c>
      <c r="AD62" s="7">
        <f t="shared" si="14"/>
        <v>0</v>
      </c>
      <c r="AE62" s="8">
        <v>1</v>
      </c>
      <c r="AF62" s="7">
        <f t="shared" si="15"/>
        <v>1.896741398277759</v>
      </c>
      <c r="AG62" s="8">
        <v>0</v>
      </c>
      <c r="AH62" s="7">
        <f t="shared" si="16"/>
        <v>0</v>
      </c>
      <c r="AI62" s="8">
        <v>0</v>
      </c>
      <c r="AJ62" s="7">
        <f t="shared" si="17"/>
        <v>0</v>
      </c>
      <c r="AK62" s="8">
        <v>0</v>
      </c>
      <c r="AL62" s="12">
        <v>0</v>
      </c>
      <c r="AQ62">
        <v>2351027</v>
      </c>
      <c r="AR62">
        <v>187757</v>
      </c>
      <c r="AS62">
        <v>185751</v>
      </c>
      <c r="AT62">
        <v>202919</v>
      </c>
      <c r="AU62">
        <v>219464</v>
      </c>
      <c r="AV62">
        <v>227435</v>
      </c>
      <c r="AW62">
        <v>223064</v>
      </c>
      <c r="AX62">
        <v>192762</v>
      </c>
      <c r="AY62">
        <v>161380</v>
      </c>
      <c r="AZ62">
        <v>148631</v>
      </c>
      <c r="BA62">
        <v>146453</v>
      </c>
      <c r="BB62">
        <v>129616</v>
      </c>
      <c r="BC62">
        <v>103202</v>
      </c>
      <c r="BD62">
        <v>73557</v>
      </c>
      <c r="BE62">
        <v>52722</v>
      </c>
      <c r="BF62">
        <v>38276</v>
      </c>
      <c r="BG62">
        <v>58038</v>
      </c>
    </row>
    <row r="63" spans="1:59" x14ac:dyDescent="0.25">
      <c r="A63" s="3" t="s">
        <v>131</v>
      </c>
      <c r="B63" t="s">
        <v>132</v>
      </c>
      <c r="C63" s="5">
        <f t="shared" si="18"/>
        <v>91</v>
      </c>
      <c r="D63" s="6">
        <f t="shared" ref="D63:D74" si="23">SUM(C63/AQ63*100000)</f>
        <v>3.8706488696216588</v>
      </c>
      <c r="E63" s="28">
        <v>3</v>
      </c>
      <c r="F63" s="7">
        <f t="shared" si="2"/>
        <v>1.5978099351821771</v>
      </c>
      <c r="G63" s="8">
        <v>0</v>
      </c>
      <c r="H63" s="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1</v>
      </c>
      <c r="N63" s="7">
        <f t="shared" si="6"/>
        <v>0.43968606415019679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2</v>
      </c>
      <c r="T63" s="7">
        <f t="shared" si="9"/>
        <v>1.2393109431156277</v>
      </c>
      <c r="U63" s="8">
        <v>5</v>
      </c>
      <c r="V63" s="7">
        <f t="shared" si="10"/>
        <v>3.3640357664282687</v>
      </c>
      <c r="W63" s="8">
        <v>4</v>
      </c>
      <c r="X63" s="7">
        <f t="shared" si="11"/>
        <v>2.731251664356483</v>
      </c>
      <c r="Y63" s="8">
        <v>11</v>
      </c>
      <c r="Z63" s="7">
        <f t="shared" si="12"/>
        <v>8.4866065917787914</v>
      </c>
      <c r="AA63" s="8">
        <v>21</v>
      </c>
      <c r="AB63" s="7">
        <f t="shared" si="13"/>
        <v>20.348442859634503</v>
      </c>
      <c r="AC63" s="8">
        <v>16</v>
      </c>
      <c r="AD63" s="7">
        <f t="shared" si="14"/>
        <v>21.751838710115965</v>
      </c>
      <c r="AE63" s="8">
        <v>7</v>
      </c>
      <c r="AF63" s="7">
        <f t="shared" si="15"/>
        <v>13.277189787944311</v>
      </c>
      <c r="AG63" s="8">
        <v>9</v>
      </c>
      <c r="AH63" s="7">
        <f t="shared" si="16"/>
        <v>23.513428780436826</v>
      </c>
      <c r="AI63" s="8">
        <v>12</v>
      </c>
      <c r="AJ63" s="7">
        <f t="shared" si="17"/>
        <v>20.676108756332056</v>
      </c>
      <c r="AK63" s="8">
        <v>0</v>
      </c>
      <c r="AL63" s="12">
        <v>0</v>
      </c>
      <c r="AQ63">
        <v>2351027</v>
      </c>
      <c r="AR63">
        <v>187757</v>
      </c>
      <c r="AS63">
        <v>185751</v>
      </c>
      <c r="AT63">
        <v>202919</v>
      </c>
      <c r="AU63">
        <v>219464</v>
      </c>
      <c r="AV63">
        <v>227435</v>
      </c>
      <c r="AW63">
        <v>223064</v>
      </c>
      <c r="AX63">
        <v>192762</v>
      </c>
      <c r="AY63">
        <v>161380</v>
      </c>
      <c r="AZ63">
        <v>148631</v>
      </c>
      <c r="BA63">
        <v>146453</v>
      </c>
      <c r="BB63">
        <v>129616</v>
      </c>
      <c r="BC63">
        <v>103202</v>
      </c>
      <c r="BD63">
        <v>73557</v>
      </c>
      <c r="BE63">
        <v>52722</v>
      </c>
      <c r="BF63">
        <v>38276</v>
      </c>
      <c r="BG63">
        <v>58038</v>
      </c>
    </row>
    <row r="64" spans="1:59" x14ac:dyDescent="0.25">
      <c r="A64" s="3" t="s">
        <v>133</v>
      </c>
      <c r="B64" t="s">
        <v>134</v>
      </c>
      <c r="C64" s="5">
        <f t="shared" si="18"/>
        <v>3</v>
      </c>
      <c r="D64" s="6">
        <f t="shared" si="23"/>
        <v>0.12760380888862613</v>
      </c>
      <c r="E64" s="28">
        <v>0</v>
      </c>
      <c r="F64" s="7">
        <f t="shared" si="2"/>
        <v>0</v>
      </c>
      <c r="G64" s="8">
        <v>0</v>
      </c>
      <c r="H64" s="7">
        <f t="shared" si="3"/>
        <v>0</v>
      </c>
      <c r="I64" s="8">
        <v>0</v>
      </c>
      <c r="J64" s="7">
        <f t="shared" si="4"/>
        <v>0</v>
      </c>
      <c r="K64" s="8">
        <v>0</v>
      </c>
      <c r="L64" s="7">
        <f t="shared" si="5"/>
        <v>0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0</v>
      </c>
      <c r="T64" s="7">
        <f t="shared" si="9"/>
        <v>0</v>
      </c>
      <c r="U64" s="8">
        <v>0</v>
      </c>
      <c r="V64" s="7">
        <f t="shared" si="10"/>
        <v>0</v>
      </c>
      <c r="W64" s="8">
        <v>0</v>
      </c>
      <c r="X64" s="7">
        <f t="shared" si="11"/>
        <v>0</v>
      </c>
      <c r="Y64" s="8">
        <v>0</v>
      </c>
      <c r="Z64" s="7">
        <f t="shared" si="12"/>
        <v>0</v>
      </c>
      <c r="AA64" s="8">
        <v>0</v>
      </c>
      <c r="AB64" s="7">
        <f t="shared" si="13"/>
        <v>0</v>
      </c>
      <c r="AC64" s="8">
        <v>0</v>
      </c>
      <c r="AD64" s="7">
        <f t="shared" si="14"/>
        <v>0</v>
      </c>
      <c r="AE64" s="8">
        <v>1</v>
      </c>
      <c r="AF64" s="7">
        <f t="shared" si="15"/>
        <v>1.896741398277759</v>
      </c>
      <c r="AG64" s="8">
        <v>1</v>
      </c>
      <c r="AH64" s="7">
        <f t="shared" si="16"/>
        <v>2.612603197826314</v>
      </c>
      <c r="AI64" s="8">
        <v>1</v>
      </c>
      <c r="AJ64" s="7">
        <f t="shared" si="17"/>
        <v>1.7230090630276718</v>
      </c>
      <c r="AK64" s="8">
        <v>0</v>
      </c>
      <c r="AL64" s="12">
        <v>0</v>
      </c>
      <c r="AQ64">
        <v>2351027</v>
      </c>
      <c r="AR64">
        <v>187757</v>
      </c>
      <c r="AS64">
        <v>185751</v>
      </c>
      <c r="AT64">
        <v>202919</v>
      </c>
      <c r="AU64">
        <v>219464</v>
      </c>
      <c r="AV64">
        <v>227435</v>
      </c>
      <c r="AW64">
        <v>223064</v>
      </c>
      <c r="AX64">
        <v>192762</v>
      </c>
      <c r="AY64">
        <v>161380</v>
      </c>
      <c r="AZ64">
        <v>148631</v>
      </c>
      <c r="BA64">
        <v>146453</v>
      </c>
      <c r="BB64">
        <v>129616</v>
      </c>
      <c r="BC64">
        <v>103202</v>
      </c>
      <c r="BD64">
        <v>73557</v>
      </c>
      <c r="BE64">
        <v>52722</v>
      </c>
      <c r="BF64">
        <v>38276</v>
      </c>
      <c r="BG64">
        <v>58038</v>
      </c>
    </row>
    <row r="65" spans="1:59" x14ac:dyDescent="0.25">
      <c r="A65" s="3" t="s">
        <v>135</v>
      </c>
      <c r="B65" t="s">
        <v>136</v>
      </c>
      <c r="C65" s="5">
        <f t="shared" si="18"/>
        <v>1</v>
      </c>
      <c r="D65" s="6">
        <f t="shared" si="23"/>
        <v>4.2534602962875374E-2</v>
      </c>
      <c r="E65" s="28">
        <v>0</v>
      </c>
      <c r="F65" s="7">
        <f t="shared" si="2"/>
        <v>0</v>
      </c>
      <c r="G65" s="8">
        <v>0</v>
      </c>
      <c r="H65" s="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1</v>
      </c>
      <c r="Z65" s="7">
        <f t="shared" si="12"/>
        <v>0.77150969016170845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0</v>
      </c>
      <c r="AH65" s="7">
        <f t="shared" si="16"/>
        <v>0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2351027</v>
      </c>
      <c r="AR65">
        <v>187757</v>
      </c>
      <c r="AS65">
        <v>185751</v>
      </c>
      <c r="AT65">
        <v>202919</v>
      </c>
      <c r="AU65">
        <v>219464</v>
      </c>
      <c r="AV65">
        <v>227435</v>
      </c>
      <c r="AW65">
        <v>223064</v>
      </c>
      <c r="AX65">
        <v>192762</v>
      </c>
      <c r="AY65">
        <v>161380</v>
      </c>
      <c r="AZ65">
        <v>148631</v>
      </c>
      <c r="BA65">
        <v>146453</v>
      </c>
      <c r="BB65">
        <v>129616</v>
      </c>
      <c r="BC65">
        <v>103202</v>
      </c>
      <c r="BD65">
        <v>73557</v>
      </c>
      <c r="BE65">
        <v>52722</v>
      </c>
      <c r="BF65">
        <v>38276</v>
      </c>
      <c r="BG65">
        <v>58038</v>
      </c>
    </row>
    <row r="66" spans="1:59" x14ac:dyDescent="0.25">
      <c r="A66" s="3" t="s">
        <v>137</v>
      </c>
      <c r="B66" t="s">
        <v>138</v>
      </c>
      <c r="C66" s="5">
        <f t="shared" si="18"/>
        <v>112</v>
      </c>
      <c r="D66" s="6">
        <f t="shared" si="23"/>
        <v>4.763875531842042</v>
      </c>
      <c r="E66" s="28">
        <v>0</v>
      </c>
      <c r="F66" s="7">
        <f t="shared" si="2"/>
        <v>0</v>
      </c>
      <c r="G66" s="8">
        <v>0</v>
      </c>
      <c r="H66" s="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2</v>
      </c>
      <c r="R66" s="7">
        <f t="shared" si="8"/>
        <v>1.0375488944916531</v>
      </c>
      <c r="S66" s="8">
        <v>2</v>
      </c>
      <c r="T66" s="7">
        <f t="shared" si="9"/>
        <v>1.2393109431156277</v>
      </c>
      <c r="U66" s="8">
        <v>4</v>
      </c>
      <c r="V66" s="7">
        <f t="shared" si="10"/>
        <v>2.6912286131426151</v>
      </c>
      <c r="W66" s="8">
        <v>3</v>
      </c>
      <c r="X66" s="7">
        <f t="shared" si="11"/>
        <v>2.0484387482673623</v>
      </c>
      <c r="Y66" s="8">
        <v>4</v>
      </c>
      <c r="Z66" s="7">
        <f t="shared" si="12"/>
        <v>3.0860387606468338</v>
      </c>
      <c r="AA66" s="8">
        <v>4</v>
      </c>
      <c r="AB66" s="7">
        <f t="shared" si="13"/>
        <v>3.8758938780256194</v>
      </c>
      <c r="AC66" s="8">
        <v>9</v>
      </c>
      <c r="AD66" s="7">
        <f t="shared" si="14"/>
        <v>12.235409274440229</v>
      </c>
      <c r="AE66" s="8">
        <v>18</v>
      </c>
      <c r="AF66" s="7">
        <f t="shared" si="15"/>
        <v>34.141345168999656</v>
      </c>
      <c r="AG66" s="8">
        <v>18</v>
      </c>
      <c r="AH66" s="7">
        <f t="shared" si="16"/>
        <v>47.026857560873651</v>
      </c>
      <c r="AI66" s="8">
        <v>48</v>
      </c>
      <c r="AJ66" s="7">
        <f t="shared" si="17"/>
        <v>82.704435025328223</v>
      </c>
      <c r="AK66" s="8">
        <v>0</v>
      </c>
      <c r="AL66" s="12">
        <v>0</v>
      </c>
      <c r="AQ66">
        <v>2351027</v>
      </c>
      <c r="AR66">
        <v>187757</v>
      </c>
      <c r="AS66">
        <v>185751</v>
      </c>
      <c r="AT66">
        <v>202919</v>
      </c>
      <c r="AU66">
        <v>219464</v>
      </c>
      <c r="AV66">
        <v>227435</v>
      </c>
      <c r="AW66">
        <v>223064</v>
      </c>
      <c r="AX66">
        <v>192762</v>
      </c>
      <c r="AY66">
        <v>161380</v>
      </c>
      <c r="AZ66">
        <v>148631</v>
      </c>
      <c r="BA66">
        <v>146453</v>
      </c>
      <c r="BB66">
        <v>129616</v>
      </c>
      <c r="BC66">
        <v>103202</v>
      </c>
      <c r="BD66">
        <v>73557</v>
      </c>
      <c r="BE66">
        <v>52722</v>
      </c>
      <c r="BF66">
        <v>38276</v>
      </c>
      <c r="BG66">
        <v>58038</v>
      </c>
    </row>
    <row r="67" spans="1:59" x14ac:dyDescent="0.25">
      <c r="A67" s="3" t="s">
        <v>139</v>
      </c>
      <c r="B67" t="s">
        <v>140</v>
      </c>
      <c r="C67" s="5">
        <f t="shared" si="18"/>
        <v>1</v>
      </c>
      <c r="D67" s="6">
        <f t="shared" si="23"/>
        <v>4.2534602962875374E-2</v>
      </c>
      <c r="E67" s="28">
        <v>0</v>
      </c>
      <c r="F67" s="7">
        <f t="shared" si="2"/>
        <v>0</v>
      </c>
      <c r="G67" s="8">
        <v>0</v>
      </c>
      <c r="H67" s="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0</v>
      </c>
      <c r="R67" s="7">
        <f t="shared" si="8"/>
        <v>0</v>
      </c>
      <c r="S67" s="8">
        <v>0</v>
      </c>
      <c r="T67" s="7">
        <f t="shared" si="9"/>
        <v>0</v>
      </c>
      <c r="U67" s="8">
        <v>0</v>
      </c>
      <c r="V67" s="7">
        <f t="shared" si="10"/>
        <v>0</v>
      </c>
      <c r="W67" s="8">
        <v>0</v>
      </c>
      <c r="X67" s="7">
        <f t="shared" si="11"/>
        <v>0</v>
      </c>
      <c r="Y67" s="8">
        <v>1</v>
      </c>
      <c r="Z67" s="7">
        <f t="shared" si="12"/>
        <v>0.77150969016170845</v>
      </c>
      <c r="AA67" s="8">
        <v>0</v>
      </c>
      <c r="AB67" s="7">
        <f t="shared" si="13"/>
        <v>0</v>
      </c>
      <c r="AC67" s="8">
        <v>0</v>
      </c>
      <c r="AD67" s="7">
        <f t="shared" si="14"/>
        <v>0</v>
      </c>
      <c r="AE67" s="8">
        <v>0</v>
      </c>
      <c r="AF67" s="7">
        <f t="shared" si="15"/>
        <v>0</v>
      </c>
      <c r="AG67" s="8">
        <v>0</v>
      </c>
      <c r="AH67" s="7">
        <f t="shared" si="16"/>
        <v>0</v>
      </c>
      <c r="AI67" s="8">
        <v>0</v>
      </c>
      <c r="AJ67" s="7">
        <f t="shared" si="17"/>
        <v>0</v>
      </c>
      <c r="AK67" s="8">
        <v>0</v>
      </c>
      <c r="AL67" s="12">
        <v>0</v>
      </c>
      <c r="AQ67">
        <v>2351027</v>
      </c>
      <c r="AR67">
        <v>187757</v>
      </c>
      <c r="AS67">
        <v>185751</v>
      </c>
      <c r="AT67">
        <v>202919</v>
      </c>
      <c r="AU67">
        <v>219464</v>
      </c>
      <c r="AV67">
        <v>227435</v>
      </c>
      <c r="AW67">
        <v>223064</v>
      </c>
      <c r="AX67">
        <v>192762</v>
      </c>
      <c r="AY67">
        <v>161380</v>
      </c>
      <c r="AZ67">
        <v>148631</v>
      </c>
      <c r="BA67">
        <v>146453</v>
      </c>
      <c r="BB67">
        <v>129616</v>
      </c>
      <c r="BC67">
        <v>103202</v>
      </c>
      <c r="BD67">
        <v>73557</v>
      </c>
      <c r="BE67">
        <v>52722</v>
      </c>
      <c r="BF67">
        <v>38276</v>
      </c>
      <c r="BG67">
        <v>58038</v>
      </c>
    </row>
    <row r="68" spans="1:59" x14ac:dyDescent="0.25">
      <c r="A68" s="3" t="s">
        <v>141</v>
      </c>
      <c r="B68" t="s">
        <v>142</v>
      </c>
      <c r="C68" s="5">
        <f t="shared" si="18"/>
        <v>16</v>
      </c>
      <c r="D68" s="6">
        <f t="shared" si="23"/>
        <v>0.68055364740600599</v>
      </c>
      <c r="E68" s="28">
        <v>0</v>
      </c>
      <c r="F68" s="7">
        <f t="shared" si="2"/>
        <v>0</v>
      </c>
      <c r="G68" s="8">
        <v>0</v>
      </c>
      <c r="H68" s="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1</v>
      </c>
      <c r="P68" s="7">
        <f t="shared" si="7"/>
        <v>0.44830183265789192</v>
      </c>
      <c r="Q68" s="8">
        <v>1</v>
      </c>
      <c r="R68" s="7">
        <f t="shared" si="8"/>
        <v>0.51877444724582655</v>
      </c>
      <c r="S68" s="8">
        <v>1</v>
      </c>
      <c r="T68" s="7">
        <f t="shared" si="9"/>
        <v>0.61965547155781386</v>
      </c>
      <c r="U68" s="8">
        <v>2</v>
      </c>
      <c r="V68" s="7">
        <f t="shared" si="10"/>
        <v>1.3456143065713075</v>
      </c>
      <c r="W68" s="8">
        <v>3</v>
      </c>
      <c r="X68" s="7">
        <f t="shared" si="11"/>
        <v>2.0484387482673623</v>
      </c>
      <c r="Y68" s="8">
        <v>0</v>
      </c>
      <c r="Z68" s="7">
        <f t="shared" si="12"/>
        <v>0</v>
      </c>
      <c r="AA68" s="8">
        <v>4</v>
      </c>
      <c r="AB68" s="7">
        <f t="shared" si="13"/>
        <v>3.8758938780256194</v>
      </c>
      <c r="AC68" s="8">
        <v>1</v>
      </c>
      <c r="AD68" s="7">
        <f t="shared" si="14"/>
        <v>1.3594899193822478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3</v>
      </c>
      <c r="AJ68" s="7">
        <f t="shared" si="17"/>
        <v>5.169027189083014</v>
      </c>
      <c r="AK68" s="8">
        <v>0</v>
      </c>
      <c r="AL68" s="12">
        <v>0</v>
      </c>
      <c r="AQ68">
        <v>2351027</v>
      </c>
      <c r="AR68">
        <v>187757</v>
      </c>
      <c r="AS68">
        <v>185751</v>
      </c>
      <c r="AT68">
        <v>202919</v>
      </c>
      <c r="AU68">
        <v>219464</v>
      </c>
      <c r="AV68">
        <v>227435</v>
      </c>
      <c r="AW68">
        <v>223064</v>
      </c>
      <c r="AX68">
        <v>192762</v>
      </c>
      <c r="AY68">
        <v>161380</v>
      </c>
      <c r="AZ68">
        <v>148631</v>
      </c>
      <c r="BA68">
        <v>146453</v>
      </c>
      <c r="BB68">
        <v>129616</v>
      </c>
      <c r="BC68">
        <v>103202</v>
      </c>
      <c r="BD68">
        <v>73557</v>
      </c>
      <c r="BE68">
        <v>52722</v>
      </c>
      <c r="BF68">
        <v>38276</v>
      </c>
      <c r="BG68">
        <v>58038</v>
      </c>
    </row>
    <row r="69" spans="1:59" x14ac:dyDescent="0.2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28">
        <v>0</v>
      </c>
      <c r="F69" s="7">
        <f t="shared" si="2"/>
        <v>0</v>
      </c>
      <c r="G69" s="8">
        <v>0</v>
      </c>
      <c r="H69" s="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0</v>
      </c>
      <c r="R69" s="7">
        <f t="shared" si="8"/>
        <v>0</v>
      </c>
      <c r="S69" s="8">
        <v>0</v>
      </c>
      <c r="T69" s="7">
        <f t="shared" si="9"/>
        <v>0</v>
      </c>
      <c r="U69" s="8">
        <v>0</v>
      </c>
      <c r="V69" s="7">
        <f t="shared" si="10"/>
        <v>0</v>
      </c>
      <c r="W69" s="8">
        <v>0</v>
      </c>
      <c r="X69" s="7">
        <f t="shared" si="11"/>
        <v>0</v>
      </c>
      <c r="Y69" s="8">
        <v>0</v>
      </c>
      <c r="Z69" s="7">
        <f t="shared" si="12"/>
        <v>0</v>
      </c>
      <c r="AA69" s="8">
        <v>0</v>
      </c>
      <c r="AB69" s="7">
        <f t="shared" si="13"/>
        <v>0</v>
      </c>
      <c r="AC69" s="8">
        <v>0</v>
      </c>
      <c r="AD69" s="7">
        <f t="shared" si="14"/>
        <v>0</v>
      </c>
      <c r="AE69" s="8">
        <v>0</v>
      </c>
      <c r="AF69" s="7">
        <f t="shared" si="15"/>
        <v>0</v>
      </c>
      <c r="AG69" s="8">
        <v>0</v>
      </c>
      <c r="AH69" s="7">
        <f t="shared" si="16"/>
        <v>0</v>
      </c>
      <c r="AI69" s="8">
        <v>0</v>
      </c>
      <c r="AJ69" s="7">
        <f t="shared" si="17"/>
        <v>0</v>
      </c>
      <c r="AK69" s="8">
        <v>0</v>
      </c>
      <c r="AL69" s="12">
        <v>0</v>
      </c>
      <c r="AQ69">
        <v>2351027</v>
      </c>
      <c r="AR69">
        <v>187757</v>
      </c>
      <c r="AS69">
        <v>185751</v>
      </c>
      <c r="AT69">
        <v>202919</v>
      </c>
      <c r="AU69">
        <v>219464</v>
      </c>
      <c r="AV69">
        <v>227435</v>
      </c>
      <c r="AW69">
        <v>223064</v>
      </c>
      <c r="AX69">
        <v>192762</v>
      </c>
      <c r="AY69">
        <v>161380</v>
      </c>
      <c r="AZ69">
        <v>148631</v>
      </c>
      <c r="BA69">
        <v>146453</v>
      </c>
      <c r="BB69">
        <v>129616</v>
      </c>
      <c r="BC69">
        <v>103202</v>
      </c>
      <c r="BD69">
        <v>73557</v>
      </c>
      <c r="BE69">
        <v>52722</v>
      </c>
      <c r="BF69">
        <v>38276</v>
      </c>
      <c r="BG69">
        <v>58038</v>
      </c>
    </row>
    <row r="70" spans="1:59" x14ac:dyDescent="0.25">
      <c r="A70" s="3" t="s">
        <v>145</v>
      </c>
      <c r="B70" t="s">
        <v>146</v>
      </c>
      <c r="C70" s="5">
        <f t="shared" si="18"/>
        <v>56</v>
      </c>
      <c r="D70" s="6">
        <f t="shared" si="23"/>
        <v>2.381937765921021</v>
      </c>
      <c r="E70" s="28">
        <v>1</v>
      </c>
      <c r="F70" s="7">
        <f t="shared" si="2"/>
        <v>0.53260331172739228</v>
      </c>
      <c r="G70" s="8">
        <v>6</v>
      </c>
      <c r="H70" s="7">
        <f t="shared" si="3"/>
        <v>3.2301306587851477</v>
      </c>
      <c r="I70" s="8">
        <v>4</v>
      </c>
      <c r="J70" s="7">
        <f t="shared" si="4"/>
        <v>1.9712298996151172</v>
      </c>
      <c r="K70" s="8">
        <v>2</v>
      </c>
      <c r="L70" s="7">
        <f t="shared" si="5"/>
        <v>0.91131119454671383</v>
      </c>
      <c r="M70" s="8">
        <v>2</v>
      </c>
      <c r="N70" s="7">
        <f t="shared" si="6"/>
        <v>0.87937212830039357</v>
      </c>
      <c r="O70" s="8">
        <v>2</v>
      </c>
      <c r="P70" s="7">
        <f t="shared" si="7"/>
        <v>0.89660366531578384</v>
      </c>
      <c r="Q70" s="8">
        <v>4</v>
      </c>
      <c r="R70" s="7">
        <f t="shared" si="8"/>
        <v>2.0750977889833062</v>
      </c>
      <c r="S70" s="8">
        <v>2</v>
      </c>
      <c r="T70" s="7">
        <f t="shared" si="9"/>
        <v>1.2393109431156277</v>
      </c>
      <c r="U70" s="8">
        <v>2</v>
      </c>
      <c r="V70" s="7">
        <f t="shared" si="10"/>
        <v>1.3456143065713075</v>
      </c>
      <c r="W70" s="8">
        <v>3</v>
      </c>
      <c r="X70" s="7">
        <f t="shared" si="11"/>
        <v>2.0484387482673623</v>
      </c>
      <c r="Y70" s="8">
        <v>8</v>
      </c>
      <c r="Z70" s="7">
        <f t="shared" si="12"/>
        <v>6.1720775212936676</v>
      </c>
      <c r="AA70" s="8">
        <v>5</v>
      </c>
      <c r="AB70" s="7">
        <f t="shared" si="13"/>
        <v>4.8448673475320243</v>
      </c>
      <c r="AC70" s="8">
        <v>5</v>
      </c>
      <c r="AD70" s="7">
        <f t="shared" si="14"/>
        <v>6.797449596911239</v>
      </c>
      <c r="AE70" s="8">
        <v>3</v>
      </c>
      <c r="AF70" s="7">
        <f t="shared" si="15"/>
        <v>5.6902241948332763</v>
      </c>
      <c r="AG70" s="8">
        <v>3</v>
      </c>
      <c r="AH70" s="7">
        <f t="shared" si="16"/>
        <v>7.8378095934789425</v>
      </c>
      <c r="AI70" s="8">
        <v>4</v>
      </c>
      <c r="AJ70" s="7">
        <f t="shared" si="17"/>
        <v>6.892036252110687</v>
      </c>
      <c r="AK70" s="8">
        <v>0</v>
      </c>
      <c r="AL70" s="12">
        <v>0</v>
      </c>
      <c r="AQ70">
        <v>2351027</v>
      </c>
      <c r="AR70">
        <v>187757</v>
      </c>
      <c r="AS70">
        <v>185751</v>
      </c>
      <c r="AT70">
        <v>202919</v>
      </c>
      <c r="AU70">
        <v>219464</v>
      </c>
      <c r="AV70">
        <v>227435</v>
      </c>
      <c r="AW70">
        <v>223064</v>
      </c>
      <c r="AX70">
        <v>192762</v>
      </c>
      <c r="AY70">
        <v>161380</v>
      </c>
      <c r="AZ70">
        <v>148631</v>
      </c>
      <c r="BA70">
        <v>146453</v>
      </c>
      <c r="BB70">
        <v>129616</v>
      </c>
      <c r="BC70">
        <v>103202</v>
      </c>
      <c r="BD70">
        <v>73557</v>
      </c>
      <c r="BE70">
        <v>52722</v>
      </c>
      <c r="BF70">
        <v>38276</v>
      </c>
      <c r="BG70">
        <v>58038</v>
      </c>
    </row>
    <row r="71" spans="1:59" x14ac:dyDescent="0.25">
      <c r="A71" s="3" t="s">
        <v>147</v>
      </c>
      <c r="B71" t="s">
        <v>148</v>
      </c>
      <c r="C71" s="5">
        <f t="shared" si="18"/>
        <v>1</v>
      </c>
      <c r="D71" s="6">
        <f t="shared" si="23"/>
        <v>4.2534602962875374E-2</v>
      </c>
      <c r="E71" s="28">
        <v>0</v>
      </c>
      <c r="F71" s="7">
        <f t="shared" si="2"/>
        <v>0</v>
      </c>
      <c r="G71" s="8">
        <v>1</v>
      </c>
      <c r="H71" s="7">
        <f t="shared" si="3"/>
        <v>0.53835510979752466</v>
      </c>
      <c r="I71" s="8">
        <v>0</v>
      </c>
      <c r="J71" s="7">
        <f t="shared" si="4"/>
        <v>0</v>
      </c>
      <c r="K71" s="8">
        <v>0</v>
      </c>
      <c r="L71" s="7">
        <f t="shared" si="5"/>
        <v>0</v>
      </c>
      <c r="M71" s="8">
        <v>0</v>
      </c>
      <c r="N71" s="7">
        <f t="shared" si="6"/>
        <v>0</v>
      </c>
      <c r="O71" s="8">
        <v>0</v>
      </c>
      <c r="P71" s="7">
        <f t="shared" si="7"/>
        <v>0</v>
      </c>
      <c r="Q71" s="8">
        <v>0</v>
      </c>
      <c r="R71" s="7">
        <f t="shared" si="8"/>
        <v>0</v>
      </c>
      <c r="S71" s="8">
        <v>0</v>
      </c>
      <c r="T71" s="7">
        <f t="shared" si="9"/>
        <v>0</v>
      </c>
      <c r="U71" s="8">
        <v>0</v>
      </c>
      <c r="V71" s="7">
        <f t="shared" si="10"/>
        <v>0</v>
      </c>
      <c r="W71" s="8">
        <v>0</v>
      </c>
      <c r="X71" s="7">
        <f t="shared" si="11"/>
        <v>0</v>
      </c>
      <c r="Y71" s="8">
        <v>0</v>
      </c>
      <c r="Z71" s="7">
        <f t="shared" si="12"/>
        <v>0</v>
      </c>
      <c r="AA71" s="8">
        <v>0</v>
      </c>
      <c r="AB71" s="7">
        <f t="shared" si="13"/>
        <v>0</v>
      </c>
      <c r="AC71" s="8">
        <v>0</v>
      </c>
      <c r="AD71" s="7">
        <f t="shared" si="14"/>
        <v>0</v>
      </c>
      <c r="AE71" s="8">
        <v>0</v>
      </c>
      <c r="AF71" s="7">
        <f t="shared" si="15"/>
        <v>0</v>
      </c>
      <c r="AG71" s="8">
        <v>0</v>
      </c>
      <c r="AH71" s="7">
        <f t="shared" si="16"/>
        <v>0</v>
      </c>
      <c r="AI71" s="8">
        <v>0</v>
      </c>
      <c r="AJ71" s="7">
        <f t="shared" si="17"/>
        <v>0</v>
      </c>
      <c r="AK71" s="8">
        <v>0</v>
      </c>
      <c r="AL71" s="12">
        <v>0</v>
      </c>
      <c r="AQ71">
        <v>2351027</v>
      </c>
      <c r="AR71">
        <v>187757</v>
      </c>
      <c r="AS71">
        <v>185751</v>
      </c>
      <c r="AT71">
        <v>202919</v>
      </c>
      <c r="AU71">
        <v>219464</v>
      </c>
      <c r="AV71">
        <v>227435</v>
      </c>
      <c r="AW71">
        <v>223064</v>
      </c>
      <c r="AX71">
        <v>192762</v>
      </c>
      <c r="AY71">
        <v>161380</v>
      </c>
      <c r="AZ71">
        <v>148631</v>
      </c>
      <c r="BA71">
        <v>146453</v>
      </c>
      <c r="BB71">
        <v>129616</v>
      </c>
      <c r="BC71">
        <v>103202</v>
      </c>
      <c r="BD71">
        <v>73557</v>
      </c>
      <c r="BE71">
        <v>52722</v>
      </c>
      <c r="BF71">
        <v>38276</v>
      </c>
      <c r="BG71">
        <v>58038</v>
      </c>
    </row>
    <row r="72" spans="1:59" x14ac:dyDescent="0.25">
      <c r="A72" s="3" t="s">
        <v>149</v>
      </c>
      <c r="B72" t="s">
        <v>150</v>
      </c>
      <c r="C72" s="5">
        <f t="shared" si="18"/>
        <v>76</v>
      </c>
      <c r="D72" s="6">
        <f t="shared" si="23"/>
        <v>3.2326298251785284</v>
      </c>
      <c r="E72" s="28">
        <v>0</v>
      </c>
      <c r="F72" s="7">
        <f t="shared" si="2"/>
        <v>0</v>
      </c>
      <c r="G72" s="8">
        <v>0</v>
      </c>
      <c r="H72" s="7">
        <f t="shared" si="3"/>
        <v>0</v>
      </c>
      <c r="I72" s="8">
        <v>0</v>
      </c>
      <c r="J72" s="7">
        <f t="shared" si="4"/>
        <v>0</v>
      </c>
      <c r="K72" s="8">
        <v>1</v>
      </c>
      <c r="L72" s="7">
        <f t="shared" si="5"/>
        <v>0.45565559727335692</v>
      </c>
      <c r="M72" s="8">
        <v>4</v>
      </c>
      <c r="N72" s="7">
        <f t="shared" si="6"/>
        <v>1.7587442566007871</v>
      </c>
      <c r="O72" s="8">
        <v>6</v>
      </c>
      <c r="P72" s="7">
        <f t="shared" si="7"/>
        <v>2.6898109959473517</v>
      </c>
      <c r="Q72" s="8">
        <v>2</v>
      </c>
      <c r="R72" s="7">
        <f t="shared" si="8"/>
        <v>1.0375488944916531</v>
      </c>
      <c r="S72" s="8">
        <v>6</v>
      </c>
      <c r="T72" s="7">
        <f t="shared" si="9"/>
        <v>3.717932829346883</v>
      </c>
      <c r="U72" s="8">
        <v>8</v>
      </c>
      <c r="V72" s="7">
        <f t="shared" si="10"/>
        <v>5.3824572262852302</v>
      </c>
      <c r="W72" s="8">
        <v>8</v>
      </c>
      <c r="X72" s="7">
        <f t="shared" si="11"/>
        <v>5.4625033287129661</v>
      </c>
      <c r="Y72" s="8">
        <v>11</v>
      </c>
      <c r="Z72" s="7">
        <f t="shared" si="12"/>
        <v>8.4866065917787914</v>
      </c>
      <c r="AA72" s="8">
        <v>7</v>
      </c>
      <c r="AB72" s="7">
        <f t="shared" si="13"/>
        <v>6.7828142865448342</v>
      </c>
      <c r="AC72" s="8">
        <v>10</v>
      </c>
      <c r="AD72" s="7">
        <f t="shared" si="14"/>
        <v>13.594899193822478</v>
      </c>
      <c r="AE72" s="8">
        <v>7</v>
      </c>
      <c r="AF72" s="7">
        <f t="shared" si="15"/>
        <v>13.277189787944311</v>
      </c>
      <c r="AG72" s="8">
        <v>1</v>
      </c>
      <c r="AH72" s="7">
        <f t="shared" si="16"/>
        <v>2.612603197826314</v>
      </c>
      <c r="AI72" s="8">
        <v>5</v>
      </c>
      <c r="AJ72" s="7">
        <f t="shared" si="17"/>
        <v>8.6150453151383566</v>
      </c>
      <c r="AK72" s="8">
        <v>0</v>
      </c>
      <c r="AL72" s="12">
        <v>0</v>
      </c>
      <c r="AQ72">
        <v>2351027</v>
      </c>
      <c r="AR72">
        <v>187757</v>
      </c>
      <c r="AS72">
        <v>185751</v>
      </c>
      <c r="AT72">
        <v>202919</v>
      </c>
      <c r="AU72">
        <v>219464</v>
      </c>
      <c r="AV72">
        <v>227435</v>
      </c>
      <c r="AW72">
        <v>223064</v>
      </c>
      <c r="AX72">
        <v>192762</v>
      </c>
      <c r="AY72">
        <v>161380</v>
      </c>
      <c r="AZ72">
        <v>148631</v>
      </c>
      <c r="BA72">
        <v>146453</v>
      </c>
      <c r="BB72">
        <v>129616</v>
      </c>
      <c r="BC72">
        <v>103202</v>
      </c>
      <c r="BD72">
        <v>73557</v>
      </c>
      <c r="BE72">
        <v>52722</v>
      </c>
      <c r="BF72">
        <v>38276</v>
      </c>
      <c r="BG72">
        <v>58038</v>
      </c>
    </row>
    <row r="73" spans="1:59" x14ac:dyDescent="0.25">
      <c r="A73" s="3" t="s">
        <v>151</v>
      </c>
      <c r="B73" t="s">
        <v>152</v>
      </c>
      <c r="C73" s="5">
        <f t="shared" si="18"/>
        <v>3</v>
      </c>
      <c r="D73" s="6">
        <f t="shared" si="23"/>
        <v>0.12760380888862613</v>
      </c>
      <c r="E73" s="28">
        <v>1</v>
      </c>
      <c r="F73" s="7">
        <f t="shared" ref="F73:F77" si="24">SUM(E73/AR73*100000)</f>
        <v>0.53260331172739228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1</v>
      </c>
      <c r="P73" s="7">
        <f t="shared" ref="P73:P77" si="29">SUM(O73/AW73*100000)</f>
        <v>0.44830183265789192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1</v>
      </c>
      <c r="AJ73" s="7">
        <f t="shared" ref="AJ73:AJ77" si="39">SUM(AI73/BG73*100000)</f>
        <v>1.7230090630276718</v>
      </c>
      <c r="AK73" s="8">
        <v>0</v>
      </c>
      <c r="AL73" s="12">
        <v>0</v>
      </c>
      <c r="AQ73">
        <v>2351027</v>
      </c>
      <c r="AR73">
        <v>187757</v>
      </c>
      <c r="AS73">
        <v>185751</v>
      </c>
      <c r="AT73">
        <v>202919</v>
      </c>
      <c r="AU73">
        <v>219464</v>
      </c>
      <c r="AV73">
        <v>227435</v>
      </c>
      <c r="AW73">
        <v>223064</v>
      </c>
      <c r="AX73">
        <v>192762</v>
      </c>
      <c r="AY73">
        <v>161380</v>
      </c>
      <c r="AZ73">
        <v>148631</v>
      </c>
      <c r="BA73">
        <v>146453</v>
      </c>
      <c r="BB73">
        <v>129616</v>
      </c>
      <c r="BC73">
        <v>103202</v>
      </c>
      <c r="BD73">
        <v>73557</v>
      </c>
      <c r="BE73">
        <v>52722</v>
      </c>
      <c r="BF73">
        <v>38276</v>
      </c>
      <c r="BG73">
        <v>58038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4.2534602962875374E-2</v>
      </c>
      <c r="E74" s="28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1.3594899193822478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2351027</v>
      </c>
      <c r="AR74">
        <v>187757</v>
      </c>
      <c r="AS74">
        <v>185751</v>
      </c>
      <c r="AT74">
        <v>202919</v>
      </c>
      <c r="AU74">
        <v>219464</v>
      </c>
      <c r="AV74">
        <v>227435</v>
      </c>
      <c r="AW74">
        <v>223064</v>
      </c>
      <c r="AX74">
        <v>192762</v>
      </c>
      <c r="AY74">
        <v>161380</v>
      </c>
      <c r="AZ74">
        <v>148631</v>
      </c>
      <c r="BA74">
        <v>146453</v>
      </c>
      <c r="BB74">
        <v>129616</v>
      </c>
      <c r="BC74">
        <v>103202</v>
      </c>
      <c r="BD74">
        <v>73557</v>
      </c>
      <c r="BE74">
        <v>52722</v>
      </c>
      <c r="BF74">
        <v>38276</v>
      </c>
      <c r="BG74">
        <v>58038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3</v>
      </c>
      <c r="D75" s="6">
        <f>SUM(C75/AQ75*100000)</f>
        <v>0.12760380888862613</v>
      </c>
      <c r="E75" s="28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0</v>
      </c>
      <c r="AD75" s="7">
        <f t="shared" si="36"/>
        <v>0</v>
      </c>
      <c r="AE75" s="8">
        <v>0</v>
      </c>
      <c r="AF75" s="7">
        <f t="shared" si="37"/>
        <v>0</v>
      </c>
      <c r="AG75" s="8">
        <v>2</v>
      </c>
      <c r="AH75" s="7">
        <f t="shared" si="38"/>
        <v>5.225206395652628</v>
      </c>
      <c r="AI75" s="8">
        <v>1</v>
      </c>
      <c r="AJ75" s="7">
        <f t="shared" si="39"/>
        <v>1.7230090630276718</v>
      </c>
      <c r="AK75" s="8">
        <v>0</v>
      </c>
      <c r="AL75" s="12">
        <v>0</v>
      </c>
      <c r="AQ75">
        <v>2351027</v>
      </c>
      <c r="AR75">
        <v>187757</v>
      </c>
      <c r="AS75">
        <v>185751</v>
      </c>
      <c r="AT75">
        <v>202919</v>
      </c>
      <c r="AU75">
        <v>219464</v>
      </c>
      <c r="AV75">
        <v>227435</v>
      </c>
      <c r="AW75">
        <v>223064</v>
      </c>
      <c r="AX75">
        <v>192762</v>
      </c>
      <c r="AY75">
        <v>161380</v>
      </c>
      <c r="AZ75">
        <v>148631</v>
      </c>
      <c r="BA75">
        <v>146453</v>
      </c>
      <c r="BB75">
        <v>129616</v>
      </c>
      <c r="BC75">
        <v>103202</v>
      </c>
      <c r="BD75">
        <v>73557</v>
      </c>
      <c r="BE75">
        <v>52722</v>
      </c>
      <c r="BF75">
        <v>38276</v>
      </c>
      <c r="BG75">
        <v>58038</v>
      </c>
    </row>
    <row r="76" spans="1:59" x14ac:dyDescent="0.25">
      <c r="A76" s="3" t="s">
        <v>157</v>
      </c>
      <c r="B76" t="s">
        <v>158</v>
      </c>
      <c r="C76" s="5">
        <f t="shared" si="40"/>
        <v>191</v>
      </c>
      <c r="D76" s="6">
        <f>SUM(C76/AQ76*100000)</f>
        <v>8.1241091659091964</v>
      </c>
      <c r="E76" s="28">
        <v>0</v>
      </c>
      <c r="F76" s="7">
        <f t="shared" si="24"/>
        <v>0</v>
      </c>
      <c r="G76" s="8">
        <v>2</v>
      </c>
      <c r="H76" s="7">
        <f t="shared" si="25"/>
        <v>1.0767102195950493</v>
      </c>
      <c r="I76" s="8">
        <v>2</v>
      </c>
      <c r="J76" s="7">
        <f t="shared" si="26"/>
        <v>0.98561494980755859</v>
      </c>
      <c r="K76" s="8">
        <v>6</v>
      </c>
      <c r="L76" s="7">
        <f t="shared" si="27"/>
        <v>2.7339335836401415</v>
      </c>
      <c r="M76" s="8">
        <v>9</v>
      </c>
      <c r="N76" s="7">
        <f t="shared" si="28"/>
        <v>3.9571745773517706</v>
      </c>
      <c r="O76" s="8">
        <v>12</v>
      </c>
      <c r="P76" s="7">
        <f t="shared" si="29"/>
        <v>5.3796219918947035</v>
      </c>
      <c r="Q76" s="8">
        <v>8</v>
      </c>
      <c r="R76" s="7">
        <f t="shared" si="30"/>
        <v>4.1501955779666124</v>
      </c>
      <c r="S76" s="8">
        <v>12</v>
      </c>
      <c r="T76" s="7">
        <f t="shared" si="31"/>
        <v>7.4358656586937659</v>
      </c>
      <c r="U76" s="8">
        <v>13</v>
      </c>
      <c r="V76" s="7">
        <f t="shared" si="32"/>
        <v>8.7464929927134989</v>
      </c>
      <c r="W76" s="8">
        <v>17</v>
      </c>
      <c r="X76" s="7">
        <f t="shared" si="33"/>
        <v>11.607819573515052</v>
      </c>
      <c r="Y76" s="8">
        <v>9</v>
      </c>
      <c r="Z76" s="7">
        <f t="shared" si="34"/>
        <v>6.9435872114553749</v>
      </c>
      <c r="AA76" s="8">
        <v>17</v>
      </c>
      <c r="AB76" s="7">
        <f t="shared" si="35"/>
        <v>16.472548981608885</v>
      </c>
      <c r="AC76" s="8">
        <v>22</v>
      </c>
      <c r="AD76" s="7">
        <f t="shared" si="36"/>
        <v>29.908778226409449</v>
      </c>
      <c r="AE76" s="8">
        <v>18</v>
      </c>
      <c r="AF76" s="7">
        <f t="shared" si="37"/>
        <v>34.141345168999656</v>
      </c>
      <c r="AG76" s="8">
        <v>16</v>
      </c>
      <c r="AH76" s="7">
        <f t="shared" si="38"/>
        <v>41.801651165221024</v>
      </c>
      <c r="AI76" s="8">
        <v>28</v>
      </c>
      <c r="AJ76" s="7">
        <f t="shared" si="39"/>
        <v>48.244253764774804</v>
      </c>
      <c r="AK76" s="8">
        <v>0</v>
      </c>
      <c r="AL76" s="12">
        <v>0</v>
      </c>
      <c r="AQ76">
        <v>2351027</v>
      </c>
      <c r="AR76">
        <v>187757</v>
      </c>
      <c r="AS76">
        <v>185751</v>
      </c>
      <c r="AT76">
        <v>202919</v>
      </c>
      <c r="AU76">
        <v>219464</v>
      </c>
      <c r="AV76">
        <v>227435</v>
      </c>
      <c r="AW76">
        <v>223064</v>
      </c>
      <c r="AX76">
        <v>192762</v>
      </c>
      <c r="AY76">
        <v>161380</v>
      </c>
      <c r="AZ76">
        <v>148631</v>
      </c>
      <c r="BA76">
        <v>146453</v>
      </c>
      <c r="BB76">
        <v>129616</v>
      </c>
      <c r="BC76">
        <v>103202</v>
      </c>
      <c r="BD76">
        <v>73557</v>
      </c>
      <c r="BE76">
        <v>52722</v>
      </c>
      <c r="BF76">
        <v>38276</v>
      </c>
      <c r="BG76">
        <v>58038</v>
      </c>
    </row>
    <row r="77" spans="1:59" x14ac:dyDescent="0.25">
      <c r="A77" s="3" t="s">
        <v>159</v>
      </c>
      <c r="B77" t="s">
        <v>160</v>
      </c>
      <c r="C77" s="5">
        <f t="shared" si="40"/>
        <v>96</v>
      </c>
      <c r="D77" s="6">
        <f t="shared" ref="D77" si="41">SUM(C77/AQ77*100000)</f>
        <v>4.0833218844360362</v>
      </c>
      <c r="E77" s="28">
        <v>0</v>
      </c>
      <c r="F77" s="7">
        <f t="shared" si="24"/>
        <v>0</v>
      </c>
      <c r="G77" s="8">
        <v>1</v>
      </c>
      <c r="H77" s="7">
        <f t="shared" si="25"/>
        <v>0.53835510979752466</v>
      </c>
      <c r="I77" s="8">
        <v>1</v>
      </c>
      <c r="J77" s="7">
        <f t="shared" si="26"/>
        <v>0.4928074749037793</v>
      </c>
      <c r="K77" s="8">
        <v>1</v>
      </c>
      <c r="L77" s="7">
        <f t="shared" si="27"/>
        <v>0.45565559727335692</v>
      </c>
      <c r="M77" s="8">
        <v>1</v>
      </c>
      <c r="N77" s="7">
        <f t="shared" si="28"/>
        <v>0.43968606415019679</v>
      </c>
      <c r="O77" s="8">
        <v>1</v>
      </c>
      <c r="P77" s="7">
        <f t="shared" si="29"/>
        <v>0.44830183265789192</v>
      </c>
      <c r="Q77" s="8">
        <v>2</v>
      </c>
      <c r="R77" s="7">
        <f t="shared" si="30"/>
        <v>1.0375488944916531</v>
      </c>
      <c r="S77" s="8">
        <v>0</v>
      </c>
      <c r="T77" s="7">
        <f t="shared" si="31"/>
        <v>0</v>
      </c>
      <c r="U77" s="8">
        <v>0</v>
      </c>
      <c r="V77" s="7">
        <f t="shared" si="32"/>
        <v>0</v>
      </c>
      <c r="W77" s="8">
        <v>4</v>
      </c>
      <c r="X77" s="7">
        <f t="shared" si="33"/>
        <v>2.731251664356483</v>
      </c>
      <c r="Y77" s="8">
        <v>6</v>
      </c>
      <c r="Z77" s="7">
        <f t="shared" si="34"/>
        <v>4.6290581409702503</v>
      </c>
      <c r="AA77" s="8">
        <v>10</v>
      </c>
      <c r="AB77" s="7">
        <f t="shared" si="35"/>
        <v>9.6897346950640486</v>
      </c>
      <c r="AC77" s="8">
        <v>14</v>
      </c>
      <c r="AD77" s="7">
        <f t="shared" si="36"/>
        <v>19.032858871351468</v>
      </c>
      <c r="AE77" s="8">
        <v>14</v>
      </c>
      <c r="AF77" s="7">
        <f t="shared" si="37"/>
        <v>26.554379575888621</v>
      </c>
      <c r="AG77" s="8">
        <v>13</v>
      </c>
      <c r="AH77" s="7">
        <f t="shared" si="38"/>
        <v>33.963841571742087</v>
      </c>
      <c r="AI77" s="8">
        <v>28</v>
      </c>
      <c r="AJ77" s="7">
        <f t="shared" si="39"/>
        <v>48.244253764774804</v>
      </c>
      <c r="AK77" s="8">
        <v>0</v>
      </c>
      <c r="AL77" s="12">
        <v>0</v>
      </c>
      <c r="AQ77">
        <v>2351027</v>
      </c>
      <c r="AR77">
        <v>187757</v>
      </c>
      <c r="AS77">
        <v>185751</v>
      </c>
      <c r="AT77">
        <v>202919</v>
      </c>
      <c r="AU77">
        <v>219464</v>
      </c>
      <c r="AV77">
        <v>227435</v>
      </c>
      <c r="AW77">
        <v>223064</v>
      </c>
      <c r="AX77">
        <v>192762</v>
      </c>
      <c r="AY77">
        <v>161380</v>
      </c>
      <c r="AZ77">
        <v>148631</v>
      </c>
      <c r="BA77">
        <v>146453</v>
      </c>
      <c r="BB77">
        <v>129616</v>
      </c>
      <c r="BC77">
        <v>103202</v>
      </c>
      <c r="BD77">
        <v>73557</v>
      </c>
      <c r="BE77">
        <v>52722</v>
      </c>
      <c r="BF77">
        <v>38276</v>
      </c>
      <c r="BG77">
        <v>58038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1"/>
  <sheetViews>
    <sheetView topLeftCell="A65"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5" width="5.7109375" style="13" customWidth="1"/>
    <col min="6" max="9" width="6.7109375" style="13" customWidth="1"/>
    <col min="10" max="11" width="5.7109375" style="13" customWidth="1"/>
    <col min="12" max="13" width="6.7109375" style="13" customWidth="1"/>
    <col min="14" max="15" width="5.7109375" style="13" customWidth="1"/>
    <col min="16" max="19" width="6.7109375" style="13" customWidth="1"/>
    <col min="20" max="23" width="5.7109375" style="13" customWidth="1"/>
    <col min="24" max="27" width="6.7109375" style="13" customWidth="1"/>
    <col min="28" max="246" width="11.42578125" style="13"/>
    <col min="247" max="247" width="5.7109375" style="13" customWidth="1"/>
    <col min="248" max="249" width="7" style="13" customWidth="1"/>
    <col min="250" max="259" width="6.7109375" style="13" customWidth="1"/>
    <col min="260" max="260" width="3" style="13" customWidth="1"/>
    <col min="261" max="261" width="17.140625" style="13" bestFit="1" customWidth="1"/>
    <col min="262" max="273" width="6.7109375" style="13" customWidth="1"/>
    <col min="274" max="278" width="5.7109375" style="13" customWidth="1"/>
    <col min="279" max="502" width="11.42578125" style="13"/>
    <col min="503" max="503" width="5.7109375" style="13" customWidth="1"/>
    <col min="504" max="505" width="7" style="13" customWidth="1"/>
    <col min="506" max="515" width="6.7109375" style="13" customWidth="1"/>
    <col min="516" max="516" width="3" style="13" customWidth="1"/>
    <col min="517" max="517" width="17.140625" style="13" bestFit="1" customWidth="1"/>
    <col min="518" max="529" width="6.7109375" style="13" customWidth="1"/>
    <col min="530" max="534" width="5.7109375" style="13" customWidth="1"/>
    <col min="535" max="758" width="11.42578125" style="13"/>
    <col min="759" max="759" width="5.7109375" style="13" customWidth="1"/>
    <col min="760" max="761" width="7" style="13" customWidth="1"/>
    <col min="762" max="771" width="6.7109375" style="13" customWidth="1"/>
    <col min="772" max="772" width="3" style="13" customWidth="1"/>
    <col min="773" max="773" width="17.140625" style="13" bestFit="1" customWidth="1"/>
    <col min="774" max="785" width="6.7109375" style="13" customWidth="1"/>
    <col min="786" max="790" width="5.7109375" style="13" customWidth="1"/>
    <col min="791" max="1014" width="11.42578125" style="13"/>
    <col min="1015" max="1015" width="5.7109375" style="13" customWidth="1"/>
    <col min="1016" max="1017" width="7" style="13" customWidth="1"/>
    <col min="1018" max="1027" width="6.7109375" style="13" customWidth="1"/>
    <col min="1028" max="1028" width="3" style="13" customWidth="1"/>
    <col min="1029" max="1029" width="17.140625" style="13" bestFit="1" customWidth="1"/>
    <col min="1030" max="1041" width="6.7109375" style="13" customWidth="1"/>
    <col min="1042" max="1046" width="5.7109375" style="13" customWidth="1"/>
    <col min="1047" max="1270" width="11.42578125" style="13"/>
    <col min="1271" max="1271" width="5.7109375" style="13" customWidth="1"/>
    <col min="1272" max="1273" width="7" style="13" customWidth="1"/>
    <col min="1274" max="1283" width="6.7109375" style="13" customWidth="1"/>
    <col min="1284" max="1284" width="3" style="13" customWidth="1"/>
    <col min="1285" max="1285" width="17.140625" style="13" bestFit="1" customWidth="1"/>
    <col min="1286" max="1297" width="6.7109375" style="13" customWidth="1"/>
    <col min="1298" max="1302" width="5.7109375" style="13" customWidth="1"/>
    <col min="1303" max="1526" width="11.42578125" style="13"/>
    <col min="1527" max="1527" width="5.7109375" style="13" customWidth="1"/>
    <col min="1528" max="1529" width="7" style="13" customWidth="1"/>
    <col min="1530" max="1539" width="6.7109375" style="13" customWidth="1"/>
    <col min="1540" max="1540" width="3" style="13" customWidth="1"/>
    <col min="1541" max="1541" width="17.140625" style="13" bestFit="1" customWidth="1"/>
    <col min="1542" max="1553" width="6.7109375" style="13" customWidth="1"/>
    <col min="1554" max="1558" width="5.7109375" style="13" customWidth="1"/>
    <col min="1559" max="1782" width="11.42578125" style="13"/>
    <col min="1783" max="1783" width="5.7109375" style="13" customWidth="1"/>
    <col min="1784" max="1785" width="7" style="13" customWidth="1"/>
    <col min="1786" max="1795" width="6.7109375" style="13" customWidth="1"/>
    <col min="1796" max="1796" width="3" style="13" customWidth="1"/>
    <col min="1797" max="1797" width="17.140625" style="13" bestFit="1" customWidth="1"/>
    <col min="1798" max="1809" width="6.7109375" style="13" customWidth="1"/>
    <col min="1810" max="1814" width="5.7109375" style="13" customWidth="1"/>
    <col min="1815" max="2038" width="11.42578125" style="13"/>
    <col min="2039" max="2039" width="5.7109375" style="13" customWidth="1"/>
    <col min="2040" max="2041" width="7" style="13" customWidth="1"/>
    <col min="2042" max="2051" width="6.7109375" style="13" customWidth="1"/>
    <col min="2052" max="2052" width="3" style="13" customWidth="1"/>
    <col min="2053" max="2053" width="17.140625" style="13" bestFit="1" customWidth="1"/>
    <col min="2054" max="2065" width="6.7109375" style="13" customWidth="1"/>
    <col min="2066" max="2070" width="5.7109375" style="13" customWidth="1"/>
    <col min="2071" max="2294" width="11.42578125" style="13"/>
    <col min="2295" max="2295" width="5.7109375" style="13" customWidth="1"/>
    <col min="2296" max="2297" width="7" style="13" customWidth="1"/>
    <col min="2298" max="2307" width="6.7109375" style="13" customWidth="1"/>
    <col min="2308" max="2308" width="3" style="13" customWidth="1"/>
    <col min="2309" max="2309" width="17.140625" style="13" bestFit="1" customWidth="1"/>
    <col min="2310" max="2321" width="6.7109375" style="13" customWidth="1"/>
    <col min="2322" max="2326" width="5.7109375" style="13" customWidth="1"/>
    <col min="2327" max="2550" width="11.42578125" style="13"/>
    <col min="2551" max="2551" width="5.7109375" style="13" customWidth="1"/>
    <col min="2552" max="2553" width="7" style="13" customWidth="1"/>
    <col min="2554" max="2563" width="6.7109375" style="13" customWidth="1"/>
    <col min="2564" max="2564" width="3" style="13" customWidth="1"/>
    <col min="2565" max="2565" width="17.140625" style="13" bestFit="1" customWidth="1"/>
    <col min="2566" max="2577" width="6.7109375" style="13" customWidth="1"/>
    <col min="2578" max="2582" width="5.7109375" style="13" customWidth="1"/>
    <col min="2583" max="2806" width="11.42578125" style="13"/>
    <col min="2807" max="2807" width="5.7109375" style="13" customWidth="1"/>
    <col min="2808" max="2809" width="7" style="13" customWidth="1"/>
    <col min="2810" max="2819" width="6.7109375" style="13" customWidth="1"/>
    <col min="2820" max="2820" width="3" style="13" customWidth="1"/>
    <col min="2821" max="2821" width="17.140625" style="13" bestFit="1" customWidth="1"/>
    <col min="2822" max="2833" width="6.7109375" style="13" customWidth="1"/>
    <col min="2834" max="2838" width="5.7109375" style="13" customWidth="1"/>
    <col min="2839" max="3062" width="11.42578125" style="13"/>
    <col min="3063" max="3063" width="5.7109375" style="13" customWidth="1"/>
    <col min="3064" max="3065" width="7" style="13" customWidth="1"/>
    <col min="3066" max="3075" width="6.7109375" style="13" customWidth="1"/>
    <col min="3076" max="3076" width="3" style="13" customWidth="1"/>
    <col min="3077" max="3077" width="17.140625" style="13" bestFit="1" customWidth="1"/>
    <col min="3078" max="3089" width="6.7109375" style="13" customWidth="1"/>
    <col min="3090" max="3094" width="5.7109375" style="13" customWidth="1"/>
    <col min="3095" max="3318" width="11.42578125" style="13"/>
    <col min="3319" max="3319" width="5.7109375" style="13" customWidth="1"/>
    <col min="3320" max="3321" width="7" style="13" customWidth="1"/>
    <col min="3322" max="3331" width="6.7109375" style="13" customWidth="1"/>
    <col min="3332" max="3332" width="3" style="13" customWidth="1"/>
    <col min="3333" max="3333" width="17.140625" style="13" bestFit="1" customWidth="1"/>
    <col min="3334" max="3345" width="6.7109375" style="13" customWidth="1"/>
    <col min="3346" max="3350" width="5.7109375" style="13" customWidth="1"/>
    <col min="3351" max="3574" width="11.42578125" style="13"/>
    <col min="3575" max="3575" width="5.7109375" style="13" customWidth="1"/>
    <col min="3576" max="3577" width="7" style="13" customWidth="1"/>
    <col min="3578" max="3587" width="6.7109375" style="13" customWidth="1"/>
    <col min="3588" max="3588" width="3" style="13" customWidth="1"/>
    <col min="3589" max="3589" width="17.140625" style="13" bestFit="1" customWidth="1"/>
    <col min="3590" max="3601" width="6.7109375" style="13" customWidth="1"/>
    <col min="3602" max="3606" width="5.7109375" style="13" customWidth="1"/>
    <col min="3607" max="3830" width="11.42578125" style="13"/>
    <col min="3831" max="3831" width="5.7109375" style="13" customWidth="1"/>
    <col min="3832" max="3833" width="7" style="13" customWidth="1"/>
    <col min="3834" max="3843" width="6.7109375" style="13" customWidth="1"/>
    <col min="3844" max="3844" width="3" style="13" customWidth="1"/>
    <col min="3845" max="3845" width="17.140625" style="13" bestFit="1" customWidth="1"/>
    <col min="3846" max="3857" width="6.7109375" style="13" customWidth="1"/>
    <col min="3858" max="3862" width="5.7109375" style="13" customWidth="1"/>
    <col min="3863" max="4086" width="11.42578125" style="13"/>
    <col min="4087" max="4087" width="5.7109375" style="13" customWidth="1"/>
    <col min="4088" max="4089" width="7" style="13" customWidth="1"/>
    <col min="4090" max="4099" width="6.7109375" style="13" customWidth="1"/>
    <col min="4100" max="4100" width="3" style="13" customWidth="1"/>
    <col min="4101" max="4101" width="17.140625" style="13" bestFit="1" customWidth="1"/>
    <col min="4102" max="4113" width="6.7109375" style="13" customWidth="1"/>
    <col min="4114" max="4118" width="5.7109375" style="13" customWidth="1"/>
    <col min="4119" max="4342" width="11.42578125" style="13"/>
    <col min="4343" max="4343" width="5.7109375" style="13" customWidth="1"/>
    <col min="4344" max="4345" width="7" style="13" customWidth="1"/>
    <col min="4346" max="4355" width="6.7109375" style="13" customWidth="1"/>
    <col min="4356" max="4356" width="3" style="13" customWidth="1"/>
    <col min="4357" max="4357" width="17.140625" style="13" bestFit="1" customWidth="1"/>
    <col min="4358" max="4369" width="6.7109375" style="13" customWidth="1"/>
    <col min="4370" max="4374" width="5.7109375" style="13" customWidth="1"/>
    <col min="4375" max="4598" width="11.42578125" style="13"/>
    <col min="4599" max="4599" width="5.7109375" style="13" customWidth="1"/>
    <col min="4600" max="4601" width="7" style="13" customWidth="1"/>
    <col min="4602" max="4611" width="6.7109375" style="13" customWidth="1"/>
    <col min="4612" max="4612" width="3" style="13" customWidth="1"/>
    <col min="4613" max="4613" width="17.140625" style="13" bestFit="1" customWidth="1"/>
    <col min="4614" max="4625" width="6.7109375" style="13" customWidth="1"/>
    <col min="4626" max="4630" width="5.7109375" style="13" customWidth="1"/>
    <col min="4631" max="4854" width="11.42578125" style="13"/>
    <col min="4855" max="4855" width="5.7109375" style="13" customWidth="1"/>
    <col min="4856" max="4857" width="7" style="13" customWidth="1"/>
    <col min="4858" max="4867" width="6.7109375" style="13" customWidth="1"/>
    <col min="4868" max="4868" width="3" style="13" customWidth="1"/>
    <col min="4869" max="4869" width="17.140625" style="13" bestFit="1" customWidth="1"/>
    <col min="4870" max="4881" width="6.7109375" style="13" customWidth="1"/>
    <col min="4882" max="4886" width="5.7109375" style="13" customWidth="1"/>
    <col min="4887" max="5110" width="11.42578125" style="13"/>
    <col min="5111" max="5111" width="5.7109375" style="13" customWidth="1"/>
    <col min="5112" max="5113" width="7" style="13" customWidth="1"/>
    <col min="5114" max="5123" width="6.7109375" style="13" customWidth="1"/>
    <col min="5124" max="5124" width="3" style="13" customWidth="1"/>
    <col min="5125" max="5125" width="17.140625" style="13" bestFit="1" customWidth="1"/>
    <col min="5126" max="5137" width="6.7109375" style="13" customWidth="1"/>
    <col min="5138" max="5142" width="5.7109375" style="13" customWidth="1"/>
    <col min="5143" max="5366" width="11.42578125" style="13"/>
    <col min="5367" max="5367" width="5.7109375" style="13" customWidth="1"/>
    <col min="5368" max="5369" width="7" style="13" customWidth="1"/>
    <col min="5370" max="5379" width="6.7109375" style="13" customWidth="1"/>
    <col min="5380" max="5380" width="3" style="13" customWidth="1"/>
    <col min="5381" max="5381" width="17.140625" style="13" bestFit="1" customWidth="1"/>
    <col min="5382" max="5393" width="6.7109375" style="13" customWidth="1"/>
    <col min="5394" max="5398" width="5.7109375" style="13" customWidth="1"/>
    <col min="5399" max="5622" width="11.42578125" style="13"/>
    <col min="5623" max="5623" width="5.7109375" style="13" customWidth="1"/>
    <col min="5624" max="5625" width="7" style="13" customWidth="1"/>
    <col min="5626" max="5635" width="6.7109375" style="13" customWidth="1"/>
    <col min="5636" max="5636" width="3" style="13" customWidth="1"/>
    <col min="5637" max="5637" width="17.140625" style="13" bestFit="1" customWidth="1"/>
    <col min="5638" max="5649" width="6.7109375" style="13" customWidth="1"/>
    <col min="5650" max="5654" width="5.7109375" style="13" customWidth="1"/>
    <col min="5655" max="5878" width="11.42578125" style="13"/>
    <col min="5879" max="5879" width="5.7109375" style="13" customWidth="1"/>
    <col min="5880" max="5881" width="7" style="13" customWidth="1"/>
    <col min="5882" max="5891" width="6.7109375" style="13" customWidth="1"/>
    <col min="5892" max="5892" width="3" style="13" customWidth="1"/>
    <col min="5893" max="5893" width="17.140625" style="13" bestFit="1" customWidth="1"/>
    <col min="5894" max="5905" width="6.7109375" style="13" customWidth="1"/>
    <col min="5906" max="5910" width="5.7109375" style="13" customWidth="1"/>
    <col min="5911" max="6134" width="11.42578125" style="13"/>
    <col min="6135" max="6135" width="5.7109375" style="13" customWidth="1"/>
    <col min="6136" max="6137" width="7" style="13" customWidth="1"/>
    <col min="6138" max="6147" width="6.7109375" style="13" customWidth="1"/>
    <col min="6148" max="6148" width="3" style="13" customWidth="1"/>
    <col min="6149" max="6149" width="17.140625" style="13" bestFit="1" customWidth="1"/>
    <col min="6150" max="6161" width="6.7109375" style="13" customWidth="1"/>
    <col min="6162" max="6166" width="5.7109375" style="13" customWidth="1"/>
    <col min="6167" max="6390" width="11.42578125" style="13"/>
    <col min="6391" max="6391" width="5.7109375" style="13" customWidth="1"/>
    <col min="6392" max="6393" width="7" style="13" customWidth="1"/>
    <col min="6394" max="6403" width="6.7109375" style="13" customWidth="1"/>
    <col min="6404" max="6404" width="3" style="13" customWidth="1"/>
    <col min="6405" max="6405" width="17.140625" style="13" bestFit="1" customWidth="1"/>
    <col min="6406" max="6417" width="6.7109375" style="13" customWidth="1"/>
    <col min="6418" max="6422" width="5.7109375" style="13" customWidth="1"/>
    <col min="6423" max="6646" width="11.42578125" style="13"/>
    <col min="6647" max="6647" width="5.7109375" style="13" customWidth="1"/>
    <col min="6648" max="6649" width="7" style="13" customWidth="1"/>
    <col min="6650" max="6659" width="6.7109375" style="13" customWidth="1"/>
    <col min="6660" max="6660" width="3" style="13" customWidth="1"/>
    <col min="6661" max="6661" width="17.140625" style="13" bestFit="1" customWidth="1"/>
    <col min="6662" max="6673" width="6.7109375" style="13" customWidth="1"/>
    <col min="6674" max="6678" width="5.7109375" style="13" customWidth="1"/>
    <col min="6679" max="6902" width="11.42578125" style="13"/>
    <col min="6903" max="6903" width="5.7109375" style="13" customWidth="1"/>
    <col min="6904" max="6905" width="7" style="13" customWidth="1"/>
    <col min="6906" max="6915" width="6.7109375" style="13" customWidth="1"/>
    <col min="6916" max="6916" width="3" style="13" customWidth="1"/>
    <col min="6917" max="6917" width="17.140625" style="13" bestFit="1" customWidth="1"/>
    <col min="6918" max="6929" width="6.7109375" style="13" customWidth="1"/>
    <col min="6930" max="6934" width="5.7109375" style="13" customWidth="1"/>
    <col min="6935" max="7158" width="11.42578125" style="13"/>
    <col min="7159" max="7159" width="5.7109375" style="13" customWidth="1"/>
    <col min="7160" max="7161" width="7" style="13" customWidth="1"/>
    <col min="7162" max="7171" width="6.7109375" style="13" customWidth="1"/>
    <col min="7172" max="7172" width="3" style="13" customWidth="1"/>
    <col min="7173" max="7173" width="17.140625" style="13" bestFit="1" customWidth="1"/>
    <col min="7174" max="7185" width="6.7109375" style="13" customWidth="1"/>
    <col min="7186" max="7190" width="5.7109375" style="13" customWidth="1"/>
    <col min="7191" max="7414" width="11.42578125" style="13"/>
    <col min="7415" max="7415" width="5.7109375" style="13" customWidth="1"/>
    <col min="7416" max="7417" width="7" style="13" customWidth="1"/>
    <col min="7418" max="7427" width="6.7109375" style="13" customWidth="1"/>
    <col min="7428" max="7428" width="3" style="13" customWidth="1"/>
    <col min="7429" max="7429" width="17.140625" style="13" bestFit="1" customWidth="1"/>
    <col min="7430" max="7441" width="6.7109375" style="13" customWidth="1"/>
    <col min="7442" max="7446" width="5.7109375" style="13" customWidth="1"/>
    <col min="7447" max="7670" width="11.42578125" style="13"/>
    <col min="7671" max="7671" width="5.7109375" style="13" customWidth="1"/>
    <col min="7672" max="7673" width="7" style="13" customWidth="1"/>
    <col min="7674" max="7683" width="6.7109375" style="13" customWidth="1"/>
    <col min="7684" max="7684" width="3" style="13" customWidth="1"/>
    <col min="7685" max="7685" width="17.140625" style="13" bestFit="1" customWidth="1"/>
    <col min="7686" max="7697" width="6.7109375" style="13" customWidth="1"/>
    <col min="7698" max="7702" width="5.7109375" style="13" customWidth="1"/>
    <col min="7703" max="7926" width="11.42578125" style="13"/>
    <col min="7927" max="7927" width="5.7109375" style="13" customWidth="1"/>
    <col min="7928" max="7929" width="7" style="13" customWidth="1"/>
    <col min="7930" max="7939" width="6.7109375" style="13" customWidth="1"/>
    <col min="7940" max="7940" width="3" style="13" customWidth="1"/>
    <col min="7941" max="7941" width="17.140625" style="13" bestFit="1" customWidth="1"/>
    <col min="7942" max="7953" width="6.7109375" style="13" customWidth="1"/>
    <col min="7954" max="7958" width="5.7109375" style="13" customWidth="1"/>
    <col min="7959" max="8182" width="11.42578125" style="13"/>
    <col min="8183" max="8183" width="5.7109375" style="13" customWidth="1"/>
    <col min="8184" max="8185" width="7" style="13" customWidth="1"/>
    <col min="8186" max="8195" width="6.7109375" style="13" customWidth="1"/>
    <col min="8196" max="8196" width="3" style="13" customWidth="1"/>
    <col min="8197" max="8197" width="17.140625" style="13" bestFit="1" customWidth="1"/>
    <col min="8198" max="8209" width="6.7109375" style="13" customWidth="1"/>
    <col min="8210" max="8214" width="5.7109375" style="13" customWidth="1"/>
    <col min="8215" max="8438" width="11.42578125" style="13"/>
    <col min="8439" max="8439" width="5.7109375" style="13" customWidth="1"/>
    <col min="8440" max="8441" width="7" style="13" customWidth="1"/>
    <col min="8442" max="8451" width="6.7109375" style="13" customWidth="1"/>
    <col min="8452" max="8452" width="3" style="13" customWidth="1"/>
    <col min="8453" max="8453" width="17.140625" style="13" bestFit="1" customWidth="1"/>
    <col min="8454" max="8465" width="6.7109375" style="13" customWidth="1"/>
    <col min="8466" max="8470" width="5.7109375" style="13" customWidth="1"/>
    <col min="8471" max="8694" width="11.42578125" style="13"/>
    <col min="8695" max="8695" width="5.7109375" style="13" customWidth="1"/>
    <col min="8696" max="8697" width="7" style="13" customWidth="1"/>
    <col min="8698" max="8707" width="6.7109375" style="13" customWidth="1"/>
    <col min="8708" max="8708" width="3" style="13" customWidth="1"/>
    <col min="8709" max="8709" width="17.140625" style="13" bestFit="1" customWidth="1"/>
    <col min="8710" max="8721" width="6.7109375" style="13" customWidth="1"/>
    <col min="8722" max="8726" width="5.7109375" style="13" customWidth="1"/>
    <col min="8727" max="8950" width="11.42578125" style="13"/>
    <col min="8951" max="8951" width="5.7109375" style="13" customWidth="1"/>
    <col min="8952" max="8953" width="7" style="13" customWidth="1"/>
    <col min="8954" max="8963" width="6.7109375" style="13" customWidth="1"/>
    <col min="8964" max="8964" width="3" style="13" customWidth="1"/>
    <col min="8965" max="8965" width="17.140625" style="13" bestFit="1" customWidth="1"/>
    <col min="8966" max="8977" width="6.7109375" style="13" customWidth="1"/>
    <col min="8978" max="8982" width="5.7109375" style="13" customWidth="1"/>
    <col min="8983" max="9206" width="11.42578125" style="13"/>
    <col min="9207" max="9207" width="5.7109375" style="13" customWidth="1"/>
    <col min="9208" max="9209" width="7" style="13" customWidth="1"/>
    <col min="9210" max="9219" width="6.7109375" style="13" customWidth="1"/>
    <col min="9220" max="9220" width="3" style="13" customWidth="1"/>
    <col min="9221" max="9221" width="17.140625" style="13" bestFit="1" customWidth="1"/>
    <col min="9222" max="9233" width="6.7109375" style="13" customWidth="1"/>
    <col min="9234" max="9238" width="5.7109375" style="13" customWidth="1"/>
    <col min="9239" max="9462" width="11.42578125" style="13"/>
    <col min="9463" max="9463" width="5.7109375" style="13" customWidth="1"/>
    <col min="9464" max="9465" width="7" style="13" customWidth="1"/>
    <col min="9466" max="9475" width="6.7109375" style="13" customWidth="1"/>
    <col min="9476" max="9476" width="3" style="13" customWidth="1"/>
    <col min="9477" max="9477" width="17.140625" style="13" bestFit="1" customWidth="1"/>
    <col min="9478" max="9489" width="6.7109375" style="13" customWidth="1"/>
    <col min="9490" max="9494" width="5.7109375" style="13" customWidth="1"/>
    <col min="9495" max="9718" width="11.42578125" style="13"/>
    <col min="9719" max="9719" width="5.7109375" style="13" customWidth="1"/>
    <col min="9720" max="9721" width="7" style="13" customWidth="1"/>
    <col min="9722" max="9731" width="6.7109375" style="13" customWidth="1"/>
    <col min="9732" max="9732" width="3" style="13" customWidth="1"/>
    <col min="9733" max="9733" width="17.140625" style="13" bestFit="1" customWidth="1"/>
    <col min="9734" max="9745" width="6.7109375" style="13" customWidth="1"/>
    <col min="9746" max="9750" width="5.7109375" style="13" customWidth="1"/>
    <col min="9751" max="9974" width="11.42578125" style="13"/>
    <col min="9975" max="9975" width="5.7109375" style="13" customWidth="1"/>
    <col min="9976" max="9977" width="7" style="13" customWidth="1"/>
    <col min="9978" max="9987" width="6.7109375" style="13" customWidth="1"/>
    <col min="9988" max="9988" width="3" style="13" customWidth="1"/>
    <col min="9989" max="9989" width="17.140625" style="13" bestFit="1" customWidth="1"/>
    <col min="9990" max="10001" width="6.7109375" style="13" customWidth="1"/>
    <col min="10002" max="10006" width="5.7109375" style="13" customWidth="1"/>
    <col min="10007" max="10230" width="11.42578125" style="13"/>
    <col min="10231" max="10231" width="5.7109375" style="13" customWidth="1"/>
    <col min="10232" max="10233" width="7" style="13" customWidth="1"/>
    <col min="10234" max="10243" width="6.7109375" style="13" customWidth="1"/>
    <col min="10244" max="10244" width="3" style="13" customWidth="1"/>
    <col min="10245" max="10245" width="17.140625" style="13" bestFit="1" customWidth="1"/>
    <col min="10246" max="10257" width="6.7109375" style="13" customWidth="1"/>
    <col min="10258" max="10262" width="5.7109375" style="13" customWidth="1"/>
    <col min="10263" max="10486" width="11.42578125" style="13"/>
    <col min="10487" max="10487" width="5.7109375" style="13" customWidth="1"/>
    <col min="10488" max="10489" width="7" style="13" customWidth="1"/>
    <col min="10490" max="10499" width="6.7109375" style="13" customWidth="1"/>
    <col min="10500" max="10500" width="3" style="13" customWidth="1"/>
    <col min="10501" max="10501" width="17.140625" style="13" bestFit="1" customWidth="1"/>
    <col min="10502" max="10513" width="6.7109375" style="13" customWidth="1"/>
    <col min="10514" max="10518" width="5.7109375" style="13" customWidth="1"/>
    <col min="10519" max="10742" width="11.42578125" style="13"/>
    <col min="10743" max="10743" width="5.7109375" style="13" customWidth="1"/>
    <col min="10744" max="10745" width="7" style="13" customWidth="1"/>
    <col min="10746" max="10755" width="6.7109375" style="13" customWidth="1"/>
    <col min="10756" max="10756" width="3" style="13" customWidth="1"/>
    <col min="10757" max="10757" width="17.140625" style="13" bestFit="1" customWidth="1"/>
    <col min="10758" max="10769" width="6.7109375" style="13" customWidth="1"/>
    <col min="10770" max="10774" width="5.7109375" style="13" customWidth="1"/>
    <col min="10775" max="10998" width="11.42578125" style="13"/>
    <col min="10999" max="10999" width="5.7109375" style="13" customWidth="1"/>
    <col min="11000" max="11001" width="7" style="13" customWidth="1"/>
    <col min="11002" max="11011" width="6.7109375" style="13" customWidth="1"/>
    <col min="11012" max="11012" width="3" style="13" customWidth="1"/>
    <col min="11013" max="11013" width="17.140625" style="13" bestFit="1" customWidth="1"/>
    <col min="11014" max="11025" width="6.7109375" style="13" customWidth="1"/>
    <col min="11026" max="11030" width="5.7109375" style="13" customWidth="1"/>
    <col min="11031" max="11254" width="11.42578125" style="13"/>
    <col min="11255" max="11255" width="5.7109375" style="13" customWidth="1"/>
    <col min="11256" max="11257" width="7" style="13" customWidth="1"/>
    <col min="11258" max="11267" width="6.7109375" style="13" customWidth="1"/>
    <col min="11268" max="11268" width="3" style="13" customWidth="1"/>
    <col min="11269" max="11269" width="17.140625" style="13" bestFit="1" customWidth="1"/>
    <col min="11270" max="11281" width="6.7109375" style="13" customWidth="1"/>
    <col min="11282" max="11286" width="5.7109375" style="13" customWidth="1"/>
    <col min="11287" max="11510" width="11.42578125" style="13"/>
    <col min="11511" max="11511" width="5.7109375" style="13" customWidth="1"/>
    <col min="11512" max="11513" width="7" style="13" customWidth="1"/>
    <col min="11514" max="11523" width="6.7109375" style="13" customWidth="1"/>
    <col min="11524" max="11524" width="3" style="13" customWidth="1"/>
    <col min="11525" max="11525" width="17.140625" style="13" bestFit="1" customWidth="1"/>
    <col min="11526" max="11537" width="6.7109375" style="13" customWidth="1"/>
    <col min="11538" max="11542" width="5.7109375" style="13" customWidth="1"/>
    <col min="11543" max="11766" width="11.42578125" style="13"/>
    <col min="11767" max="11767" width="5.7109375" style="13" customWidth="1"/>
    <col min="11768" max="11769" width="7" style="13" customWidth="1"/>
    <col min="11770" max="11779" width="6.7109375" style="13" customWidth="1"/>
    <col min="11780" max="11780" width="3" style="13" customWidth="1"/>
    <col min="11781" max="11781" width="17.140625" style="13" bestFit="1" customWidth="1"/>
    <col min="11782" max="11793" width="6.7109375" style="13" customWidth="1"/>
    <col min="11794" max="11798" width="5.7109375" style="13" customWidth="1"/>
    <col min="11799" max="12022" width="11.42578125" style="13"/>
    <col min="12023" max="12023" width="5.7109375" style="13" customWidth="1"/>
    <col min="12024" max="12025" width="7" style="13" customWidth="1"/>
    <col min="12026" max="12035" width="6.7109375" style="13" customWidth="1"/>
    <col min="12036" max="12036" width="3" style="13" customWidth="1"/>
    <col min="12037" max="12037" width="17.140625" style="13" bestFit="1" customWidth="1"/>
    <col min="12038" max="12049" width="6.7109375" style="13" customWidth="1"/>
    <col min="12050" max="12054" width="5.7109375" style="13" customWidth="1"/>
    <col min="12055" max="12278" width="11.42578125" style="13"/>
    <col min="12279" max="12279" width="5.7109375" style="13" customWidth="1"/>
    <col min="12280" max="12281" width="7" style="13" customWidth="1"/>
    <col min="12282" max="12291" width="6.7109375" style="13" customWidth="1"/>
    <col min="12292" max="12292" width="3" style="13" customWidth="1"/>
    <col min="12293" max="12293" width="17.140625" style="13" bestFit="1" customWidth="1"/>
    <col min="12294" max="12305" width="6.7109375" style="13" customWidth="1"/>
    <col min="12306" max="12310" width="5.7109375" style="13" customWidth="1"/>
    <col min="12311" max="12534" width="11.42578125" style="13"/>
    <col min="12535" max="12535" width="5.7109375" style="13" customWidth="1"/>
    <col min="12536" max="12537" width="7" style="13" customWidth="1"/>
    <col min="12538" max="12547" width="6.7109375" style="13" customWidth="1"/>
    <col min="12548" max="12548" width="3" style="13" customWidth="1"/>
    <col min="12549" max="12549" width="17.140625" style="13" bestFit="1" customWidth="1"/>
    <col min="12550" max="12561" width="6.7109375" style="13" customWidth="1"/>
    <col min="12562" max="12566" width="5.7109375" style="13" customWidth="1"/>
    <col min="12567" max="12790" width="11.42578125" style="13"/>
    <col min="12791" max="12791" width="5.7109375" style="13" customWidth="1"/>
    <col min="12792" max="12793" width="7" style="13" customWidth="1"/>
    <col min="12794" max="12803" width="6.7109375" style="13" customWidth="1"/>
    <col min="12804" max="12804" width="3" style="13" customWidth="1"/>
    <col min="12805" max="12805" width="17.140625" style="13" bestFit="1" customWidth="1"/>
    <col min="12806" max="12817" width="6.7109375" style="13" customWidth="1"/>
    <col min="12818" max="12822" width="5.7109375" style="13" customWidth="1"/>
    <col min="12823" max="13046" width="11.42578125" style="13"/>
    <col min="13047" max="13047" width="5.7109375" style="13" customWidth="1"/>
    <col min="13048" max="13049" width="7" style="13" customWidth="1"/>
    <col min="13050" max="13059" width="6.7109375" style="13" customWidth="1"/>
    <col min="13060" max="13060" width="3" style="13" customWidth="1"/>
    <col min="13061" max="13061" width="17.140625" style="13" bestFit="1" customWidth="1"/>
    <col min="13062" max="13073" width="6.7109375" style="13" customWidth="1"/>
    <col min="13074" max="13078" width="5.7109375" style="13" customWidth="1"/>
    <col min="13079" max="13302" width="11.42578125" style="13"/>
    <col min="13303" max="13303" width="5.7109375" style="13" customWidth="1"/>
    <col min="13304" max="13305" width="7" style="13" customWidth="1"/>
    <col min="13306" max="13315" width="6.7109375" style="13" customWidth="1"/>
    <col min="13316" max="13316" width="3" style="13" customWidth="1"/>
    <col min="13317" max="13317" width="17.140625" style="13" bestFit="1" customWidth="1"/>
    <col min="13318" max="13329" width="6.7109375" style="13" customWidth="1"/>
    <col min="13330" max="13334" width="5.7109375" style="13" customWidth="1"/>
    <col min="13335" max="13558" width="11.42578125" style="13"/>
    <col min="13559" max="13559" width="5.7109375" style="13" customWidth="1"/>
    <col min="13560" max="13561" width="7" style="13" customWidth="1"/>
    <col min="13562" max="13571" width="6.7109375" style="13" customWidth="1"/>
    <col min="13572" max="13572" width="3" style="13" customWidth="1"/>
    <col min="13573" max="13573" width="17.140625" style="13" bestFit="1" customWidth="1"/>
    <col min="13574" max="13585" width="6.7109375" style="13" customWidth="1"/>
    <col min="13586" max="13590" width="5.7109375" style="13" customWidth="1"/>
    <col min="13591" max="13814" width="11.42578125" style="13"/>
    <col min="13815" max="13815" width="5.7109375" style="13" customWidth="1"/>
    <col min="13816" max="13817" width="7" style="13" customWidth="1"/>
    <col min="13818" max="13827" width="6.7109375" style="13" customWidth="1"/>
    <col min="13828" max="13828" width="3" style="13" customWidth="1"/>
    <col min="13829" max="13829" width="17.140625" style="13" bestFit="1" customWidth="1"/>
    <col min="13830" max="13841" width="6.7109375" style="13" customWidth="1"/>
    <col min="13842" max="13846" width="5.7109375" style="13" customWidth="1"/>
    <col min="13847" max="14070" width="11.42578125" style="13"/>
    <col min="14071" max="14071" width="5.7109375" style="13" customWidth="1"/>
    <col min="14072" max="14073" width="7" style="13" customWidth="1"/>
    <col min="14074" max="14083" width="6.7109375" style="13" customWidth="1"/>
    <col min="14084" max="14084" width="3" style="13" customWidth="1"/>
    <col min="14085" max="14085" width="17.140625" style="13" bestFit="1" customWidth="1"/>
    <col min="14086" max="14097" width="6.7109375" style="13" customWidth="1"/>
    <col min="14098" max="14102" width="5.7109375" style="13" customWidth="1"/>
    <col min="14103" max="14326" width="11.42578125" style="13"/>
    <col min="14327" max="14327" width="5.7109375" style="13" customWidth="1"/>
    <col min="14328" max="14329" width="7" style="13" customWidth="1"/>
    <col min="14330" max="14339" width="6.7109375" style="13" customWidth="1"/>
    <col min="14340" max="14340" width="3" style="13" customWidth="1"/>
    <col min="14341" max="14341" width="17.140625" style="13" bestFit="1" customWidth="1"/>
    <col min="14342" max="14353" width="6.7109375" style="13" customWidth="1"/>
    <col min="14354" max="14358" width="5.7109375" style="13" customWidth="1"/>
    <col min="14359" max="14582" width="11.42578125" style="13"/>
    <col min="14583" max="14583" width="5.7109375" style="13" customWidth="1"/>
    <col min="14584" max="14585" width="7" style="13" customWidth="1"/>
    <col min="14586" max="14595" width="6.7109375" style="13" customWidth="1"/>
    <col min="14596" max="14596" width="3" style="13" customWidth="1"/>
    <col min="14597" max="14597" width="17.140625" style="13" bestFit="1" customWidth="1"/>
    <col min="14598" max="14609" width="6.7109375" style="13" customWidth="1"/>
    <col min="14610" max="14614" width="5.7109375" style="13" customWidth="1"/>
    <col min="14615" max="14838" width="11.42578125" style="13"/>
    <col min="14839" max="14839" width="5.7109375" style="13" customWidth="1"/>
    <col min="14840" max="14841" width="7" style="13" customWidth="1"/>
    <col min="14842" max="14851" width="6.7109375" style="13" customWidth="1"/>
    <col min="14852" max="14852" width="3" style="13" customWidth="1"/>
    <col min="14853" max="14853" width="17.140625" style="13" bestFit="1" customWidth="1"/>
    <col min="14854" max="14865" width="6.7109375" style="13" customWidth="1"/>
    <col min="14866" max="14870" width="5.7109375" style="13" customWidth="1"/>
    <col min="14871" max="15094" width="11.42578125" style="13"/>
    <col min="15095" max="15095" width="5.7109375" style="13" customWidth="1"/>
    <col min="15096" max="15097" width="7" style="13" customWidth="1"/>
    <col min="15098" max="15107" width="6.7109375" style="13" customWidth="1"/>
    <col min="15108" max="15108" width="3" style="13" customWidth="1"/>
    <col min="15109" max="15109" width="17.140625" style="13" bestFit="1" customWidth="1"/>
    <col min="15110" max="15121" width="6.7109375" style="13" customWidth="1"/>
    <col min="15122" max="15126" width="5.7109375" style="13" customWidth="1"/>
    <col min="15127" max="15350" width="11.42578125" style="13"/>
    <col min="15351" max="15351" width="5.7109375" style="13" customWidth="1"/>
    <col min="15352" max="15353" width="7" style="13" customWidth="1"/>
    <col min="15354" max="15363" width="6.7109375" style="13" customWidth="1"/>
    <col min="15364" max="15364" width="3" style="13" customWidth="1"/>
    <col min="15365" max="15365" width="17.140625" style="13" bestFit="1" customWidth="1"/>
    <col min="15366" max="15377" width="6.7109375" style="13" customWidth="1"/>
    <col min="15378" max="15382" width="5.7109375" style="13" customWidth="1"/>
    <col min="15383" max="15606" width="11.42578125" style="13"/>
    <col min="15607" max="15607" width="5.7109375" style="13" customWidth="1"/>
    <col min="15608" max="15609" width="7" style="13" customWidth="1"/>
    <col min="15610" max="15619" width="6.7109375" style="13" customWidth="1"/>
    <col min="15620" max="15620" width="3" style="13" customWidth="1"/>
    <col min="15621" max="15621" width="17.140625" style="13" bestFit="1" customWidth="1"/>
    <col min="15622" max="15633" width="6.7109375" style="13" customWidth="1"/>
    <col min="15634" max="15638" width="5.7109375" style="13" customWidth="1"/>
    <col min="15639" max="15862" width="11.42578125" style="13"/>
    <col min="15863" max="15863" width="5.7109375" style="13" customWidth="1"/>
    <col min="15864" max="15865" width="7" style="13" customWidth="1"/>
    <col min="15866" max="15875" width="6.7109375" style="13" customWidth="1"/>
    <col min="15876" max="15876" width="3" style="13" customWidth="1"/>
    <col min="15877" max="15877" width="17.140625" style="13" bestFit="1" customWidth="1"/>
    <col min="15878" max="15889" width="6.7109375" style="13" customWidth="1"/>
    <col min="15890" max="15894" width="5.7109375" style="13" customWidth="1"/>
    <col min="15895" max="16118" width="11.42578125" style="13"/>
    <col min="16119" max="16119" width="5.7109375" style="13" customWidth="1"/>
    <col min="16120" max="16121" width="7" style="13" customWidth="1"/>
    <col min="16122" max="16131" width="6.7109375" style="13" customWidth="1"/>
    <col min="16132" max="16132" width="3" style="13" customWidth="1"/>
    <col min="16133" max="16133" width="17.140625" style="13" bestFit="1" customWidth="1"/>
    <col min="16134" max="16145" width="6.7109375" style="13" customWidth="1"/>
    <col min="16146" max="16150" width="5.7109375" style="13" customWidth="1"/>
    <col min="16151" max="16384" width="11.42578125" style="13"/>
  </cols>
  <sheetData>
    <row r="1" spans="1:33" x14ac:dyDescent="0.2">
      <c r="A1" s="13" t="s">
        <v>170</v>
      </c>
    </row>
    <row r="2" spans="1:33" x14ac:dyDescent="0.2">
      <c r="A2" s="13" t="s">
        <v>171</v>
      </c>
    </row>
    <row r="3" spans="1:33" x14ac:dyDescent="0.2">
      <c r="A3" s="13" t="s">
        <v>274</v>
      </c>
      <c r="R3" s="39"/>
      <c r="S3" s="39"/>
    </row>
    <row r="4" spans="1:33" x14ac:dyDescent="0.2">
      <c r="A4" s="13" t="s">
        <v>172</v>
      </c>
    </row>
    <row r="6" spans="1:33" x14ac:dyDescent="0.2">
      <c r="B6" s="39" t="s">
        <v>173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33" ht="12.95" customHeight="1" x14ac:dyDescent="0.2">
      <c r="H7" s="39"/>
      <c r="I7" s="39"/>
      <c r="P7" s="39" t="s">
        <v>174</v>
      </c>
      <c r="Q7" s="39"/>
      <c r="U7" s="13">
        <v>55</v>
      </c>
      <c r="V7" s="39">
        <v>21</v>
      </c>
      <c r="W7" s="39"/>
      <c r="X7" s="31"/>
      <c r="Y7" s="31">
        <v>53</v>
      </c>
      <c r="Z7" s="39" t="s">
        <v>175</v>
      </c>
      <c r="AA7" s="39"/>
    </row>
    <row r="8" spans="1:33" ht="12.95" customHeight="1" x14ac:dyDescent="0.2">
      <c r="A8" s="13" t="s">
        <v>176</v>
      </c>
      <c r="B8" s="40" t="s">
        <v>3</v>
      </c>
      <c r="C8" s="40"/>
      <c r="D8" s="39" t="s">
        <v>98</v>
      </c>
      <c r="E8" s="39"/>
      <c r="F8" s="39" t="s">
        <v>177</v>
      </c>
      <c r="G8" s="39"/>
      <c r="H8" s="39" t="s">
        <v>56</v>
      </c>
      <c r="I8" s="39"/>
      <c r="J8" s="39" t="s">
        <v>60</v>
      </c>
      <c r="K8" s="39"/>
      <c r="L8" s="39" t="s">
        <v>179</v>
      </c>
      <c r="M8" s="39"/>
      <c r="N8" s="39" t="s">
        <v>180</v>
      </c>
      <c r="O8" s="39"/>
      <c r="P8" s="39" t="s">
        <v>178</v>
      </c>
      <c r="Q8" s="39"/>
      <c r="R8" s="39" t="s">
        <v>181</v>
      </c>
      <c r="S8" s="39"/>
      <c r="T8" s="39" t="s">
        <v>132</v>
      </c>
      <c r="U8" s="39"/>
      <c r="V8" s="39" t="s">
        <v>64</v>
      </c>
      <c r="W8" s="39"/>
      <c r="X8" s="39" t="s">
        <v>128</v>
      </c>
      <c r="Y8" s="39"/>
      <c r="Z8" s="39" t="s">
        <v>182</v>
      </c>
      <c r="AA8" s="39"/>
      <c r="AE8" s="13" t="s">
        <v>277</v>
      </c>
    </row>
    <row r="9" spans="1:33" ht="12.95" customHeight="1" x14ac:dyDescent="0.2">
      <c r="B9" s="27" t="s">
        <v>21</v>
      </c>
      <c r="C9" s="27" t="s">
        <v>22</v>
      </c>
      <c r="D9" s="26" t="s">
        <v>21</v>
      </c>
      <c r="E9" s="26" t="s">
        <v>22</v>
      </c>
      <c r="F9" s="26" t="s">
        <v>21</v>
      </c>
      <c r="G9" s="26" t="s">
        <v>22</v>
      </c>
      <c r="H9" s="26" t="s">
        <v>21</v>
      </c>
      <c r="I9" s="26" t="s">
        <v>22</v>
      </c>
      <c r="J9" s="26" t="s">
        <v>183</v>
      </c>
      <c r="K9" s="26" t="s">
        <v>22</v>
      </c>
      <c r="L9" s="26" t="s">
        <v>21</v>
      </c>
      <c r="M9" s="26" t="s">
        <v>22</v>
      </c>
      <c r="N9" s="26" t="s">
        <v>21</v>
      </c>
      <c r="O9" s="26" t="s">
        <v>22</v>
      </c>
      <c r="P9" s="26" t="s">
        <v>21</v>
      </c>
      <c r="Q9" s="26" t="s">
        <v>22</v>
      </c>
      <c r="R9" s="26" t="s">
        <v>21</v>
      </c>
      <c r="S9" s="26" t="s">
        <v>22</v>
      </c>
      <c r="T9" s="26" t="s">
        <v>21</v>
      </c>
      <c r="U9" s="26" t="s">
        <v>22</v>
      </c>
      <c r="V9" s="26" t="s">
        <v>21</v>
      </c>
      <c r="W9" s="26" t="s">
        <v>22</v>
      </c>
      <c r="X9" s="31" t="s">
        <v>21</v>
      </c>
      <c r="Y9" s="31" t="s">
        <v>22</v>
      </c>
      <c r="Z9" s="26" t="s">
        <v>21</v>
      </c>
      <c r="AA9" s="26" t="s">
        <v>22</v>
      </c>
    </row>
    <row r="10" spans="1:33" s="14" customFormat="1" ht="12.95" customHeight="1" x14ac:dyDescent="0.2">
      <c r="A10" s="14" t="s">
        <v>184</v>
      </c>
      <c r="B10" s="27" t="e">
        <f>SUM(B12+#REF!+#REF!+#REF!+#REF!+#REF!+#REF!+B96+B97)</f>
        <v>#REF!</v>
      </c>
      <c r="C10" s="17" t="e">
        <f>SUM(B10/AG10*100000)</f>
        <v>#REF!</v>
      </c>
      <c r="D10" s="27" t="e">
        <f>SUM(D12+#REF!+#REF!+#REF!+#REF!+#REF!+#REF!+D96+D97)</f>
        <v>#REF!</v>
      </c>
      <c r="E10" s="17" t="e">
        <f>SUM(D10/AG10*100000)</f>
        <v>#REF!</v>
      </c>
      <c r="F10" s="27" t="e">
        <f>SUM(F12+#REF!+#REF!+#REF!+#REF!+#REF!+#REF!+F96+F97)</f>
        <v>#REF!</v>
      </c>
      <c r="G10" s="17" t="e">
        <f>SUM(F10/AG10*100000)</f>
        <v>#REF!</v>
      </c>
      <c r="H10" s="27" t="e">
        <f>SUM(H12+#REF!+#REF!+#REF!+#REF!+#REF!+#REF!+H96+H97)</f>
        <v>#REF!</v>
      </c>
      <c r="I10" s="17" t="e">
        <f>SUM(H10/AG10*100000)</f>
        <v>#REF!</v>
      </c>
      <c r="J10" s="27" t="e">
        <f>SUM(J12+#REF!+#REF!+#REF!+#REF!+#REF!+#REF!+J96+J97)</f>
        <v>#REF!</v>
      </c>
      <c r="K10" s="17" t="e">
        <f>SUM(J10/AG10*100000)</f>
        <v>#REF!</v>
      </c>
      <c r="L10" s="27" t="e">
        <f>SUM(L12+#REF!+#REF!+#REF!+#REF!+#REF!+#REF!+L96+L97)</f>
        <v>#REF!</v>
      </c>
      <c r="M10" s="17" t="e">
        <f>SUM(L10/AG10*100000)</f>
        <v>#REF!</v>
      </c>
      <c r="N10" s="27" t="e">
        <f>SUM(N12+#REF!+#REF!+#REF!+#REF!+#REF!+#REF!+N96+N97)</f>
        <v>#REF!</v>
      </c>
      <c r="O10" s="17" t="e">
        <f>SUM(N10/AG10*100000)</f>
        <v>#REF!</v>
      </c>
      <c r="P10" s="27" t="e">
        <f>SUM(P12+#REF!+#REF!+#REF!+#REF!+#REF!+#REF!+P96+P97)</f>
        <v>#REF!</v>
      </c>
      <c r="Q10" s="17" t="e">
        <f>SUM(P10/AG10*100000)</f>
        <v>#REF!</v>
      </c>
      <c r="R10" s="27" t="e">
        <f>SUM(R12+#REF!+#REF!+#REF!+#REF!+#REF!+#REF!+R96+R97)</f>
        <v>#REF!</v>
      </c>
      <c r="S10" s="17" t="e">
        <f>SUM(R10/AG10*100000)</f>
        <v>#REF!</v>
      </c>
      <c r="T10" s="27" t="e">
        <f>SUM(T12+#REF!+#REF!+#REF!+#REF!+#REF!+#REF!+T96+T97)</f>
        <v>#REF!</v>
      </c>
      <c r="U10" s="17" t="e">
        <f>SUM(T10/AG10*100000)</f>
        <v>#REF!</v>
      </c>
      <c r="V10" s="27" t="e">
        <f>SUM(V12+#REF!+#REF!+#REF!+#REF!+#REF!+#REF!+V96+V97)</f>
        <v>#REF!</v>
      </c>
      <c r="W10" s="17" t="e">
        <f>SUM(V10/AG10*100000)</f>
        <v>#REF!</v>
      </c>
      <c r="X10" s="30" t="e">
        <f>SUM(X12+#REF!+#REF!+#REF!+#REF!+#REF!+#REF!+X96+X97)</f>
        <v>#REF!</v>
      </c>
      <c r="Y10" s="17" t="e">
        <f>SUM(X10/AG10*100000)</f>
        <v>#REF!</v>
      </c>
      <c r="Z10" s="30" t="e">
        <f>SUM(Z12+#REF!+#REF!+#REF!+#REF!+#REF!+#REF!+Z96+Z97)</f>
        <v>#REF!</v>
      </c>
      <c r="AA10" s="17" t="e">
        <f>SUM(Z10/AG10*100000)</f>
        <v>#REF!</v>
      </c>
      <c r="AE10" s="14" t="s">
        <v>184</v>
      </c>
      <c r="AG10" s="27">
        <v>2351027</v>
      </c>
    </row>
    <row r="11" spans="1:33" ht="12.95" customHeight="1" x14ac:dyDescent="0.2">
      <c r="B11" s="27"/>
      <c r="C11" s="17"/>
      <c r="D11" s="27"/>
      <c r="E11" s="18"/>
      <c r="F11" s="27"/>
      <c r="G11" s="18"/>
      <c r="H11" s="27"/>
      <c r="I11" s="18"/>
      <c r="J11" s="27"/>
      <c r="K11" s="18"/>
      <c r="L11" s="27"/>
      <c r="M11" s="18"/>
      <c r="N11" s="27"/>
      <c r="O11" s="18"/>
      <c r="P11" s="27"/>
      <c r="Q11" s="18"/>
      <c r="R11" s="27"/>
      <c r="S11" s="18"/>
      <c r="T11" s="27"/>
      <c r="U11" s="18"/>
      <c r="V11" s="27"/>
      <c r="W11" s="18"/>
      <c r="X11" s="17"/>
      <c r="Y11" s="17"/>
      <c r="Z11" s="30"/>
      <c r="AA11" s="17"/>
      <c r="AG11" s="26"/>
    </row>
    <row r="12" spans="1:33" s="14" customFormat="1" ht="12.95" customHeight="1" x14ac:dyDescent="0.2">
      <c r="A12" s="14" t="s">
        <v>185</v>
      </c>
      <c r="B12" s="27">
        <f>SUM(B13:B32)</f>
        <v>1782</v>
      </c>
      <c r="C12" s="17">
        <f t="shared" ref="C12:C32" si="0">SUM(B12/AG12*100000)</f>
        <v>232.52718689079052</v>
      </c>
      <c r="D12" s="27">
        <f>SUM(D13:D32)</f>
        <v>478</v>
      </c>
      <c r="E12" s="17">
        <f t="shared" ref="E12:E32" si="1">SUM(D12/AG12*100000)</f>
        <v>62.372612420761989</v>
      </c>
      <c r="F12" s="27">
        <f>SUM(F13:F32)</f>
        <v>385</v>
      </c>
      <c r="G12" s="17">
        <f t="shared" ref="G12:G32" si="2">SUM(F12/AG12*100000)</f>
        <v>50.237355192454736</v>
      </c>
      <c r="H12" s="27">
        <f>SUM(H13:H32)</f>
        <v>160</v>
      </c>
      <c r="I12" s="17">
        <f t="shared" ref="I12:I32" si="3">SUM(H12/AG12*100000)</f>
        <v>20.877861898163008</v>
      </c>
      <c r="J12" s="27">
        <f>SUM(J13:J32)</f>
        <v>97</v>
      </c>
      <c r="K12" s="17">
        <f t="shared" ref="K12:K32" si="4">SUM(J12/AG12*100000)</f>
        <v>12.657203775761323</v>
      </c>
      <c r="L12" s="27">
        <f>SUM(L13:L32)</f>
        <v>84</v>
      </c>
      <c r="M12" s="17">
        <f t="shared" ref="M12:M32" si="5">SUM(L12/AG12*100000)</f>
        <v>10.960877496535581</v>
      </c>
      <c r="N12" s="27">
        <f>SUM(N13:N32)</f>
        <v>64</v>
      </c>
      <c r="O12" s="17">
        <f t="shared" ref="O12:O32" si="6">SUM(N12/AG12*100000)</f>
        <v>8.3511447592652033</v>
      </c>
      <c r="P12" s="27">
        <f>SUM(P13:P32)</f>
        <v>60</v>
      </c>
      <c r="Q12" s="17">
        <f t="shared" ref="Q12:Q32" si="7">SUM(P12/AG12*100000)</f>
        <v>7.8291982118111285</v>
      </c>
      <c r="R12" s="27">
        <f>SUM(R13:R32)</f>
        <v>51</v>
      </c>
      <c r="S12" s="17">
        <f t="shared" ref="S12:S32" si="8">SUM(R12/AG12*100000)</f>
        <v>6.6548184800394594</v>
      </c>
      <c r="T12" s="27">
        <f>SUM(T13:T32)</f>
        <v>34</v>
      </c>
      <c r="U12" s="17">
        <f t="shared" ref="U12:U32" si="9">SUM(T12/AG12*100000)</f>
        <v>4.4365456533596399</v>
      </c>
      <c r="V12" s="27">
        <f>SUM(V13:V32)</f>
        <v>42</v>
      </c>
      <c r="W12" s="17">
        <f t="shared" ref="W12:W32" si="10">SUM(V12/AG12*100000)</f>
        <v>5.4804387482677903</v>
      </c>
      <c r="X12" s="30">
        <f>SUM(X13:X32)</f>
        <v>39</v>
      </c>
      <c r="Y12" s="17">
        <f t="shared" ref="Y12:Y32" si="11">SUM(X12/AG12*100000)</f>
        <v>5.0889788376772334</v>
      </c>
      <c r="Z12" s="30">
        <f>SUM(Z13:Z32)</f>
        <v>288</v>
      </c>
      <c r="AA12" s="17">
        <f t="shared" ref="AA12:AA32" si="12">SUM(Z12/AG12*100000)</f>
        <v>37.580151416693418</v>
      </c>
      <c r="AE12" s="14" t="s">
        <v>185</v>
      </c>
      <c r="AG12" s="27">
        <v>766362</v>
      </c>
    </row>
    <row r="13" spans="1:33" ht="12.95" customHeight="1" x14ac:dyDescent="0.2">
      <c r="A13" s="13" t="s">
        <v>186</v>
      </c>
      <c r="B13" s="33">
        <f>SUM(D13+F13+H13+J13+L13+N13+P13+R13+T13+V13+X13+Z13)</f>
        <v>525</v>
      </c>
      <c r="C13" s="17">
        <f t="shared" si="0"/>
        <v>327.52930607457688</v>
      </c>
      <c r="D13" s="26">
        <v>142</v>
      </c>
      <c r="E13" s="18">
        <f t="shared" si="1"/>
        <v>88.588878976361741</v>
      </c>
      <c r="F13" s="26">
        <v>110</v>
      </c>
      <c r="G13" s="18">
        <f t="shared" si="2"/>
        <v>68.62518793943515</v>
      </c>
      <c r="H13" s="26">
        <v>37</v>
      </c>
      <c r="I13" s="18">
        <f t="shared" si="3"/>
        <v>23.083017761446371</v>
      </c>
      <c r="J13" s="26">
        <v>31</v>
      </c>
      <c r="K13" s="18">
        <f t="shared" si="4"/>
        <v>19.339825692022632</v>
      </c>
      <c r="L13" s="26">
        <v>28</v>
      </c>
      <c r="M13" s="18">
        <f t="shared" si="5"/>
        <v>17.468229657310765</v>
      </c>
      <c r="N13" s="26">
        <v>20</v>
      </c>
      <c r="O13" s="18">
        <f t="shared" si="6"/>
        <v>12.477306898079119</v>
      </c>
      <c r="P13" s="26">
        <v>16</v>
      </c>
      <c r="Q13" s="18">
        <f t="shared" si="7"/>
        <v>9.9818455184632953</v>
      </c>
      <c r="R13" s="26">
        <v>20</v>
      </c>
      <c r="S13" s="18">
        <f t="shared" si="8"/>
        <v>12.477306898079119</v>
      </c>
      <c r="T13" s="26">
        <v>11</v>
      </c>
      <c r="U13" s="18">
        <f t="shared" si="9"/>
        <v>6.862518793943515</v>
      </c>
      <c r="V13" s="26">
        <v>9</v>
      </c>
      <c r="W13" s="18">
        <f t="shared" si="10"/>
        <v>5.6147881041356031</v>
      </c>
      <c r="X13" s="32">
        <v>9</v>
      </c>
      <c r="Y13" s="18">
        <f t="shared" si="11"/>
        <v>5.6147881041356031</v>
      </c>
      <c r="Z13" s="26">
        <v>92</v>
      </c>
      <c r="AA13" s="18">
        <f t="shared" si="12"/>
        <v>57.395611731163946</v>
      </c>
      <c r="AE13" s="13" t="s">
        <v>186</v>
      </c>
      <c r="AG13" s="19">
        <v>160291</v>
      </c>
    </row>
    <row r="14" spans="1:33" ht="12.95" customHeight="1" x14ac:dyDescent="0.2">
      <c r="A14" s="13" t="s">
        <v>187</v>
      </c>
      <c r="B14" s="33">
        <f t="shared" ref="B14:B32" si="13">SUM(D14+F14+H14+J14+L14+N14+P14+R14+T14+V14+X14+Z14)</f>
        <v>81</v>
      </c>
      <c r="C14" s="17">
        <f t="shared" si="0"/>
        <v>255.23869544666775</v>
      </c>
      <c r="D14" s="29">
        <v>15</v>
      </c>
      <c r="E14" s="18">
        <f t="shared" si="1"/>
        <v>47.266425082716246</v>
      </c>
      <c r="F14" s="29">
        <v>23</v>
      </c>
      <c r="G14" s="18">
        <f t="shared" si="2"/>
        <v>72.475185126831576</v>
      </c>
      <c r="H14" s="29">
        <v>9</v>
      </c>
      <c r="I14" s="18">
        <f t="shared" si="3"/>
        <v>28.359855049629743</v>
      </c>
      <c r="J14" s="29">
        <v>7</v>
      </c>
      <c r="K14" s="18">
        <f t="shared" si="4"/>
        <v>22.057665038600916</v>
      </c>
      <c r="L14" s="29">
        <v>2</v>
      </c>
      <c r="M14" s="18">
        <f t="shared" si="5"/>
        <v>6.3021900110288325</v>
      </c>
      <c r="N14" s="29">
        <v>5</v>
      </c>
      <c r="O14" s="18">
        <f t="shared" si="6"/>
        <v>15.755475027572082</v>
      </c>
      <c r="P14" s="29">
        <v>0</v>
      </c>
      <c r="Q14" s="18">
        <f t="shared" si="7"/>
        <v>0</v>
      </c>
      <c r="R14" s="29">
        <v>3</v>
      </c>
      <c r="S14" s="18">
        <f t="shared" si="8"/>
        <v>9.4532850165432496</v>
      </c>
      <c r="T14" s="29">
        <v>0</v>
      </c>
      <c r="U14" s="18">
        <f t="shared" si="9"/>
        <v>0</v>
      </c>
      <c r="V14" s="29">
        <v>1</v>
      </c>
      <c r="W14" s="18">
        <f t="shared" si="10"/>
        <v>3.1510950055144162</v>
      </c>
      <c r="X14" s="32">
        <v>3</v>
      </c>
      <c r="Y14" s="18">
        <f t="shared" si="11"/>
        <v>9.4532850165432496</v>
      </c>
      <c r="Z14" s="29">
        <v>13</v>
      </c>
      <c r="AA14" s="18">
        <f t="shared" si="12"/>
        <v>40.964235071687412</v>
      </c>
      <c r="AE14" s="13" t="s">
        <v>187</v>
      </c>
      <c r="AG14" s="19">
        <v>31735</v>
      </c>
    </row>
    <row r="15" spans="1:33" ht="12.95" customHeight="1" x14ac:dyDescent="0.2">
      <c r="A15" s="13" t="s">
        <v>188</v>
      </c>
      <c r="B15" s="33">
        <f t="shared" si="13"/>
        <v>192</v>
      </c>
      <c r="C15" s="17">
        <f t="shared" si="0"/>
        <v>170.86410963780367</v>
      </c>
      <c r="D15" s="29">
        <v>39</v>
      </c>
      <c r="E15" s="18">
        <f t="shared" si="1"/>
        <v>34.706772270178874</v>
      </c>
      <c r="F15" s="29">
        <v>60</v>
      </c>
      <c r="G15" s="18">
        <f t="shared" si="2"/>
        <v>53.395034261813649</v>
      </c>
      <c r="H15" s="29">
        <v>17</v>
      </c>
      <c r="I15" s="18">
        <f t="shared" si="3"/>
        <v>15.1285930408472</v>
      </c>
      <c r="J15" s="29">
        <v>12</v>
      </c>
      <c r="K15" s="18">
        <f t="shared" si="4"/>
        <v>10.679006852362729</v>
      </c>
      <c r="L15" s="29">
        <v>3</v>
      </c>
      <c r="M15" s="18">
        <f t="shared" si="5"/>
        <v>2.6697517130906823</v>
      </c>
      <c r="N15" s="29">
        <v>7</v>
      </c>
      <c r="O15" s="18">
        <f t="shared" si="6"/>
        <v>6.2294206638782592</v>
      </c>
      <c r="P15" s="29">
        <v>14</v>
      </c>
      <c r="Q15" s="18">
        <f t="shared" si="7"/>
        <v>12.458841327756518</v>
      </c>
      <c r="R15" s="29">
        <v>5</v>
      </c>
      <c r="S15" s="18">
        <f t="shared" si="8"/>
        <v>4.4495861884844707</v>
      </c>
      <c r="T15" s="29">
        <v>4</v>
      </c>
      <c r="U15" s="18">
        <f t="shared" si="9"/>
        <v>3.5596689507875765</v>
      </c>
      <c r="V15" s="29">
        <v>8</v>
      </c>
      <c r="W15" s="18">
        <f t="shared" si="10"/>
        <v>7.119337901575153</v>
      </c>
      <c r="X15" s="32">
        <v>1</v>
      </c>
      <c r="Y15" s="18">
        <f t="shared" si="11"/>
        <v>0.88991723769689413</v>
      </c>
      <c r="Z15" s="29">
        <v>22</v>
      </c>
      <c r="AA15" s="18">
        <f t="shared" si="12"/>
        <v>19.578179229331671</v>
      </c>
      <c r="AE15" s="13" t="s">
        <v>188</v>
      </c>
      <c r="AG15" s="19">
        <v>112370</v>
      </c>
    </row>
    <row r="16" spans="1:33" ht="12.95" customHeight="1" x14ac:dyDescent="0.2">
      <c r="A16" s="13" t="s">
        <v>189</v>
      </c>
      <c r="B16" s="33">
        <f t="shared" si="13"/>
        <v>47</v>
      </c>
      <c r="C16" s="17">
        <f t="shared" si="0"/>
        <v>264.43119162822103</v>
      </c>
      <c r="D16" s="29">
        <v>20</v>
      </c>
      <c r="E16" s="18">
        <f t="shared" si="1"/>
        <v>112.52391133115788</v>
      </c>
      <c r="F16" s="29">
        <v>9</v>
      </c>
      <c r="G16" s="18">
        <f t="shared" si="2"/>
        <v>50.635760099021041</v>
      </c>
      <c r="H16" s="29">
        <v>4</v>
      </c>
      <c r="I16" s="18">
        <f t="shared" si="3"/>
        <v>22.504782266231572</v>
      </c>
      <c r="J16" s="29">
        <v>1</v>
      </c>
      <c r="K16" s="18">
        <f t="shared" si="4"/>
        <v>5.6261955665578931</v>
      </c>
      <c r="L16" s="29">
        <v>1</v>
      </c>
      <c r="M16" s="18">
        <f t="shared" si="5"/>
        <v>5.6261955665578931</v>
      </c>
      <c r="N16" s="29">
        <v>1</v>
      </c>
      <c r="O16" s="18">
        <f t="shared" si="6"/>
        <v>5.6261955665578931</v>
      </c>
      <c r="P16" s="29">
        <v>1</v>
      </c>
      <c r="Q16" s="18">
        <f t="shared" si="7"/>
        <v>5.6261955665578931</v>
      </c>
      <c r="R16" s="29">
        <v>1</v>
      </c>
      <c r="S16" s="18">
        <f t="shared" si="8"/>
        <v>5.6261955665578931</v>
      </c>
      <c r="T16" s="29">
        <v>0</v>
      </c>
      <c r="U16" s="18">
        <f t="shared" si="9"/>
        <v>0</v>
      </c>
      <c r="V16" s="29">
        <v>4</v>
      </c>
      <c r="W16" s="18">
        <f t="shared" si="10"/>
        <v>22.504782266231572</v>
      </c>
      <c r="X16" s="32">
        <v>1</v>
      </c>
      <c r="Y16" s="18">
        <f t="shared" si="11"/>
        <v>5.6261955665578931</v>
      </c>
      <c r="Z16" s="29">
        <v>4</v>
      </c>
      <c r="AA16" s="18">
        <f t="shared" si="12"/>
        <v>22.504782266231572</v>
      </c>
      <c r="AE16" s="13" t="s">
        <v>189</v>
      </c>
      <c r="AG16" s="19">
        <v>17774</v>
      </c>
    </row>
    <row r="17" spans="1:33" ht="12.95" customHeight="1" x14ac:dyDescent="0.2">
      <c r="A17" s="13" t="s">
        <v>190</v>
      </c>
      <c r="B17" s="33">
        <f t="shared" si="13"/>
        <v>25</v>
      </c>
      <c r="C17" s="17">
        <f t="shared" si="0"/>
        <v>281.24648441894476</v>
      </c>
      <c r="D17" s="29">
        <v>9</v>
      </c>
      <c r="E17" s="18">
        <f t="shared" si="1"/>
        <v>101.24873439082012</v>
      </c>
      <c r="F17" s="29">
        <v>5</v>
      </c>
      <c r="G17" s="18">
        <f t="shared" si="2"/>
        <v>56.249296883788951</v>
      </c>
      <c r="H17" s="29">
        <v>2</v>
      </c>
      <c r="I17" s="18">
        <f t="shared" si="3"/>
        <v>22.49971875351558</v>
      </c>
      <c r="J17" s="29">
        <v>0</v>
      </c>
      <c r="K17" s="18">
        <f t="shared" si="4"/>
        <v>0</v>
      </c>
      <c r="L17" s="29">
        <v>2</v>
      </c>
      <c r="M17" s="18">
        <f t="shared" si="5"/>
        <v>22.49971875351558</v>
      </c>
      <c r="N17" s="29">
        <v>0</v>
      </c>
      <c r="O17" s="18">
        <f t="shared" si="6"/>
        <v>0</v>
      </c>
      <c r="P17" s="29">
        <v>0</v>
      </c>
      <c r="Q17" s="18">
        <f t="shared" si="7"/>
        <v>0</v>
      </c>
      <c r="R17" s="29">
        <v>0</v>
      </c>
      <c r="S17" s="18">
        <f t="shared" si="8"/>
        <v>0</v>
      </c>
      <c r="T17" s="29">
        <v>1</v>
      </c>
      <c r="U17" s="18">
        <f t="shared" si="9"/>
        <v>11.24985937675779</v>
      </c>
      <c r="V17" s="29">
        <v>1</v>
      </c>
      <c r="W17" s="18">
        <f t="shared" si="10"/>
        <v>11.24985937675779</v>
      </c>
      <c r="X17" s="32">
        <v>0</v>
      </c>
      <c r="Y17" s="18">
        <f t="shared" si="11"/>
        <v>0</v>
      </c>
      <c r="Z17" s="29">
        <v>5</v>
      </c>
      <c r="AA17" s="18">
        <f t="shared" si="12"/>
        <v>56.249296883788951</v>
      </c>
      <c r="AE17" s="13" t="s">
        <v>190</v>
      </c>
      <c r="AG17" s="19">
        <v>8889</v>
      </c>
    </row>
    <row r="18" spans="1:33" ht="12.95" customHeight="1" x14ac:dyDescent="0.2">
      <c r="A18" s="13" t="s">
        <v>191</v>
      </c>
      <c r="B18" s="33">
        <f t="shared" si="13"/>
        <v>45</v>
      </c>
      <c r="C18" s="17">
        <f t="shared" si="0"/>
        <v>152.27911068999356</v>
      </c>
      <c r="D18" s="29">
        <v>8</v>
      </c>
      <c r="E18" s="18">
        <f t="shared" si="1"/>
        <v>27.071841900443303</v>
      </c>
      <c r="F18" s="29">
        <v>18</v>
      </c>
      <c r="G18" s="18">
        <f t="shared" si="2"/>
        <v>60.911644275997425</v>
      </c>
      <c r="H18" s="29">
        <v>7</v>
      </c>
      <c r="I18" s="18">
        <f t="shared" si="3"/>
        <v>23.68786166288789</v>
      </c>
      <c r="J18" s="29">
        <v>2</v>
      </c>
      <c r="K18" s="18">
        <f t="shared" si="4"/>
        <v>6.7679604751108258</v>
      </c>
      <c r="L18" s="29">
        <v>2</v>
      </c>
      <c r="M18" s="18">
        <f t="shared" si="5"/>
        <v>6.7679604751108258</v>
      </c>
      <c r="N18" s="29">
        <v>0</v>
      </c>
      <c r="O18" s="18">
        <f t="shared" si="6"/>
        <v>0</v>
      </c>
      <c r="P18" s="29">
        <v>2</v>
      </c>
      <c r="Q18" s="18">
        <f t="shared" si="7"/>
        <v>6.7679604751108258</v>
      </c>
      <c r="R18" s="29">
        <v>0</v>
      </c>
      <c r="S18" s="18">
        <f t="shared" si="8"/>
        <v>0</v>
      </c>
      <c r="T18" s="29">
        <v>0</v>
      </c>
      <c r="U18" s="18">
        <f t="shared" si="9"/>
        <v>0</v>
      </c>
      <c r="V18" s="29">
        <v>2</v>
      </c>
      <c r="W18" s="18">
        <f t="shared" si="10"/>
        <v>6.7679604751108258</v>
      </c>
      <c r="X18" s="32">
        <v>0</v>
      </c>
      <c r="Y18" s="18">
        <f t="shared" si="11"/>
        <v>0</v>
      </c>
      <c r="Z18" s="29">
        <v>4</v>
      </c>
      <c r="AA18" s="18">
        <f t="shared" si="12"/>
        <v>13.535920950221652</v>
      </c>
      <c r="AE18" s="13" t="s">
        <v>191</v>
      </c>
      <c r="AG18" s="19">
        <v>29551</v>
      </c>
    </row>
    <row r="19" spans="1:33" ht="12.95" customHeight="1" x14ac:dyDescent="0.2">
      <c r="A19" s="13" t="s">
        <v>192</v>
      </c>
      <c r="B19" s="33">
        <f t="shared" si="13"/>
        <v>25</v>
      </c>
      <c r="C19" s="17">
        <f t="shared" si="0"/>
        <v>177.87264318747776</v>
      </c>
      <c r="D19" s="29">
        <v>4</v>
      </c>
      <c r="E19" s="18">
        <f t="shared" si="1"/>
        <v>28.459622909996444</v>
      </c>
      <c r="F19" s="29">
        <v>8</v>
      </c>
      <c r="G19" s="18">
        <f t="shared" si="2"/>
        <v>56.919245819992888</v>
      </c>
      <c r="H19" s="29">
        <v>4</v>
      </c>
      <c r="I19" s="18">
        <f t="shared" si="3"/>
        <v>28.459622909996444</v>
      </c>
      <c r="J19" s="29">
        <v>1</v>
      </c>
      <c r="K19" s="18">
        <f t="shared" si="4"/>
        <v>7.114905727499111</v>
      </c>
      <c r="L19" s="29">
        <v>2</v>
      </c>
      <c r="M19" s="18">
        <f t="shared" si="5"/>
        <v>14.229811454998222</v>
      </c>
      <c r="N19" s="29">
        <v>0</v>
      </c>
      <c r="O19" s="18">
        <f t="shared" si="6"/>
        <v>0</v>
      </c>
      <c r="P19" s="29">
        <v>0</v>
      </c>
      <c r="Q19" s="18">
        <f t="shared" si="7"/>
        <v>0</v>
      </c>
      <c r="R19" s="29">
        <v>1</v>
      </c>
      <c r="S19" s="18">
        <f t="shared" si="8"/>
        <v>7.114905727499111</v>
      </c>
      <c r="T19" s="29">
        <v>0</v>
      </c>
      <c r="U19" s="18">
        <f t="shared" si="9"/>
        <v>0</v>
      </c>
      <c r="V19" s="29">
        <v>1</v>
      </c>
      <c r="W19" s="18">
        <f t="shared" si="10"/>
        <v>7.114905727499111</v>
      </c>
      <c r="X19" s="32">
        <v>1</v>
      </c>
      <c r="Y19" s="18">
        <f t="shared" si="11"/>
        <v>7.114905727499111</v>
      </c>
      <c r="Z19" s="29">
        <v>3</v>
      </c>
      <c r="AA19" s="18">
        <f t="shared" si="12"/>
        <v>21.344717182497334</v>
      </c>
      <c r="AE19" s="13" t="s">
        <v>192</v>
      </c>
      <c r="AG19" s="19">
        <v>14055</v>
      </c>
    </row>
    <row r="20" spans="1:33" ht="12.95" customHeight="1" x14ac:dyDescent="0.2">
      <c r="A20" s="13" t="s">
        <v>193</v>
      </c>
      <c r="B20" s="33">
        <f t="shared" si="13"/>
        <v>140</v>
      </c>
      <c r="C20" s="17">
        <f t="shared" si="0"/>
        <v>222.26102970359904</v>
      </c>
      <c r="D20" s="29">
        <v>44</v>
      </c>
      <c r="E20" s="18">
        <f t="shared" si="1"/>
        <v>69.853466478273987</v>
      </c>
      <c r="F20" s="29">
        <v>17</v>
      </c>
      <c r="G20" s="18">
        <f t="shared" si="2"/>
        <v>26.988839321151314</v>
      </c>
      <c r="H20" s="29">
        <v>10</v>
      </c>
      <c r="I20" s="18">
        <f t="shared" si="3"/>
        <v>15.875787835971359</v>
      </c>
      <c r="J20" s="29">
        <v>7</v>
      </c>
      <c r="K20" s="18">
        <f t="shared" si="4"/>
        <v>11.113051485179952</v>
      </c>
      <c r="L20" s="29">
        <v>10</v>
      </c>
      <c r="M20" s="18">
        <f t="shared" si="5"/>
        <v>15.875787835971359</v>
      </c>
      <c r="N20" s="29">
        <v>7</v>
      </c>
      <c r="O20" s="18">
        <f t="shared" si="6"/>
        <v>11.113051485179952</v>
      </c>
      <c r="P20" s="29">
        <v>5</v>
      </c>
      <c r="Q20" s="18">
        <f t="shared" si="7"/>
        <v>7.9378939179856793</v>
      </c>
      <c r="R20" s="29">
        <v>4</v>
      </c>
      <c r="S20" s="18">
        <f t="shared" si="8"/>
        <v>6.350315134388544</v>
      </c>
      <c r="T20" s="29">
        <v>4</v>
      </c>
      <c r="U20" s="18">
        <f t="shared" si="9"/>
        <v>6.350315134388544</v>
      </c>
      <c r="V20" s="29">
        <v>0</v>
      </c>
      <c r="W20" s="18">
        <f t="shared" si="10"/>
        <v>0</v>
      </c>
      <c r="X20" s="32">
        <v>1</v>
      </c>
      <c r="Y20" s="18">
        <f t="shared" si="11"/>
        <v>1.587578783597136</v>
      </c>
      <c r="Z20" s="29">
        <v>31</v>
      </c>
      <c r="AA20" s="18">
        <f t="shared" si="12"/>
        <v>49.214942291511221</v>
      </c>
      <c r="AE20" s="13" t="s">
        <v>193</v>
      </c>
      <c r="AG20" s="19">
        <v>62989</v>
      </c>
    </row>
    <row r="21" spans="1:33" ht="12.95" customHeight="1" x14ac:dyDescent="0.2">
      <c r="A21" s="13" t="s">
        <v>194</v>
      </c>
      <c r="B21" s="33">
        <f t="shared" si="13"/>
        <v>59</v>
      </c>
      <c r="C21" s="17">
        <f t="shared" si="0"/>
        <v>219.47771743173871</v>
      </c>
      <c r="D21" s="29">
        <v>19</v>
      </c>
      <c r="E21" s="18">
        <f t="shared" si="1"/>
        <v>70.679264935644667</v>
      </c>
      <c r="F21" s="29">
        <v>17</v>
      </c>
      <c r="G21" s="18">
        <f t="shared" si="2"/>
        <v>63.239342310839966</v>
      </c>
      <c r="H21" s="29">
        <v>2</v>
      </c>
      <c r="I21" s="18">
        <f t="shared" si="3"/>
        <v>7.4399226248047023</v>
      </c>
      <c r="J21" s="29">
        <v>2</v>
      </c>
      <c r="K21" s="18">
        <f t="shared" si="4"/>
        <v>7.4399226248047023</v>
      </c>
      <c r="L21" s="29">
        <v>2</v>
      </c>
      <c r="M21" s="18">
        <f t="shared" si="5"/>
        <v>7.4399226248047023</v>
      </c>
      <c r="N21" s="29">
        <v>2</v>
      </c>
      <c r="O21" s="18">
        <f t="shared" si="6"/>
        <v>7.4399226248047023</v>
      </c>
      <c r="P21" s="29">
        <v>1</v>
      </c>
      <c r="Q21" s="18">
        <f t="shared" si="7"/>
        <v>3.7199613124023512</v>
      </c>
      <c r="R21" s="29">
        <v>3</v>
      </c>
      <c r="S21" s="18">
        <f t="shared" si="8"/>
        <v>11.159883937207054</v>
      </c>
      <c r="T21" s="29">
        <v>2</v>
      </c>
      <c r="U21" s="18">
        <f t="shared" si="9"/>
        <v>7.4399226248047023</v>
      </c>
      <c r="V21" s="29">
        <v>0</v>
      </c>
      <c r="W21" s="18">
        <f t="shared" si="10"/>
        <v>0</v>
      </c>
      <c r="X21" s="32">
        <v>1</v>
      </c>
      <c r="Y21" s="18">
        <f t="shared" si="11"/>
        <v>3.7199613124023512</v>
      </c>
      <c r="Z21" s="29">
        <v>8</v>
      </c>
      <c r="AA21" s="18">
        <f t="shared" si="12"/>
        <v>29.759690499218809</v>
      </c>
      <c r="AE21" s="13" t="s">
        <v>194</v>
      </c>
      <c r="AG21" s="19">
        <v>26882</v>
      </c>
    </row>
    <row r="22" spans="1:33" ht="12.95" customHeight="1" x14ac:dyDescent="0.2">
      <c r="A22" s="13" t="s">
        <v>195</v>
      </c>
      <c r="B22" s="33">
        <f t="shared" si="13"/>
        <v>55</v>
      </c>
      <c r="C22" s="17">
        <f t="shared" si="0"/>
        <v>130.49255006168738</v>
      </c>
      <c r="D22" s="29">
        <v>13</v>
      </c>
      <c r="E22" s="18">
        <f t="shared" si="1"/>
        <v>30.843693650944289</v>
      </c>
      <c r="F22" s="29">
        <v>11</v>
      </c>
      <c r="G22" s="18">
        <f t="shared" si="2"/>
        <v>26.098510012337481</v>
      </c>
      <c r="H22" s="29">
        <v>2</v>
      </c>
      <c r="I22" s="18">
        <f t="shared" si="3"/>
        <v>4.7451836386068145</v>
      </c>
      <c r="J22" s="29">
        <v>1</v>
      </c>
      <c r="K22" s="18">
        <f t="shared" si="4"/>
        <v>2.3725918193034072</v>
      </c>
      <c r="L22" s="29">
        <v>4</v>
      </c>
      <c r="M22" s="18">
        <f t="shared" si="5"/>
        <v>9.4903672772136289</v>
      </c>
      <c r="N22" s="29">
        <v>1</v>
      </c>
      <c r="O22" s="18">
        <f t="shared" si="6"/>
        <v>2.3725918193034072</v>
      </c>
      <c r="P22" s="29">
        <v>6</v>
      </c>
      <c r="Q22" s="18">
        <f t="shared" si="7"/>
        <v>14.235550915820442</v>
      </c>
      <c r="R22" s="29">
        <v>1</v>
      </c>
      <c r="S22" s="18">
        <f t="shared" si="8"/>
        <v>2.3725918193034072</v>
      </c>
      <c r="T22" s="29">
        <v>1</v>
      </c>
      <c r="U22" s="18">
        <f t="shared" si="9"/>
        <v>2.3725918193034072</v>
      </c>
      <c r="V22" s="29">
        <v>1</v>
      </c>
      <c r="W22" s="18">
        <f t="shared" si="10"/>
        <v>2.3725918193034072</v>
      </c>
      <c r="X22" s="32">
        <v>3</v>
      </c>
      <c r="Y22" s="18">
        <f t="shared" si="11"/>
        <v>7.1177754579102208</v>
      </c>
      <c r="Z22" s="29">
        <v>11</v>
      </c>
      <c r="AA22" s="18">
        <f t="shared" si="12"/>
        <v>26.098510012337481</v>
      </c>
      <c r="AE22" s="13" t="s">
        <v>195</v>
      </c>
      <c r="AG22" s="19">
        <v>42148</v>
      </c>
    </row>
    <row r="23" spans="1:33" ht="12.95" customHeight="1" x14ac:dyDescent="0.2">
      <c r="A23" s="13" t="s">
        <v>196</v>
      </c>
      <c r="B23" s="33">
        <f t="shared" si="13"/>
        <v>71</v>
      </c>
      <c r="C23" s="17">
        <f t="shared" si="0"/>
        <v>219.12903922718434</v>
      </c>
      <c r="D23" s="29">
        <v>16</v>
      </c>
      <c r="E23" s="18">
        <f t="shared" si="1"/>
        <v>49.381191938520416</v>
      </c>
      <c r="F23" s="29">
        <v>11</v>
      </c>
      <c r="G23" s="18">
        <f t="shared" si="2"/>
        <v>33.949569457732785</v>
      </c>
      <c r="H23" s="29">
        <v>13</v>
      </c>
      <c r="I23" s="18">
        <f t="shared" si="3"/>
        <v>40.122218450047839</v>
      </c>
      <c r="J23" s="29">
        <v>3</v>
      </c>
      <c r="K23" s="18">
        <f t="shared" si="4"/>
        <v>9.2589734884725772</v>
      </c>
      <c r="L23" s="29">
        <v>2</v>
      </c>
      <c r="M23" s="18">
        <f t="shared" si="5"/>
        <v>6.172648992315052</v>
      </c>
      <c r="N23" s="29">
        <v>3</v>
      </c>
      <c r="O23" s="18">
        <f t="shared" si="6"/>
        <v>9.2589734884725772</v>
      </c>
      <c r="P23" s="29">
        <v>1</v>
      </c>
      <c r="Q23" s="18">
        <f t="shared" si="7"/>
        <v>3.086324496157526</v>
      </c>
      <c r="R23" s="29">
        <v>2</v>
      </c>
      <c r="S23" s="18">
        <f t="shared" si="8"/>
        <v>6.172648992315052</v>
      </c>
      <c r="T23" s="29">
        <v>2</v>
      </c>
      <c r="U23" s="18">
        <f t="shared" si="9"/>
        <v>6.172648992315052</v>
      </c>
      <c r="V23" s="29">
        <v>0</v>
      </c>
      <c r="W23" s="18">
        <f t="shared" si="10"/>
        <v>0</v>
      </c>
      <c r="X23" s="32">
        <v>5</v>
      </c>
      <c r="Y23" s="18">
        <f t="shared" si="11"/>
        <v>15.431622480787629</v>
      </c>
      <c r="Z23" s="29">
        <v>13</v>
      </c>
      <c r="AA23" s="18">
        <f t="shared" si="12"/>
        <v>40.122218450047839</v>
      </c>
      <c r="AE23" s="13" t="s">
        <v>196</v>
      </c>
      <c r="AG23" s="19">
        <v>32401</v>
      </c>
    </row>
    <row r="24" spans="1:33" ht="12.95" customHeight="1" x14ac:dyDescent="0.2">
      <c r="A24" s="13" t="s">
        <v>197</v>
      </c>
      <c r="B24" s="33">
        <f t="shared" si="13"/>
        <v>17</v>
      </c>
      <c r="C24" s="17">
        <f t="shared" si="0"/>
        <v>159.60942634494415</v>
      </c>
      <c r="D24" s="29">
        <v>4</v>
      </c>
      <c r="E24" s="18">
        <f t="shared" si="1"/>
        <v>37.555159139986856</v>
      </c>
      <c r="F24" s="29">
        <v>5</v>
      </c>
      <c r="G24" s="18">
        <f t="shared" si="2"/>
        <v>46.943948924983566</v>
      </c>
      <c r="H24" s="29">
        <v>2</v>
      </c>
      <c r="I24" s="18">
        <f t="shared" si="3"/>
        <v>18.777579569993428</v>
      </c>
      <c r="J24" s="29">
        <v>1</v>
      </c>
      <c r="K24" s="18">
        <f t="shared" si="4"/>
        <v>9.3887897849967139</v>
      </c>
      <c r="L24" s="29">
        <v>2</v>
      </c>
      <c r="M24" s="18">
        <f t="shared" si="5"/>
        <v>18.777579569993428</v>
      </c>
      <c r="N24" s="29">
        <v>0</v>
      </c>
      <c r="O24" s="18">
        <f t="shared" si="6"/>
        <v>0</v>
      </c>
      <c r="P24" s="29">
        <v>0</v>
      </c>
      <c r="Q24" s="18">
        <f t="shared" si="7"/>
        <v>0</v>
      </c>
      <c r="R24" s="29">
        <v>0</v>
      </c>
      <c r="S24" s="18">
        <f t="shared" si="8"/>
        <v>0</v>
      </c>
      <c r="T24" s="29">
        <v>0</v>
      </c>
      <c r="U24" s="18">
        <f t="shared" si="9"/>
        <v>0</v>
      </c>
      <c r="V24" s="29">
        <v>1</v>
      </c>
      <c r="W24" s="18">
        <f t="shared" si="10"/>
        <v>9.3887897849967139</v>
      </c>
      <c r="X24" s="32">
        <v>0</v>
      </c>
      <c r="Y24" s="18">
        <f t="shared" si="11"/>
        <v>0</v>
      </c>
      <c r="Z24" s="29">
        <v>2</v>
      </c>
      <c r="AA24" s="18">
        <f t="shared" si="12"/>
        <v>18.777579569993428</v>
      </c>
      <c r="AE24" s="13" t="s">
        <v>197</v>
      </c>
      <c r="AG24" s="19">
        <v>10651</v>
      </c>
    </row>
    <row r="25" spans="1:33" ht="12.95" customHeight="1" x14ac:dyDescent="0.2">
      <c r="A25" s="13" t="s">
        <v>198</v>
      </c>
      <c r="B25" s="33">
        <f t="shared" si="13"/>
        <v>100</v>
      </c>
      <c r="C25" s="17">
        <f t="shared" si="0"/>
        <v>259.07406927640614</v>
      </c>
      <c r="D25" s="29">
        <v>34</v>
      </c>
      <c r="E25" s="18">
        <f t="shared" si="1"/>
        <v>88.085183553978084</v>
      </c>
      <c r="F25" s="29">
        <v>19</v>
      </c>
      <c r="G25" s="18">
        <f t="shared" si="2"/>
        <v>49.224073162517158</v>
      </c>
      <c r="H25" s="29">
        <v>7</v>
      </c>
      <c r="I25" s="18">
        <f t="shared" si="3"/>
        <v>18.13518484934843</v>
      </c>
      <c r="J25" s="29">
        <v>3</v>
      </c>
      <c r="K25" s="18">
        <f t="shared" si="4"/>
        <v>7.7722220782921836</v>
      </c>
      <c r="L25" s="29">
        <v>8</v>
      </c>
      <c r="M25" s="18">
        <f t="shared" si="5"/>
        <v>20.725925542112488</v>
      </c>
      <c r="N25" s="29">
        <v>4</v>
      </c>
      <c r="O25" s="18">
        <f t="shared" si="6"/>
        <v>10.362962771056244</v>
      </c>
      <c r="P25" s="29">
        <v>0</v>
      </c>
      <c r="Q25" s="18">
        <f t="shared" si="7"/>
        <v>0</v>
      </c>
      <c r="R25" s="29">
        <v>2</v>
      </c>
      <c r="S25" s="18">
        <f t="shared" si="8"/>
        <v>5.1814813855281221</v>
      </c>
      <c r="T25" s="29">
        <v>0</v>
      </c>
      <c r="U25" s="18">
        <f t="shared" si="9"/>
        <v>0</v>
      </c>
      <c r="V25" s="29">
        <v>1</v>
      </c>
      <c r="W25" s="18">
        <f t="shared" si="10"/>
        <v>2.590740692764061</v>
      </c>
      <c r="X25" s="32">
        <v>5</v>
      </c>
      <c r="Y25" s="18">
        <f t="shared" si="11"/>
        <v>12.953703463820307</v>
      </c>
      <c r="Z25" s="29">
        <v>17</v>
      </c>
      <c r="AA25" s="18">
        <f t="shared" si="12"/>
        <v>44.042591776989042</v>
      </c>
      <c r="AE25" s="13" t="s">
        <v>198</v>
      </c>
      <c r="AG25" s="19">
        <v>38599</v>
      </c>
    </row>
    <row r="26" spans="1:33" ht="12.95" customHeight="1" x14ac:dyDescent="0.2">
      <c r="A26" s="13" t="s">
        <v>199</v>
      </c>
      <c r="B26" s="33">
        <f t="shared" si="13"/>
        <v>76</v>
      </c>
      <c r="C26" s="17">
        <f t="shared" si="0"/>
        <v>262.95758079025671</v>
      </c>
      <c r="D26" s="29">
        <v>24</v>
      </c>
      <c r="E26" s="18">
        <f t="shared" si="1"/>
        <v>83.039236039028452</v>
      </c>
      <c r="F26" s="29">
        <v>11</v>
      </c>
      <c r="G26" s="18">
        <f t="shared" si="2"/>
        <v>38.059649851221366</v>
      </c>
      <c r="H26" s="29">
        <v>7</v>
      </c>
      <c r="I26" s="18">
        <f t="shared" si="3"/>
        <v>24.219777178049963</v>
      </c>
      <c r="J26" s="29">
        <v>4</v>
      </c>
      <c r="K26" s="18">
        <f t="shared" si="4"/>
        <v>13.839872673171406</v>
      </c>
      <c r="L26" s="29">
        <v>4</v>
      </c>
      <c r="M26" s="18">
        <f t="shared" si="5"/>
        <v>13.839872673171406</v>
      </c>
      <c r="N26" s="29">
        <v>1</v>
      </c>
      <c r="O26" s="18">
        <f t="shared" si="6"/>
        <v>3.4599681682928516</v>
      </c>
      <c r="P26" s="29">
        <v>6</v>
      </c>
      <c r="Q26" s="18">
        <f t="shared" si="7"/>
        <v>20.759809009757113</v>
      </c>
      <c r="R26" s="29">
        <v>3</v>
      </c>
      <c r="S26" s="18">
        <f t="shared" si="8"/>
        <v>10.379904504878557</v>
      </c>
      <c r="T26" s="29">
        <v>2</v>
      </c>
      <c r="U26" s="18">
        <f t="shared" si="9"/>
        <v>6.9199363365857032</v>
      </c>
      <c r="V26" s="29">
        <v>3</v>
      </c>
      <c r="W26" s="18">
        <f t="shared" si="10"/>
        <v>10.379904504878557</v>
      </c>
      <c r="X26" s="32">
        <v>2</v>
      </c>
      <c r="Y26" s="18">
        <f t="shared" si="11"/>
        <v>6.9199363365857032</v>
      </c>
      <c r="Z26" s="29">
        <v>9</v>
      </c>
      <c r="AA26" s="18">
        <f t="shared" si="12"/>
        <v>31.139713514635666</v>
      </c>
      <c r="AE26" s="13" t="s">
        <v>199</v>
      </c>
      <c r="AG26" s="19">
        <v>28902</v>
      </c>
    </row>
    <row r="27" spans="1:33" ht="12.95" customHeight="1" x14ac:dyDescent="0.2">
      <c r="A27" s="13" t="s">
        <v>200</v>
      </c>
      <c r="B27" s="33">
        <f t="shared" si="13"/>
        <v>68</v>
      </c>
      <c r="C27" s="17">
        <f t="shared" si="0"/>
        <v>233.18816227152703</v>
      </c>
      <c r="D27" s="29">
        <v>10</v>
      </c>
      <c r="E27" s="18">
        <f t="shared" si="1"/>
        <v>34.292376804636326</v>
      </c>
      <c r="F27" s="29">
        <v>11</v>
      </c>
      <c r="G27" s="18">
        <f t="shared" si="2"/>
        <v>37.721614485099963</v>
      </c>
      <c r="H27" s="29">
        <v>6</v>
      </c>
      <c r="I27" s="18">
        <f t="shared" si="3"/>
        <v>20.575426082781796</v>
      </c>
      <c r="J27" s="29">
        <v>7</v>
      </c>
      <c r="K27" s="18">
        <f t="shared" si="4"/>
        <v>24.004663763245428</v>
      </c>
      <c r="L27" s="29">
        <v>2</v>
      </c>
      <c r="M27" s="18">
        <f t="shared" si="5"/>
        <v>6.8584753609272662</v>
      </c>
      <c r="N27" s="29">
        <v>3</v>
      </c>
      <c r="O27" s="18">
        <f t="shared" si="6"/>
        <v>10.287713041390898</v>
      </c>
      <c r="P27" s="29">
        <v>1</v>
      </c>
      <c r="Q27" s="18">
        <f t="shared" si="7"/>
        <v>3.4292376804636331</v>
      </c>
      <c r="R27" s="29">
        <v>1</v>
      </c>
      <c r="S27" s="18">
        <f t="shared" si="8"/>
        <v>3.4292376804636331</v>
      </c>
      <c r="T27" s="29">
        <v>2</v>
      </c>
      <c r="U27" s="18">
        <f t="shared" si="9"/>
        <v>6.8584753609272662</v>
      </c>
      <c r="V27" s="29">
        <v>3</v>
      </c>
      <c r="W27" s="18">
        <f t="shared" si="10"/>
        <v>10.287713041390898</v>
      </c>
      <c r="X27" s="32">
        <v>3</v>
      </c>
      <c r="Y27" s="18">
        <f t="shared" si="11"/>
        <v>10.287713041390898</v>
      </c>
      <c r="Z27" s="29">
        <v>19</v>
      </c>
      <c r="AA27" s="18">
        <f t="shared" si="12"/>
        <v>65.155515928809024</v>
      </c>
      <c r="AE27" s="13" t="s">
        <v>200</v>
      </c>
      <c r="AG27" s="19">
        <v>29161</v>
      </c>
    </row>
    <row r="28" spans="1:33" ht="12.95" customHeight="1" x14ac:dyDescent="0.2">
      <c r="A28" s="13" t="s">
        <v>201</v>
      </c>
      <c r="B28" s="33">
        <f t="shared" si="13"/>
        <v>8</v>
      </c>
      <c r="C28" s="17">
        <f t="shared" si="0"/>
        <v>245.77572964669739</v>
      </c>
      <c r="D28" s="29">
        <v>1</v>
      </c>
      <c r="E28" s="18">
        <f t="shared" si="1"/>
        <v>30.721966205837173</v>
      </c>
      <c r="F28" s="29">
        <v>2</v>
      </c>
      <c r="G28" s="18">
        <f t="shared" si="2"/>
        <v>61.443932411674346</v>
      </c>
      <c r="H28" s="29">
        <v>3</v>
      </c>
      <c r="I28" s="18">
        <f t="shared" si="3"/>
        <v>92.165898617511516</v>
      </c>
      <c r="J28" s="29">
        <v>1</v>
      </c>
      <c r="K28" s="18">
        <f t="shared" si="4"/>
        <v>30.721966205837173</v>
      </c>
      <c r="L28" s="29">
        <v>0</v>
      </c>
      <c r="M28" s="18">
        <f t="shared" si="5"/>
        <v>0</v>
      </c>
      <c r="N28" s="29">
        <v>0</v>
      </c>
      <c r="O28" s="18">
        <f t="shared" si="6"/>
        <v>0</v>
      </c>
      <c r="P28" s="29">
        <v>0</v>
      </c>
      <c r="Q28" s="18">
        <f t="shared" si="7"/>
        <v>0</v>
      </c>
      <c r="R28" s="29">
        <v>0</v>
      </c>
      <c r="S28" s="18">
        <f t="shared" si="8"/>
        <v>0</v>
      </c>
      <c r="T28" s="29">
        <v>0</v>
      </c>
      <c r="U28" s="18">
        <f t="shared" si="9"/>
        <v>0</v>
      </c>
      <c r="V28" s="29">
        <v>0</v>
      </c>
      <c r="W28" s="18">
        <f t="shared" si="10"/>
        <v>0</v>
      </c>
      <c r="X28" s="32">
        <v>0</v>
      </c>
      <c r="Y28" s="18">
        <f t="shared" si="11"/>
        <v>0</v>
      </c>
      <c r="Z28" s="29">
        <v>1</v>
      </c>
      <c r="AA28" s="18">
        <f t="shared" si="12"/>
        <v>30.721966205837173</v>
      </c>
      <c r="AE28" s="13" t="s">
        <v>201</v>
      </c>
      <c r="AG28" s="19">
        <v>3255</v>
      </c>
    </row>
    <row r="29" spans="1:33" ht="12.95" customHeight="1" x14ac:dyDescent="0.2">
      <c r="A29" s="13" t="s">
        <v>202</v>
      </c>
      <c r="B29" s="33">
        <f t="shared" si="13"/>
        <v>7</v>
      </c>
      <c r="C29" s="17">
        <f t="shared" si="0"/>
        <v>185.13620735255222</v>
      </c>
      <c r="D29" s="29">
        <v>3</v>
      </c>
      <c r="E29" s="18">
        <f t="shared" si="1"/>
        <v>79.344088865379533</v>
      </c>
      <c r="F29" s="29">
        <v>2</v>
      </c>
      <c r="G29" s="18">
        <f t="shared" si="2"/>
        <v>52.896059243586357</v>
      </c>
      <c r="H29" s="29">
        <v>2</v>
      </c>
      <c r="I29" s="18">
        <f t="shared" si="3"/>
        <v>52.896059243586357</v>
      </c>
      <c r="J29" s="29">
        <v>0</v>
      </c>
      <c r="K29" s="18">
        <f t="shared" si="4"/>
        <v>0</v>
      </c>
      <c r="L29" s="29">
        <v>0</v>
      </c>
      <c r="M29" s="18">
        <f t="shared" si="5"/>
        <v>0</v>
      </c>
      <c r="N29" s="29">
        <v>0</v>
      </c>
      <c r="O29" s="18">
        <f t="shared" si="6"/>
        <v>0</v>
      </c>
      <c r="P29" s="29">
        <v>0</v>
      </c>
      <c r="Q29" s="18">
        <f t="shared" si="7"/>
        <v>0</v>
      </c>
      <c r="R29" s="29">
        <v>0</v>
      </c>
      <c r="S29" s="18">
        <f t="shared" si="8"/>
        <v>0</v>
      </c>
      <c r="T29" s="29">
        <v>0</v>
      </c>
      <c r="U29" s="18">
        <f t="shared" si="9"/>
        <v>0</v>
      </c>
      <c r="V29" s="29">
        <v>0</v>
      </c>
      <c r="W29" s="18">
        <f t="shared" si="10"/>
        <v>0</v>
      </c>
      <c r="X29" s="32">
        <v>0</v>
      </c>
      <c r="Y29" s="18">
        <f t="shared" si="11"/>
        <v>0</v>
      </c>
      <c r="Z29" s="29">
        <v>0</v>
      </c>
      <c r="AA29" s="18">
        <f t="shared" si="12"/>
        <v>0</v>
      </c>
      <c r="AE29" s="13" t="s">
        <v>202</v>
      </c>
      <c r="AG29" s="19">
        <v>3781</v>
      </c>
    </row>
    <row r="30" spans="1:33" ht="12.95" customHeight="1" x14ac:dyDescent="0.2">
      <c r="A30" s="13" t="s">
        <v>203</v>
      </c>
      <c r="B30" s="33">
        <f t="shared" si="13"/>
        <v>76</v>
      </c>
      <c r="C30" s="17">
        <f t="shared" si="0"/>
        <v>209.54534175190932</v>
      </c>
      <c r="D30" s="29">
        <v>11</v>
      </c>
      <c r="E30" s="18">
        <f t="shared" si="1"/>
        <v>30.328931043039507</v>
      </c>
      <c r="F30" s="29">
        <v>18</v>
      </c>
      <c r="G30" s="18">
        <f t="shared" si="2"/>
        <v>49.629159888610104</v>
      </c>
      <c r="H30" s="29">
        <v>8</v>
      </c>
      <c r="I30" s="18">
        <f t="shared" si="3"/>
        <v>22.057404394937826</v>
      </c>
      <c r="J30" s="29">
        <v>6</v>
      </c>
      <c r="K30" s="18">
        <f t="shared" si="4"/>
        <v>16.543053296203368</v>
      </c>
      <c r="L30" s="29">
        <v>4</v>
      </c>
      <c r="M30" s="18">
        <f t="shared" si="5"/>
        <v>11.028702197468913</v>
      </c>
      <c r="N30" s="29">
        <v>5</v>
      </c>
      <c r="O30" s="18">
        <f t="shared" si="6"/>
        <v>13.785877746836141</v>
      </c>
      <c r="P30" s="29">
        <v>1</v>
      </c>
      <c r="Q30" s="18">
        <f t="shared" si="7"/>
        <v>2.7571755493672283</v>
      </c>
      <c r="R30" s="29">
        <v>2</v>
      </c>
      <c r="S30" s="18">
        <f t="shared" si="8"/>
        <v>5.5143510987344566</v>
      </c>
      <c r="T30" s="29">
        <v>0</v>
      </c>
      <c r="U30" s="18">
        <f t="shared" si="9"/>
        <v>0</v>
      </c>
      <c r="V30" s="29">
        <v>5</v>
      </c>
      <c r="W30" s="18">
        <f t="shared" si="10"/>
        <v>13.785877746836141</v>
      </c>
      <c r="X30" s="32">
        <v>2</v>
      </c>
      <c r="Y30" s="18">
        <f t="shared" si="11"/>
        <v>5.5143510987344566</v>
      </c>
      <c r="Z30" s="29">
        <v>14</v>
      </c>
      <c r="AA30" s="18">
        <f t="shared" si="12"/>
        <v>38.600457691141195</v>
      </c>
      <c r="AE30" s="13" t="s">
        <v>203</v>
      </c>
      <c r="AG30" s="19">
        <v>36269</v>
      </c>
    </row>
    <row r="31" spans="1:33" ht="12.95" customHeight="1" x14ac:dyDescent="0.2">
      <c r="A31" s="13" t="s">
        <v>204</v>
      </c>
      <c r="B31" s="33">
        <f t="shared" si="13"/>
        <v>152</v>
      </c>
      <c r="C31" s="17">
        <f t="shared" si="0"/>
        <v>216.49337701182171</v>
      </c>
      <c r="D31" s="29">
        <v>59</v>
      </c>
      <c r="E31" s="18">
        <f t="shared" si="1"/>
        <v>84.033613445378151</v>
      </c>
      <c r="F31" s="29">
        <v>24</v>
      </c>
      <c r="G31" s="18">
        <f t="shared" si="2"/>
        <v>34.183164791340261</v>
      </c>
      <c r="H31" s="29">
        <v>17</v>
      </c>
      <c r="I31" s="18">
        <f t="shared" si="3"/>
        <v>24.213075060532688</v>
      </c>
      <c r="J31" s="29">
        <v>6</v>
      </c>
      <c r="K31" s="18">
        <f t="shared" si="4"/>
        <v>8.5457911978350651</v>
      </c>
      <c r="L31" s="29">
        <v>6</v>
      </c>
      <c r="M31" s="18">
        <f t="shared" si="5"/>
        <v>8.5457911978350651</v>
      </c>
      <c r="N31" s="29">
        <v>5</v>
      </c>
      <c r="O31" s="18">
        <f t="shared" si="6"/>
        <v>7.1214926648625552</v>
      </c>
      <c r="P31" s="29">
        <v>6</v>
      </c>
      <c r="Q31" s="18">
        <f t="shared" si="7"/>
        <v>8.5457911978350651</v>
      </c>
      <c r="R31" s="29">
        <v>3</v>
      </c>
      <c r="S31" s="18">
        <f t="shared" si="8"/>
        <v>4.2728955989175326</v>
      </c>
      <c r="T31" s="29">
        <v>5</v>
      </c>
      <c r="U31" s="18">
        <f t="shared" si="9"/>
        <v>7.1214926648625552</v>
      </c>
      <c r="V31" s="29">
        <v>2</v>
      </c>
      <c r="W31" s="18">
        <f t="shared" si="10"/>
        <v>2.8485970659450217</v>
      </c>
      <c r="X31" s="32">
        <v>1</v>
      </c>
      <c r="Y31" s="18">
        <f t="shared" si="11"/>
        <v>1.4242985329725109</v>
      </c>
      <c r="Z31" s="29">
        <v>18</v>
      </c>
      <c r="AA31" s="18">
        <f t="shared" si="12"/>
        <v>25.637373593505199</v>
      </c>
      <c r="AE31" s="13" t="s">
        <v>204</v>
      </c>
      <c r="AG31" s="19">
        <v>70210</v>
      </c>
    </row>
    <row r="32" spans="1:33" ht="12.95" customHeight="1" x14ac:dyDescent="0.2">
      <c r="A32" s="13" t="s">
        <v>205</v>
      </c>
      <c r="B32" s="33">
        <f t="shared" si="13"/>
        <v>13</v>
      </c>
      <c r="C32" s="17">
        <f t="shared" si="0"/>
        <v>201.5816405644286</v>
      </c>
      <c r="D32" s="29">
        <v>3</v>
      </c>
      <c r="E32" s="18">
        <f t="shared" si="1"/>
        <v>46.518840130252748</v>
      </c>
      <c r="F32" s="29">
        <v>4</v>
      </c>
      <c r="G32" s="18">
        <f t="shared" si="2"/>
        <v>62.025120173670338</v>
      </c>
      <c r="H32" s="29">
        <v>1</v>
      </c>
      <c r="I32" s="18">
        <f t="shared" si="3"/>
        <v>15.506280043417584</v>
      </c>
      <c r="J32" s="26">
        <v>2</v>
      </c>
      <c r="K32" s="18">
        <f t="shared" si="4"/>
        <v>31.012560086835169</v>
      </c>
      <c r="L32" s="26">
        <v>0</v>
      </c>
      <c r="M32" s="18">
        <f t="shared" si="5"/>
        <v>0</v>
      </c>
      <c r="N32" s="26">
        <v>0</v>
      </c>
      <c r="O32" s="18">
        <f t="shared" si="6"/>
        <v>0</v>
      </c>
      <c r="P32" s="26">
        <v>0</v>
      </c>
      <c r="Q32" s="18">
        <f t="shared" si="7"/>
        <v>0</v>
      </c>
      <c r="R32" s="26">
        <v>0</v>
      </c>
      <c r="S32" s="18">
        <f t="shared" si="8"/>
        <v>0</v>
      </c>
      <c r="T32" s="26">
        <v>0</v>
      </c>
      <c r="U32" s="18">
        <f t="shared" si="9"/>
        <v>0</v>
      </c>
      <c r="V32" s="29">
        <v>0</v>
      </c>
      <c r="W32" s="18">
        <f t="shared" si="10"/>
        <v>0</v>
      </c>
      <c r="X32" s="32">
        <v>1</v>
      </c>
      <c r="Y32" s="18">
        <f t="shared" si="11"/>
        <v>15.506280043417584</v>
      </c>
      <c r="Z32" s="29">
        <v>2</v>
      </c>
      <c r="AA32" s="18">
        <f t="shared" si="12"/>
        <v>31.012560086835169</v>
      </c>
      <c r="AE32" s="13" t="s">
        <v>205</v>
      </c>
      <c r="AG32" s="19">
        <v>6449</v>
      </c>
    </row>
    <row r="33" spans="1:33" ht="12.95" customHeight="1" x14ac:dyDescent="0.2">
      <c r="A33" s="13" t="s">
        <v>186</v>
      </c>
      <c r="B33" s="33">
        <f t="shared" ref="B33:B47" si="14">SUM(D33+F33+H33+J33+L33+N33+P33+R33+T33+V33+X33+Z33)</f>
        <v>290</v>
      </c>
      <c r="C33" s="17">
        <f t="shared" ref="C33:C47" si="15">SUM(B33/AG33*100000)</f>
        <v>203.18652523016129</v>
      </c>
      <c r="D33" s="26">
        <v>72</v>
      </c>
      <c r="E33" s="18">
        <f t="shared" ref="E33:E47" si="16">SUM(D33/AG33*100000)</f>
        <v>50.446309712315902</v>
      </c>
      <c r="F33" s="26">
        <v>61</v>
      </c>
      <c r="G33" s="18">
        <f t="shared" ref="G33:G47" si="17">SUM(F33/AG33*100000)</f>
        <v>42.739234617378749</v>
      </c>
      <c r="H33" s="26">
        <v>26</v>
      </c>
      <c r="I33" s="18">
        <f t="shared" ref="I33:I47" si="18">SUM(H33/AG33*100000)</f>
        <v>18.216722951669631</v>
      </c>
      <c r="J33" s="26">
        <v>12</v>
      </c>
      <c r="K33" s="18">
        <f t="shared" ref="K33:K47" si="19">SUM(J33/AG33*100000)</f>
        <v>8.4077182853859842</v>
      </c>
      <c r="L33" s="26">
        <v>13</v>
      </c>
      <c r="M33" s="18">
        <f t="shared" ref="M33:M47" si="20">SUM(L33/AG33*100000)</f>
        <v>9.1083614758348155</v>
      </c>
      <c r="N33" s="26">
        <v>12</v>
      </c>
      <c r="O33" s="18">
        <f t="shared" ref="O33:O47" si="21">SUM(N33/AG33*100000)</f>
        <v>8.4077182853859842</v>
      </c>
      <c r="P33" s="26">
        <v>7</v>
      </c>
      <c r="Q33" s="18">
        <f t="shared" ref="Q33:Q47" si="22">SUM(P33/AG33*100000)</f>
        <v>4.9045023331418243</v>
      </c>
      <c r="R33" s="26">
        <v>10</v>
      </c>
      <c r="S33" s="18">
        <f t="shared" ref="S33:S47" si="23">SUM(R33/AG33*100000)</f>
        <v>7.0064319044883208</v>
      </c>
      <c r="T33" s="26">
        <v>5</v>
      </c>
      <c r="U33" s="18">
        <f t="shared" ref="U33:U47" si="24">SUM(T33/AG33*100000)</f>
        <v>3.5032159522441604</v>
      </c>
      <c r="V33" s="26">
        <v>4</v>
      </c>
      <c r="W33" s="18">
        <f t="shared" ref="W33:W47" si="25">SUM(V33/AG33*100000)</f>
        <v>2.8025727617953282</v>
      </c>
      <c r="X33" s="32">
        <v>4</v>
      </c>
      <c r="Y33" s="18">
        <f t="shared" ref="Y33:Y47" si="26">SUM(X33/AG33*100000)</f>
        <v>2.8025727617953282</v>
      </c>
      <c r="Z33" s="26">
        <v>64</v>
      </c>
      <c r="AA33" s="18">
        <f t="shared" ref="AA33:AA47" si="27">SUM(Z33/AG33*100000)</f>
        <v>44.841164188725251</v>
      </c>
      <c r="AE33" s="13" t="s">
        <v>186</v>
      </c>
      <c r="AG33" s="19">
        <v>142726</v>
      </c>
    </row>
    <row r="34" spans="1:33" ht="12.95" customHeight="1" x14ac:dyDescent="0.2">
      <c r="A34" s="13" t="s">
        <v>207</v>
      </c>
      <c r="B34" s="33">
        <f t="shared" si="14"/>
        <v>106</v>
      </c>
      <c r="C34" s="17">
        <f t="shared" si="15"/>
        <v>246.38557017339966</v>
      </c>
      <c r="D34" s="29">
        <v>43</v>
      </c>
      <c r="E34" s="18">
        <f t="shared" si="16"/>
        <v>99.948863372228161</v>
      </c>
      <c r="F34" s="29">
        <v>23</v>
      </c>
      <c r="G34" s="18">
        <f t="shared" si="17"/>
        <v>53.461019943284832</v>
      </c>
      <c r="H34" s="29">
        <v>7</v>
      </c>
      <c r="I34" s="18">
        <f t="shared" si="18"/>
        <v>16.270745200130165</v>
      </c>
      <c r="J34" s="29">
        <v>4</v>
      </c>
      <c r="K34" s="18">
        <f t="shared" si="19"/>
        <v>9.297568685788665</v>
      </c>
      <c r="L34" s="29">
        <v>1</v>
      </c>
      <c r="M34" s="18">
        <f t="shared" si="20"/>
        <v>2.3243921714471663</v>
      </c>
      <c r="N34" s="26">
        <v>5</v>
      </c>
      <c r="O34" s="18">
        <f t="shared" si="21"/>
        <v>11.621960857235832</v>
      </c>
      <c r="P34" s="29">
        <v>2</v>
      </c>
      <c r="Q34" s="18">
        <f t="shared" si="22"/>
        <v>4.6487843428943325</v>
      </c>
      <c r="R34" s="29">
        <v>3</v>
      </c>
      <c r="S34" s="18">
        <f t="shared" si="23"/>
        <v>6.9731765143415005</v>
      </c>
      <c r="T34" s="29">
        <v>0</v>
      </c>
      <c r="U34" s="18">
        <f t="shared" si="24"/>
        <v>0</v>
      </c>
      <c r="V34" s="29">
        <v>0</v>
      </c>
      <c r="W34" s="18">
        <f t="shared" si="25"/>
        <v>0</v>
      </c>
      <c r="X34" s="32">
        <v>3</v>
      </c>
      <c r="Y34" s="18">
        <f t="shared" si="26"/>
        <v>6.9731765143415005</v>
      </c>
      <c r="Z34" s="29">
        <v>15</v>
      </c>
      <c r="AA34" s="18">
        <f t="shared" si="27"/>
        <v>34.865882571707495</v>
      </c>
      <c r="AE34" s="13" t="s">
        <v>207</v>
      </c>
      <c r="AG34" s="19">
        <v>43022</v>
      </c>
    </row>
    <row r="35" spans="1:33" ht="12.95" customHeight="1" x14ac:dyDescent="0.2">
      <c r="A35" s="13" t="s">
        <v>208</v>
      </c>
      <c r="B35" s="33">
        <f t="shared" si="14"/>
        <v>61</v>
      </c>
      <c r="C35" s="17">
        <f t="shared" si="15"/>
        <v>143.35401391238955</v>
      </c>
      <c r="D35" s="29">
        <v>17</v>
      </c>
      <c r="E35" s="18">
        <f t="shared" si="16"/>
        <v>39.951118631321677</v>
      </c>
      <c r="F35" s="29">
        <v>10</v>
      </c>
      <c r="G35" s="18">
        <f t="shared" si="17"/>
        <v>23.500658018424517</v>
      </c>
      <c r="H35" s="29">
        <v>4</v>
      </c>
      <c r="I35" s="18">
        <f t="shared" si="18"/>
        <v>9.4002632073698074</v>
      </c>
      <c r="J35" s="29">
        <v>3</v>
      </c>
      <c r="K35" s="18">
        <f t="shared" si="19"/>
        <v>7.0501974055273555</v>
      </c>
      <c r="L35" s="29">
        <v>1</v>
      </c>
      <c r="M35" s="18">
        <f t="shared" si="20"/>
        <v>2.3500658018424518</v>
      </c>
      <c r="N35" s="29">
        <v>1</v>
      </c>
      <c r="O35" s="18">
        <f t="shared" si="21"/>
        <v>2.3500658018424518</v>
      </c>
      <c r="P35" s="29">
        <v>3</v>
      </c>
      <c r="Q35" s="18">
        <f t="shared" si="22"/>
        <v>7.0501974055273555</v>
      </c>
      <c r="R35" s="29">
        <v>5</v>
      </c>
      <c r="S35" s="18">
        <f t="shared" si="23"/>
        <v>11.750329009212258</v>
      </c>
      <c r="T35" s="29">
        <v>1</v>
      </c>
      <c r="U35" s="18">
        <f t="shared" si="24"/>
        <v>2.3500658018424518</v>
      </c>
      <c r="V35" s="29">
        <v>1</v>
      </c>
      <c r="W35" s="18">
        <f t="shared" si="25"/>
        <v>2.3500658018424518</v>
      </c>
      <c r="X35" s="32">
        <v>2</v>
      </c>
      <c r="Y35" s="18">
        <f t="shared" si="26"/>
        <v>4.7001316036849037</v>
      </c>
      <c r="Z35" s="29">
        <v>13</v>
      </c>
      <c r="AA35" s="18">
        <f t="shared" si="27"/>
        <v>30.550855423951873</v>
      </c>
      <c r="AE35" s="13" t="s">
        <v>208</v>
      </c>
      <c r="AG35" s="19">
        <v>42552</v>
      </c>
    </row>
    <row r="36" spans="1:33" ht="12.95" customHeight="1" x14ac:dyDescent="0.2">
      <c r="A36" s="13" t="s">
        <v>209</v>
      </c>
      <c r="B36" s="33">
        <f t="shared" si="14"/>
        <v>4</v>
      </c>
      <c r="C36" s="17">
        <f t="shared" si="15"/>
        <v>117.50881316098707</v>
      </c>
      <c r="D36" s="29">
        <v>1</v>
      </c>
      <c r="E36" s="18">
        <f t="shared" si="16"/>
        <v>29.377203290246769</v>
      </c>
      <c r="F36" s="29">
        <v>1</v>
      </c>
      <c r="G36" s="18">
        <f t="shared" si="17"/>
        <v>29.377203290246769</v>
      </c>
      <c r="H36" s="29">
        <v>0</v>
      </c>
      <c r="I36" s="18">
        <f t="shared" si="18"/>
        <v>0</v>
      </c>
      <c r="J36" s="29">
        <v>0</v>
      </c>
      <c r="K36" s="18">
        <f t="shared" si="19"/>
        <v>0</v>
      </c>
      <c r="L36" s="29">
        <v>0</v>
      </c>
      <c r="M36" s="18">
        <f t="shared" si="20"/>
        <v>0</v>
      </c>
      <c r="N36" s="29">
        <v>0</v>
      </c>
      <c r="O36" s="18">
        <f t="shared" si="21"/>
        <v>0</v>
      </c>
      <c r="P36" s="29">
        <v>0</v>
      </c>
      <c r="Q36" s="18">
        <f t="shared" si="22"/>
        <v>0</v>
      </c>
      <c r="R36" s="29">
        <v>1</v>
      </c>
      <c r="S36" s="18">
        <f t="shared" si="23"/>
        <v>29.377203290246769</v>
      </c>
      <c r="T36" s="29">
        <v>1</v>
      </c>
      <c r="U36" s="18">
        <f t="shared" si="24"/>
        <v>29.377203290246769</v>
      </c>
      <c r="V36" s="29">
        <v>0</v>
      </c>
      <c r="W36" s="18">
        <f t="shared" si="25"/>
        <v>0</v>
      </c>
      <c r="X36" s="32">
        <v>0</v>
      </c>
      <c r="Y36" s="18">
        <f t="shared" si="26"/>
        <v>0</v>
      </c>
      <c r="Z36" s="29">
        <v>0</v>
      </c>
      <c r="AA36" s="18">
        <f t="shared" si="27"/>
        <v>0</v>
      </c>
      <c r="AE36" s="13" t="s">
        <v>209</v>
      </c>
      <c r="AG36" s="19">
        <v>3404</v>
      </c>
    </row>
    <row r="37" spans="1:33" ht="12.95" customHeight="1" x14ac:dyDescent="0.2">
      <c r="A37" s="13" t="s">
        <v>210</v>
      </c>
      <c r="B37" s="33">
        <f t="shared" si="14"/>
        <v>36</v>
      </c>
      <c r="C37" s="17">
        <f t="shared" si="15"/>
        <v>264.39482961222092</v>
      </c>
      <c r="D37" s="29">
        <v>11</v>
      </c>
      <c r="E37" s="18">
        <f t="shared" si="16"/>
        <v>80.787309048178614</v>
      </c>
      <c r="F37" s="29">
        <v>11</v>
      </c>
      <c r="G37" s="18">
        <f t="shared" si="17"/>
        <v>80.787309048178614</v>
      </c>
      <c r="H37" s="29">
        <v>3</v>
      </c>
      <c r="I37" s="18">
        <f t="shared" si="18"/>
        <v>22.032902467685076</v>
      </c>
      <c r="J37" s="29">
        <v>0</v>
      </c>
      <c r="K37" s="18">
        <f t="shared" si="19"/>
        <v>0</v>
      </c>
      <c r="L37" s="29">
        <v>1</v>
      </c>
      <c r="M37" s="18">
        <f t="shared" si="20"/>
        <v>7.3443008225616921</v>
      </c>
      <c r="N37" s="29">
        <v>1</v>
      </c>
      <c r="O37" s="18">
        <f t="shared" si="21"/>
        <v>7.3443008225616921</v>
      </c>
      <c r="P37" s="29">
        <v>1</v>
      </c>
      <c r="Q37" s="18">
        <f t="shared" si="22"/>
        <v>7.3443008225616921</v>
      </c>
      <c r="R37" s="29">
        <v>0</v>
      </c>
      <c r="S37" s="18">
        <f t="shared" si="23"/>
        <v>0</v>
      </c>
      <c r="T37" s="29">
        <v>2</v>
      </c>
      <c r="U37" s="18">
        <f t="shared" si="24"/>
        <v>14.688601645123384</v>
      </c>
      <c r="V37" s="29">
        <v>1</v>
      </c>
      <c r="W37" s="18">
        <f t="shared" si="25"/>
        <v>7.3443008225616921</v>
      </c>
      <c r="X37" s="32">
        <v>0</v>
      </c>
      <c r="Y37" s="18">
        <f t="shared" si="26"/>
        <v>0</v>
      </c>
      <c r="Z37" s="29">
        <v>5</v>
      </c>
      <c r="AA37" s="18">
        <f t="shared" si="27"/>
        <v>36.721504112808461</v>
      </c>
      <c r="AE37" s="13" t="s">
        <v>210</v>
      </c>
      <c r="AG37" s="19">
        <v>13616</v>
      </c>
    </row>
    <row r="38" spans="1:33" ht="12.95" customHeight="1" x14ac:dyDescent="0.2">
      <c r="A38" s="13" t="s">
        <v>211</v>
      </c>
      <c r="B38" s="33">
        <f t="shared" si="14"/>
        <v>36</v>
      </c>
      <c r="C38" s="17">
        <f t="shared" si="15"/>
        <v>160.96579476861166</v>
      </c>
      <c r="D38" s="29">
        <v>10</v>
      </c>
      <c r="E38" s="18">
        <f t="shared" si="16"/>
        <v>44.712720769058798</v>
      </c>
      <c r="F38" s="29">
        <v>7</v>
      </c>
      <c r="G38" s="18">
        <f t="shared" si="17"/>
        <v>31.298904538341155</v>
      </c>
      <c r="H38" s="29">
        <v>5</v>
      </c>
      <c r="I38" s="18">
        <f t="shared" si="18"/>
        <v>22.356360384529399</v>
      </c>
      <c r="J38" s="29">
        <v>0</v>
      </c>
      <c r="K38" s="18">
        <f t="shared" si="19"/>
        <v>0</v>
      </c>
      <c r="L38" s="29">
        <v>1</v>
      </c>
      <c r="M38" s="18">
        <f t="shared" si="20"/>
        <v>4.4712720769058798</v>
      </c>
      <c r="N38" s="29">
        <v>1</v>
      </c>
      <c r="O38" s="18">
        <f t="shared" si="21"/>
        <v>4.4712720769058798</v>
      </c>
      <c r="P38" s="29">
        <v>1</v>
      </c>
      <c r="Q38" s="18">
        <f t="shared" si="22"/>
        <v>4.4712720769058798</v>
      </c>
      <c r="R38" s="29">
        <v>1</v>
      </c>
      <c r="S38" s="18">
        <f t="shared" si="23"/>
        <v>4.4712720769058798</v>
      </c>
      <c r="T38" s="29">
        <v>0</v>
      </c>
      <c r="U38" s="18">
        <f t="shared" si="24"/>
        <v>0</v>
      </c>
      <c r="V38" s="29">
        <v>1</v>
      </c>
      <c r="W38" s="18">
        <f t="shared" si="25"/>
        <v>4.4712720769058798</v>
      </c>
      <c r="X38" s="32">
        <v>2</v>
      </c>
      <c r="Y38" s="18">
        <f t="shared" si="26"/>
        <v>8.9425441538117596</v>
      </c>
      <c r="Z38" s="29">
        <v>7</v>
      </c>
      <c r="AA38" s="18">
        <f t="shared" si="27"/>
        <v>31.298904538341155</v>
      </c>
      <c r="AE38" s="13" t="s">
        <v>211</v>
      </c>
      <c r="AG38" s="19">
        <v>22365</v>
      </c>
    </row>
    <row r="39" spans="1:33" ht="12.95" customHeight="1" x14ac:dyDescent="0.2">
      <c r="A39" s="13" t="s">
        <v>212</v>
      </c>
      <c r="B39" s="33">
        <f t="shared" si="14"/>
        <v>28</v>
      </c>
      <c r="C39" s="17">
        <f t="shared" si="15"/>
        <v>151.42501757611811</v>
      </c>
      <c r="D39" s="29">
        <v>10</v>
      </c>
      <c r="E39" s="18">
        <f t="shared" si="16"/>
        <v>54.080363420042183</v>
      </c>
      <c r="F39" s="29">
        <v>5</v>
      </c>
      <c r="G39" s="18">
        <f t="shared" si="17"/>
        <v>27.040181710021091</v>
      </c>
      <c r="H39" s="29">
        <v>3</v>
      </c>
      <c r="I39" s="18">
        <f t="shared" si="18"/>
        <v>16.224109026012655</v>
      </c>
      <c r="J39" s="29">
        <v>1</v>
      </c>
      <c r="K39" s="18">
        <f t="shared" si="19"/>
        <v>5.4080363420042188</v>
      </c>
      <c r="L39" s="29">
        <v>1</v>
      </c>
      <c r="M39" s="18">
        <f t="shared" si="20"/>
        <v>5.4080363420042188</v>
      </c>
      <c r="N39" s="29">
        <v>0</v>
      </c>
      <c r="O39" s="18">
        <f t="shared" si="21"/>
        <v>0</v>
      </c>
      <c r="P39" s="29">
        <v>0</v>
      </c>
      <c r="Q39" s="18">
        <f t="shared" si="22"/>
        <v>0</v>
      </c>
      <c r="R39" s="29">
        <v>0</v>
      </c>
      <c r="S39" s="18">
        <f t="shared" si="23"/>
        <v>0</v>
      </c>
      <c r="T39" s="29">
        <v>2</v>
      </c>
      <c r="U39" s="18">
        <f t="shared" si="24"/>
        <v>10.816072684008438</v>
      </c>
      <c r="V39" s="29">
        <v>0</v>
      </c>
      <c r="W39" s="18">
        <f t="shared" si="25"/>
        <v>0</v>
      </c>
      <c r="X39" s="32">
        <v>2</v>
      </c>
      <c r="Y39" s="18">
        <f t="shared" si="26"/>
        <v>10.816072684008438</v>
      </c>
      <c r="Z39" s="29">
        <v>4</v>
      </c>
      <c r="AA39" s="18">
        <f t="shared" si="27"/>
        <v>21.632145368016875</v>
      </c>
      <c r="AE39" s="13" t="s">
        <v>212</v>
      </c>
      <c r="AG39" s="19">
        <v>18491</v>
      </c>
    </row>
    <row r="40" spans="1:33" ht="12.95" customHeight="1" x14ac:dyDescent="0.2">
      <c r="A40" s="13" t="s">
        <v>213</v>
      </c>
      <c r="B40" s="33">
        <f t="shared" si="14"/>
        <v>22</v>
      </c>
      <c r="C40" s="17">
        <f t="shared" si="15"/>
        <v>142.92210745143896</v>
      </c>
      <c r="D40" s="29">
        <v>4</v>
      </c>
      <c r="E40" s="18">
        <f t="shared" si="16"/>
        <v>25.985837718443449</v>
      </c>
      <c r="F40" s="29">
        <v>7</v>
      </c>
      <c r="G40" s="18">
        <f t="shared" si="17"/>
        <v>45.475216007276032</v>
      </c>
      <c r="H40" s="29">
        <v>4</v>
      </c>
      <c r="I40" s="18">
        <f t="shared" si="18"/>
        <v>25.985837718443449</v>
      </c>
      <c r="J40" s="29">
        <v>1</v>
      </c>
      <c r="K40" s="18">
        <f t="shared" si="19"/>
        <v>6.4964594296108622</v>
      </c>
      <c r="L40" s="29">
        <v>1</v>
      </c>
      <c r="M40" s="18">
        <f t="shared" si="20"/>
        <v>6.4964594296108622</v>
      </c>
      <c r="N40" s="29">
        <v>2</v>
      </c>
      <c r="O40" s="18">
        <f t="shared" si="21"/>
        <v>12.992918859221724</v>
      </c>
      <c r="P40" s="29">
        <v>0</v>
      </c>
      <c r="Q40" s="18">
        <f t="shared" si="22"/>
        <v>0</v>
      </c>
      <c r="R40" s="29">
        <v>0</v>
      </c>
      <c r="S40" s="18">
        <f t="shared" si="23"/>
        <v>0</v>
      </c>
      <c r="T40" s="29">
        <v>1</v>
      </c>
      <c r="U40" s="18">
        <f t="shared" si="24"/>
        <v>6.4964594296108622</v>
      </c>
      <c r="V40" s="29">
        <v>0</v>
      </c>
      <c r="W40" s="18">
        <f t="shared" si="25"/>
        <v>0</v>
      </c>
      <c r="X40" s="32">
        <v>1</v>
      </c>
      <c r="Y40" s="18">
        <f t="shared" si="26"/>
        <v>6.4964594296108622</v>
      </c>
      <c r="Z40" s="29">
        <v>1</v>
      </c>
      <c r="AA40" s="18">
        <f t="shared" si="27"/>
        <v>6.4964594296108622</v>
      </c>
      <c r="AE40" s="13" t="s">
        <v>213</v>
      </c>
      <c r="AG40" s="19">
        <v>15393</v>
      </c>
    </row>
    <row r="41" spans="1:33" ht="12.95" customHeight="1" x14ac:dyDescent="0.2">
      <c r="A41" s="13" t="s">
        <v>214</v>
      </c>
      <c r="B41" s="33">
        <f t="shared" si="14"/>
        <v>18</v>
      </c>
      <c r="C41" s="17">
        <f t="shared" si="15"/>
        <v>168.68147315153217</v>
      </c>
      <c r="D41" s="29">
        <v>8</v>
      </c>
      <c r="E41" s="18">
        <f t="shared" si="16"/>
        <v>74.969543622903188</v>
      </c>
      <c r="F41" s="29">
        <v>3</v>
      </c>
      <c r="G41" s="18">
        <f t="shared" si="17"/>
        <v>28.113578858588699</v>
      </c>
      <c r="H41" s="29">
        <v>1</v>
      </c>
      <c r="I41" s="18">
        <f t="shared" si="18"/>
        <v>9.3711929528628986</v>
      </c>
      <c r="J41" s="29">
        <v>0</v>
      </c>
      <c r="K41" s="18">
        <f t="shared" si="19"/>
        <v>0</v>
      </c>
      <c r="L41" s="29">
        <v>1</v>
      </c>
      <c r="M41" s="18">
        <f t="shared" si="20"/>
        <v>9.3711929528628986</v>
      </c>
      <c r="N41" s="29">
        <v>1</v>
      </c>
      <c r="O41" s="18">
        <f t="shared" si="21"/>
        <v>9.3711929528628986</v>
      </c>
      <c r="P41" s="29">
        <v>0</v>
      </c>
      <c r="Q41" s="18">
        <f t="shared" si="22"/>
        <v>0</v>
      </c>
      <c r="R41" s="29">
        <v>1</v>
      </c>
      <c r="S41" s="18">
        <f t="shared" si="23"/>
        <v>9.3711929528628986</v>
      </c>
      <c r="T41" s="29">
        <v>0</v>
      </c>
      <c r="U41" s="18">
        <f t="shared" si="24"/>
        <v>0</v>
      </c>
      <c r="V41" s="29">
        <v>0</v>
      </c>
      <c r="W41" s="18">
        <f t="shared" si="25"/>
        <v>0</v>
      </c>
      <c r="X41" s="32">
        <v>0</v>
      </c>
      <c r="Y41" s="18">
        <f t="shared" si="26"/>
        <v>0</v>
      </c>
      <c r="Z41" s="29">
        <v>3</v>
      </c>
      <c r="AA41" s="18">
        <f t="shared" si="27"/>
        <v>28.113578858588699</v>
      </c>
      <c r="AE41" s="13" t="s">
        <v>214</v>
      </c>
      <c r="AG41" s="19">
        <v>10671</v>
      </c>
    </row>
    <row r="42" spans="1:33" ht="12.95" customHeight="1" x14ac:dyDescent="0.2">
      <c r="A42" s="13" t="s">
        <v>215</v>
      </c>
      <c r="B42" s="33">
        <f t="shared" si="14"/>
        <v>120</v>
      </c>
      <c r="C42" s="17">
        <f t="shared" si="15"/>
        <v>132.59228975835055</v>
      </c>
      <c r="D42" s="29">
        <v>37</v>
      </c>
      <c r="E42" s="18">
        <f t="shared" si="16"/>
        <v>40.882622675491419</v>
      </c>
      <c r="F42" s="29">
        <v>29</v>
      </c>
      <c r="G42" s="18">
        <f t="shared" si="17"/>
        <v>32.043136691601383</v>
      </c>
      <c r="H42" s="29">
        <v>11</v>
      </c>
      <c r="I42" s="18">
        <f t="shared" si="18"/>
        <v>12.1542932278488</v>
      </c>
      <c r="J42" s="29">
        <v>10</v>
      </c>
      <c r="K42" s="18">
        <f t="shared" si="19"/>
        <v>11.049357479862547</v>
      </c>
      <c r="L42" s="29">
        <v>4</v>
      </c>
      <c r="M42" s="18">
        <f t="shared" si="20"/>
        <v>4.419742991945018</v>
      </c>
      <c r="N42" s="29">
        <v>3</v>
      </c>
      <c r="O42" s="18">
        <f t="shared" si="21"/>
        <v>3.3148072439587635</v>
      </c>
      <c r="P42" s="29">
        <v>2</v>
      </c>
      <c r="Q42" s="18">
        <f t="shared" si="22"/>
        <v>2.209871495972509</v>
      </c>
      <c r="R42" s="29">
        <v>1</v>
      </c>
      <c r="S42" s="18">
        <f t="shared" si="23"/>
        <v>1.1049357479862545</v>
      </c>
      <c r="T42" s="29">
        <v>0</v>
      </c>
      <c r="U42" s="18">
        <f t="shared" si="24"/>
        <v>0</v>
      </c>
      <c r="V42" s="29">
        <v>2</v>
      </c>
      <c r="W42" s="18">
        <f t="shared" si="25"/>
        <v>2.209871495972509</v>
      </c>
      <c r="X42" s="32">
        <v>1</v>
      </c>
      <c r="Y42" s="18">
        <f t="shared" si="26"/>
        <v>1.1049357479862545</v>
      </c>
      <c r="Z42" s="29">
        <v>20</v>
      </c>
      <c r="AA42" s="18">
        <f t="shared" si="27"/>
        <v>22.098714959725093</v>
      </c>
      <c r="AE42" s="13" t="s">
        <v>215</v>
      </c>
      <c r="AG42" s="19">
        <v>90503</v>
      </c>
    </row>
    <row r="43" spans="1:33" ht="12.95" customHeight="1" x14ac:dyDescent="0.2">
      <c r="A43" s="13" t="s">
        <v>216</v>
      </c>
      <c r="B43" s="33">
        <f t="shared" si="14"/>
        <v>12</v>
      </c>
      <c r="C43" s="17">
        <f t="shared" si="15"/>
        <v>178.33259028087383</v>
      </c>
      <c r="D43" s="29">
        <v>7</v>
      </c>
      <c r="E43" s="18">
        <f t="shared" si="16"/>
        <v>104.02734433050972</v>
      </c>
      <c r="F43" s="29">
        <v>0</v>
      </c>
      <c r="G43" s="18">
        <f t="shared" si="17"/>
        <v>0</v>
      </c>
      <c r="H43" s="29">
        <v>1</v>
      </c>
      <c r="I43" s="18">
        <f t="shared" si="18"/>
        <v>14.861049190072819</v>
      </c>
      <c r="J43" s="29">
        <v>2</v>
      </c>
      <c r="K43" s="18">
        <f t="shared" si="19"/>
        <v>29.722098380145638</v>
      </c>
      <c r="L43" s="29">
        <v>0</v>
      </c>
      <c r="M43" s="18">
        <f t="shared" si="20"/>
        <v>0</v>
      </c>
      <c r="N43" s="29">
        <v>0</v>
      </c>
      <c r="O43" s="18">
        <f t="shared" si="21"/>
        <v>0</v>
      </c>
      <c r="P43" s="29">
        <v>0</v>
      </c>
      <c r="Q43" s="18">
        <f t="shared" si="22"/>
        <v>0</v>
      </c>
      <c r="R43" s="29">
        <v>0</v>
      </c>
      <c r="S43" s="18">
        <f t="shared" si="23"/>
        <v>0</v>
      </c>
      <c r="T43" s="29">
        <v>0</v>
      </c>
      <c r="U43" s="18">
        <f t="shared" si="24"/>
        <v>0</v>
      </c>
      <c r="V43" s="29">
        <v>0</v>
      </c>
      <c r="W43" s="18">
        <f t="shared" si="25"/>
        <v>0</v>
      </c>
      <c r="X43" s="32">
        <v>0</v>
      </c>
      <c r="Y43" s="18">
        <f t="shared" si="26"/>
        <v>0</v>
      </c>
      <c r="Z43" s="29">
        <v>2</v>
      </c>
      <c r="AA43" s="18">
        <f t="shared" si="27"/>
        <v>29.722098380145638</v>
      </c>
      <c r="AE43" s="13" t="s">
        <v>216</v>
      </c>
      <c r="AG43" s="19">
        <v>6729</v>
      </c>
    </row>
    <row r="44" spans="1:33" ht="12.95" customHeight="1" x14ac:dyDescent="0.2">
      <c r="A44" s="13" t="s">
        <v>217</v>
      </c>
      <c r="B44" s="33">
        <f t="shared" si="14"/>
        <v>22</v>
      </c>
      <c r="C44" s="17">
        <f t="shared" si="15"/>
        <v>214.61320846746659</v>
      </c>
      <c r="D44" s="29">
        <v>6</v>
      </c>
      <c r="E44" s="18">
        <f t="shared" si="16"/>
        <v>58.530875036581797</v>
      </c>
      <c r="F44" s="29">
        <v>7</v>
      </c>
      <c r="G44" s="18">
        <f t="shared" si="17"/>
        <v>68.286020876012088</v>
      </c>
      <c r="H44" s="29">
        <v>3</v>
      </c>
      <c r="I44" s="18">
        <f t="shared" si="18"/>
        <v>29.265437518290899</v>
      </c>
      <c r="J44" s="29">
        <v>1</v>
      </c>
      <c r="K44" s="18">
        <f t="shared" si="19"/>
        <v>9.7551458394303001</v>
      </c>
      <c r="L44" s="29">
        <v>0</v>
      </c>
      <c r="M44" s="18">
        <f t="shared" si="20"/>
        <v>0</v>
      </c>
      <c r="N44" s="29">
        <v>0</v>
      </c>
      <c r="O44" s="18">
        <f t="shared" si="21"/>
        <v>0</v>
      </c>
      <c r="P44" s="29">
        <v>0</v>
      </c>
      <c r="Q44" s="18">
        <f t="shared" si="22"/>
        <v>0</v>
      </c>
      <c r="R44" s="26">
        <v>0</v>
      </c>
      <c r="S44" s="18">
        <f t="shared" si="23"/>
        <v>0</v>
      </c>
      <c r="T44" s="26">
        <v>0</v>
      </c>
      <c r="U44" s="18">
        <f t="shared" si="24"/>
        <v>0</v>
      </c>
      <c r="V44" s="29">
        <v>0</v>
      </c>
      <c r="W44" s="18">
        <f t="shared" si="25"/>
        <v>0</v>
      </c>
      <c r="X44" s="32">
        <v>0</v>
      </c>
      <c r="Y44" s="18">
        <f t="shared" si="26"/>
        <v>0</v>
      </c>
      <c r="Z44" s="29">
        <v>5</v>
      </c>
      <c r="AA44" s="18">
        <f t="shared" si="27"/>
        <v>48.775729197151499</v>
      </c>
      <c r="AE44" s="13" t="s">
        <v>217</v>
      </c>
      <c r="AG44" s="19">
        <v>10251</v>
      </c>
    </row>
    <row r="45" spans="1:33" ht="12.95" customHeight="1" x14ac:dyDescent="0.2">
      <c r="A45" s="13" t="s">
        <v>218</v>
      </c>
      <c r="B45" s="33">
        <f t="shared" si="14"/>
        <v>27</v>
      </c>
      <c r="C45" s="17">
        <f t="shared" si="15"/>
        <v>108.73067010309279</v>
      </c>
      <c r="D45" s="29">
        <v>5</v>
      </c>
      <c r="E45" s="18">
        <f t="shared" si="16"/>
        <v>20.135309278350515</v>
      </c>
      <c r="F45" s="29">
        <v>6</v>
      </c>
      <c r="G45" s="18">
        <f t="shared" si="17"/>
        <v>24.162371134020621</v>
      </c>
      <c r="H45" s="29">
        <v>2</v>
      </c>
      <c r="I45" s="18">
        <f t="shared" si="18"/>
        <v>8.0541237113402069</v>
      </c>
      <c r="J45" s="26">
        <v>1</v>
      </c>
      <c r="K45" s="18">
        <f t="shared" si="19"/>
        <v>4.0270618556701034</v>
      </c>
      <c r="L45" s="29">
        <v>1</v>
      </c>
      <c r="M45" s="18">
        <f t="shared" si="20"/>
        <v>4.0270618556701034</v>
      </c>
      <c r="N45" s="29">
        <v>1</v>
      </c>
      <c r="O45" s="18">
        <f t="shared" si="21"/>
        <v>4.0270618556701034</v>
      </c>
      <c r="P45" s="29">
        <v>2</v>
      </c>
      <c r="Q45" s="18">
        <f t="shared" si="22"/>
        <v>8.0541237113402069</v>
      </c>
      <c r="R45" s="26">
        <v>0</v>
      </c>
      <c r="S45" s="18">
        <f t="shared" si="23"/>
        <v>0</v>
      </c>
      <c r="T45" s="26">
        <v>0</v>
      </c>
      <c r="U45" s="18">
        <f t="shared" si="24"/>
        <v>0</v>
      </c>
      <c r="V45" s="29">
        <v>1</v>
      </c>
      <c r="W45" s="18">
        <f t="shared" si="25"/>
        <v>4.0270618556701034</v>
      </c>
      <c r="X45" s="32">
        <v>0</v>
      </c>
      <c r="Y45" s="18">
        <f t="shared" si="26"/>
        <v>0</v>
      </c>
      <c r="Z45" s="29">
        <v>8</v>
      </c>
      <c r="AA45" s="18">
        <f t="shared" si="27"/>
        <v>32.216494845360828</v>
      </c>
      <c r="AE45" s="13" t="s">
        <v>218</v>
      </c>
      <c r="AG45" s="19">
        <v>24832</v>
      </c>
    </row>
    <row r="46" spans="1:33" ht="12.95" customHeight="1" x14ac:dyDescent="0.2">
      <c r="A46" s="13" t="s">
        <v>219</v>
      </c>
      <c r="B46" s="33">
        <f t="shared" si="14"/>
        <v>8</v>
      </c>
      <c r="C46" s="17">
        <f t="shared" si="15"/>
        <v>54.240965489185712</v>
      </c>
      <c r="D46" s="29">
        <v>2</v>
      </c>
      <c r="E46" s="18">
        <f t="shared" si="16"/>
        <v>13.560241372296428</v>
      </c>
      <c r="F46" s="29">
        <v>3</v>
      </c>
      <c r="G46" s="18">
        <f t="shared" si="17"/>
        <v>20.34036205844464</v>
      </c>
      <c r="H46" s="29">
        <v>2</v>
      </c>
      <c r="I46" s="18">
        <f t="shared" si="18"/>
        <v>13.560241372296428</v>
      </c>
      <c r="J46" s="26">
        <v>0</v>
      </c>
      <c r="K46" s="18">
        <f t="shared" si="19"/>
        <v>0</v>
      </c>
      <c r="L46" s="29">
        <v>0</v>
      </c>
      <c r="M46" s="18">
        <f t="shared" si="20"/>
        <v>0</v>
      </c>
      <c r="N46" s="29">
        <v>0</v>
      </c>
      <c r="O46" s="18">
        <f t="shared" si="21"/>
        <v>0</v>
      </c>
      <c r="P46" s="26">
        <v>0</v>
      </c>
      <c r="Q46" s="18">
        <f t="shared" si="22"/>
        <v>0</v>
      </c>
      <c r="R46" s="26">
        <v>0</v>
      </c>
      <c r="S46" s="18">
        <f t="shared" si="23"/>
        <v>0</v>
      </c>
      <c r="T46" s="26">
        <v>1</v>
      </c>
      <c r="U46" s="18">
        <f t="shared" si="24"/>
        <v>6.7801206861482139</v>
      </c>
      <c r="V46" s="29">
        <v>0</v>
      </c>
      <c r="W46" s="18">
        <f t="shared" si="25"/>
        <v>0</v>
      </c>
      <c r="X46" s="32">
        <v>0</v>
      </c>
      <c r="Y46" s="18">
        <f t="shared" si="26"/>
        <v>0</v>
      </c>
      <c r="Z46" s="29">
        <v>0</v>
      </c>
      <c r="AA46" s="18">
        <f t="shared" si="27"/>
        <v>0</v>
      </c>
      <c r="AE46" s="13" t="s">
        <v>219</v>
      </c>
      <c r="AG46" s="19">
        <v>14749</v>
      </c>
    </row>
    <row r="47" spans="1:33" ht="12.95" customHeight="1" x14ac:dyDescent="0.2">
      <c r="A47" s="13" t="s">
        <v>220</v>
      </c>
      <c r="B47" s="33">
        <f t="shared" si="14"/>
        <v>10</v>
      </c>
      <c r="C47" s="17">
        <f t="shared" si="15"/>
        <v>112.1830827911151</v>
      </c>
      <c r="D47" s="29">
        <v>4</v>
      </c>
      <c r="E47" s="18">
        <f t="shared" si="16"/>
        <v>44.873233116446038</v>
      </c>
      <c r="F47" s="29">
        <v>2</v>
      </c>
      <c r="G47" s="18">
        <f t="shared" si="17"/>
        <v>22.436616558223019</v>
      </c>
      <c r="H47" s="29">
        <v>1</v>
      </c>
      <c r="I47" s="18">
        <f t="shared" si="18"/>
        <v>11.218308279111509</v>
      </c>
      <c r="J47" s="26">
        <v>1</v>
      </c>
      <c r="K47" s="18">
        <f t="shared" si="19"/>
        <v>11.218308279111509</v>
      </c>
      <c r="L47" s="29">
        <v>0</v>
      </c>
      <c r="M47" s="18">
        <f t="shared" si="20"/>
        <v>0</v>
      </c>
      <c r="N47" s="26">
        <v>0</v>
      </c>
      <c r="O47" s="18">
        <f t="shared" si="21"/>
        <v>0</v>
      </c>
      <c r="P47" s="26">
        <v>0</v>
      </c>
      <c r="Q47" s="18">
        <f t="shared" si="22"/>
        <v>0</v>
      </c>
      <c r="R47" s="26">
        <v>0</v>
      </c>
      <c r="S47" s="18">
        <f t="shared" si="23"/>
        <v>0</v>
      </c>
      <c r="T47" s="26">
        <v>0</v>
      </c>
      <c r="U47" s="18">
        <f t="shared" si="24"/>
        <v>0</v>
      </c>
      <c r="V47" s="29">
        <v>0</v>
      </c>
      <c r="W47" s="18">
        <f t="shared" si="25"/>
        <v>0</v>
      </c>
      <c r="X47" s="32">
        <v>0</v>
      </c>
      <c r="Y47" s="18">
        <f t="shared" si="26"/>
        <v>0</v>
      </c>
      <c r="Z47" s="29">
        <v>2</v>
      </c>
      <c r="AA47" s="18">
        <f t="shared" si="27"/>
        <v>22.436616558223019</v>
      </c>
      <c r="AE47" s="13" t="s">
        <v>220</v>
      </c>
      <c r="AG47" s="19">
        <v>8914</v>
      </c>
    </row>
    <row r="48" spans="1:33" ht="12.95" customHeight="1" x14ac:dyDescent="0.2">
      <c r="A48" s="13" t="s">
        <v>186</v>
      </c>
      <c r="B48" s="33">
        <f t="shared" ref="B48:B55" si="28">SUM(D48+F48+H48+J48+L48+N48+P48+R48+T48+V48+X48+Z48)</f>
        <v>184</v>
      </c>
      <c r="C48" s="17">
        <f t="shared" ref="C48:C55" si="29">SUM(B48/AG48*100000)</f>
        <v>238.92380408248064</v>
      </c>
      <c r="D48" s="26">
        <v>48</v>
      </c>
      <c r="E48" s="18">
        <f t="shared" ref="E48:E55" si="30">SUM(D48/AG48*100000)</f>
        <v>62.32794889108191</v>
      </c>
      <c r="F48" s="26">
        <v>48</v>
      </c>
      <c r="G48" s="18">
        <f t="shared" ref="G48:G55" si="31">SUM(F48/AG48*100000)</f>
        <v>62.32794889108191</v>
      </c>
      <c r="H48" s="26">
        <v>17</v>
      </c>
      <c r="I48" s="18">
        <f t="shared" ref="I48:I55" si="32">SUM(H48/AG48*100000)</f>
        <v>22.074481898924841</v>
      </c>
      <c r="J48" s="26">
        <v>6</v>
      </c>
      <c r="K48" s="18">
        <f t="shared" ref="K48:K55" si="33">SUM(J48/AG48*100000)</f>
        <v>7.7909936113852387</v>
      </c>
      <c r="L48" s="26">
        <v>9</v>
      </c>
      <c r="M48" s="18">
        <f t="shared" ref="M48:M55" si="34">SUM(L48/AG48*100000)</f>
        <v>11.686490417077858</v>
      </c>
      <c r="N48" s="26">
        <v>8</v>
      </c>
      <c r="O48" s="18">
        <f t="shared" ref="O48:O55" si="35">SUM(N48/AG48*100000)</f>
        <v>10.387991481846985</v>
      </c>
      <c r="P48" s="26">
        <v>7</v>
      </c>
      <c r="Q48" s="18">
        <f t="shared" ref="Q48:Q55" si="36">SUM(P48/AG48*100000)</f>
        <v>9.0894925466161123</v>
      </c>
      <c r="R48" s="26">
        <v>2</v>
      </c>
      <c r="S48" s="18">
        <f t="shared" ref="S48:S55" si="37">SUM(R48/AG48*100000)</f>
        <v>2.5969978704617462</v>
      </c>
      <c r="T48" s="26">
        <v>3</v>
      </c>
      <c r="U48" s="18">
        <f t="shared" ref="U48:U55" si="38">SUM(T48/AG48*100000)</f>
        <v>3.8954968056926194</v>
      </c>
      <c r="V48" s="26">
        <v>3</v>
      </c>
      <c r="W48" s="18">
        <f t="shared" ref="W48:W55" si="39">SUM(V48/AG48*100000)</f>
        <v>3.8954968056926194</v>
      </c>
      <c r="X48" s="32">
        <v>8</v>
      </c>
      <c r="Y48" s="18">
        <f t="shared" ref="Y48:Y55" si="40">SUM(X48/AG48*100000)</f>
        <v>10.387991481846985</v>
      </c>
      <c r="Z48" s="26">
        <v>25</v>
      </c>
      <c r="AA48" s="18">
        <f t="shared" ref="AA48:AA55" si="41">SUM(Z48/AG48*100000)</f>
        <v>32.462473380771826</v>
      </c>
      <c r="AE48" s="13" t="s">
        <v>186</v>
      </c>
      <c r="AG48" s="19">
        <v>77012</v>
      </c>
    </row>
    <row r="49" spans="1:33" ht="12.95" customHeight="1" x14ac:dyDescent="0.2">
      <c r="A49" s="13" t="s">
        <v>221</v>
      </c>
      <c r="B49" s="33">
        <f t="shared" si="28"/>
        <v>55</v>
      </c>
      <c r="C49" s="17">
        <f t="shared" si="29"/>
        <v>186.4343581573506</v>
      </c>
      <c r="D49" s="29">
        <v>11</v>
      </c>
      <c r="E49" s="18">
        <f t="shared" si="30"/>
        <v>37.28687163147012</v>
      </c>
      <c r="F49" s="29">
        <v>22</v>
      </c>
      <c r="G49" s="18">
        <f t="shared" si="31"/>
        <v>74.573743262940241</v>
      </c>
      <c r="H49" s="29">
        <v>3</v>
      </c>
      <c r="I49" s="18">
        <f t="shared" si="32"/>
        <v>10.169146808582759</v>
      </c>
      <c r="J49" s="29">
        <v>1</v>
      </c>
      <c r="K49" s="18">
        <f t="shared" si="33"/>
        <v>3.3897156028609201</v>
      </c>
      <c r="L49" s="29">
        <v>3</v>
      </c>
      <c r="M49" s="18">
        <f t="shared" si="34"/>
        <v>10.169146808582759</v>
      </c>
      <c r="N49" s="29">
        <v>3</v>
      </c>
      <c r="O49" s="18">
        <f t="shared" si="35"/>
        <v>10.169146808582759</v>
      </c>
      <c r="P49" s="29">
        <v>1</v>
      </c>
      <c r="Q49" s="18">
        <f t="shared" si="36"/>
        <v>3.3897156028609201</v>
      </c>
      <c r="R49" s="29">
        <v>2</v>
      </c>
      <c r="S49" s="18">
        <f t="shared" si="37"/>
        <v>6.7794312057218402</v>
      </c>
      <c r="T49" s="26">
        <v>0</v>
      </c>
      <c r="U49" s="18">
        <f t="shared" si="38"/>
        <v>0</v>
      </c>
      <c r="V49" s="29">
        <v>1</v>
      </c>
      <c r="W49" s="18">
        <f t="shared" si="39"/>
        <v>3.3897156028609201</v>
      </c>
      <c r="X49" s="32">
        <v>3</v>
      </c>
      <c r="Y49" s="18">
        <f t="shared" si="40"/>
        <v>10.169146808582759</v>
      </c>
      <c r="Z49" s="29">
        <v>5</v>
      </c>
      <c r="AA49" s="18">
        <f t="shared" si="41"/>
        <v>16.948578014304601</v>
      </c>
      <c r="AE49" s="13" t="s">
        <v>221</v>
      </c>
      <c r="AG49" s="19">
        <v>29501</v>
      </c>
    </row>
    <row r="50" spans="1:33" ht="12.95" customHeight="1" x14ac:dyDescent="0.2">
      <c r="A50" s="13" t="s">
        <v>222</v>
      </c>
      <c r="B50" s="33">
        <f t="shared" si="28"/>
        <v>83</v>
      </c>
      <c r="C50" s="17">
        <f t="shared" si="29"/>
        <v>161.12437637101314</v>
      </c>
      <c r="D50" s="29">
        <v>22</v>
      </c>
      <c r="E50" s="18">
        <f t="shared" si="30"/>
        <v>42.707666026051676</v>
      </c>
      <c r="F50" s="29">
        <v>21</v>
      </c>
      <c r="G50" s="18">
        <f t="shared" si="31"/>
        <v>40.766408479412966</v>
      </c>
      <c r="H50" s="29">
        <v>7</v>
      </c>
      <c r="I50" s="18">
        <f t="shared" si="32"/>
        <v>13.588802826470987</v>
      </c>
      <c r="J50" s="29">
        <v>3</v>
      </c>
      <c r="K50" s="18">
        <f t="shared" si="33"/>
        <v>5.8237726399161378</v>
      </c>
      <c r="L50" s="29">
        <v>2</v>
      </c>
      <c r="M50" s="18">
        <f t="shared" si="34"/>
        <v>3.8825150932774251</v>
      </c>
      <c r="N50" s="29">
        <v>2</v>
      </c>
      <c r="O50" s="18">
        <f t="shared" si="35"/>
        <v>3.8825150932774251</v>
      </c>
      <c r="P50" s="29">
        <v>4</v>
      </c>
      <c r="Q50" s="18">
        <f t="shared" si="36"/>
        <v>7.7650301865548501</v>
      </c>
      <c r="R50" s="29">
        <v>4</v>
      </c>
      <c r="S50" s="18">
        <f t="shared" si="37"/>
        <v>7.7650301865548501</v>
      </c>
      <c r="T50" s="29">
        <v>2</v>
      </c>
      <c r="U50" s="18">
        <f t="shared" si="38"/>
        <v>3.8825150932774251</v>
      </c>
      <c r="V50" s="29">
        <v>1</v>
      </c>
      <c r="W50" s="18">
        <f t="shared" si="39"/>
        <v>1.9412575466387125</v>
      </c>
      <c r="X50" s="32">
        <v>2</v>
      </c>
      <c r="Y50" s="18">
        <f t="shared" si="40"/>
        <v>3.8825150932774251</v>
      </c>
      <c r="Z50" s="29">
        <v>13</v>
      </c>
      <c r="AA50" s="18">
        <f t="shared" si="41"/>
        <v>25.236348106303264</v>
      </c>
      <c r="AE50" s="13" t="s">
        <v>222</v>
      </c>
      <c r="AG50" s="19">
        <v>51513</v>
      </c>
    </row>
    <row r="51" spans="1:33" ht="12.95" customHeight="1" x14ac:dyDescent="0.2">
      <c r="A51" s="13" t="s">
        <v>223</v>
      </c>
      <c r="B51" s="33">
        <f t="shared" si="28"/>
        <v>23</v>
      </c>
      <c r="C51" s="17">
        <f t="shared" si="29"/>
        <v>283.1814823934991</v>
      </c>
      <c r="D51" s="29">
        <v>7</v>
      </c>
      <c r="E51" s="18">
        <f t="shared" si="30"/>
        <v>86.185668554543213</v>
      </c>
      <c r="F51" s="29">
        <v>3</v>
      </c>
      <c r="G51" s="18">
        <f t="shared" si="31"/>
        <v>36.936715094804235</v>
      </c>
      <c r="H51" s="29">
        <v>2</v>
      </c>
      <c r="I51" s="18">
        <f t="shared" si="32"/>
        <v>24.624476729869492</v>
      </c>
      <c r="J51" s="29">
        <v>2</v>
      </c>
      <c r="K51" s="18">
        <f t="shared" si="33"/>
        <v>24.624476729869492</v>
      </c>
      <c r="L51" s="29">
        <v>1</v>
      </c>
      <c r="M51" s="18">
        <f t="shared" si="34"/>
        <v>12.312238364934746</v>
      </c>
      <c r="N51" s="29">
        <v>0</v>
      </c>
      <c r="O51" s="18">
        <f t="shared" si="35"/>
        <v>0</v>
      </c>
      <c r="P51" s="29">
        <v>1</v>
      </c>
      <c r="Q51" s="18">
        <f t="shared" si="36"/>
        <v>12.312238364934746</v>
      </c>
      <c r="R51" s="29">
        <v>2</v>
      </c>
      <c r="S51" s="18">
        <f t="shared" si="37"/>
        <v>24.624476729869492</v>
      </c>
      <c r="T51" s="29">
        <v>0</v>
      </c>
      <c r="U51" s="18">
        <f t="shared" si="38"/>
        <v>0</v>
      </c>
      <c r="V51" s="29">
        <v>0</v>
      </c>
      <c r="W51" s="18">
        <f t="shared" si="39"/>
        <v>0</v>
      </c>
      <c r="X51" s="32">
        <v>2</v>
      </c>
      <c r="Y51" s="18">
        <f t="shared" si="40"/>
        <v>24.624476729869492</v>
      </c>
      <c r="Z51" s="29">
        <v>3</v>
      </c>
      <c r="AA51" s="18">
        <f t="shared" si="41"/>
        <v>36.936715094804235</v>
      </c>
      <c r="AE51" s="13" t="s">
        <v>223</v>
      </c>
      <c r="AG51" s="19">
        <v>8122</v>
      </c>
    </row>
    <row r="52" spans="1:33" ht="12.95" customHeight="1" x14ac:dyDescent="0.2">
      <c r="A52" s="13" t="s">
        <v>224</v>
      </c>
      <c r="B52" s="33">
        <f t="shared" si="28"/>
        <v>100</v>
      </c>
      <c r="C52" s="17">
        <f t="shared" si="29"/>
        <v>270.78256160303278</v>
      </c>
      <c r="D52" s="29">
        <v>15</v>
      </c>
      <c r="E52" s="18">
        <f t="shared" si="30"/>
        <v>40.617384240454911</v>
      </c>
      <c r="F52" s="29">
        <v>34</v>
      </c>
      <c r="G52" s="18">
        <f t="shared" si="31"/>
        <v>92.066070945031143</v>
      </c>
      <c r="H52" s="29">
        <v>7</v>
      </c>
      <c r="I52" s="18">
        <f t="shared" si="32"/>
        <v>18.954779312212295</v>
      </c>
      <c r="J52" s="29">
        <v>5</v>
      </c>
      <c r="K52" s="18">
        <f t="shared" si="33"/>
        <v>13.539128080151638</v>
      </c>
      <c r="L52" s="29">
        <v>5</v>
      </c>
      <c r="M52" s="18">
        <f t="shared" si="34"/>
        <v>13.539128080151638</v>
      </c>
      <c r="N52" s="29">
        <v>5</v>
      </c>
      <c r="O52" s="18">
        <f t="shared" si="35"/>
        <v>13.539128080151638</v>
      </c>
      <c r="P52" s="29">
        <v>2</v>
      </c>
      <c r="Q52" s="18">
        <f t="shared" si="36"/>
        <v>5.4156512320606556</v>
      </c>
      <c r="R52" s="29">
        <v>1</v>
      </c>
      <c r="S52" s="18">
        <f t="shared" si="37"/>
        <v>2.7078256160303278</v>
      </c>
      <c r="T52" s="29">
        <v>1</v>
      </c>
      <c r="U52" s="18">
        <f t="shared" si="38"/>
        <v>2.7078256160303278</v>
      </c>
      <c r="V52" s="29">
        <v>5</v>
      </c>
      <c r="W52" s="18">
        <f t="shared" si="39"/>
        <v>13.539128080151638</v>
      </c>
      <c r="X52" s="32">
        <v>1</v>
      </c>
      <c r="Y52" s="18">
        <f t="shared" si="40"/>
        <v>2.7078256160303278</v>
      </c>
      <c r="Z52" s="29">
        <v>19</v>
      </c>
      <c r="AA52" s="18">
        <f t="shared" si="41"/>
        <v>51.448686704576218</v>
      </c>
      <c r="AE52" s="13" t="s">
        <v>224</v>
      </c>
      <c r="AG52" s="19">
        <v>36930</v>
      </c>
    </row>
    <row r="53" spans="1:33" ht="12.95" customHeight="1" x14ac:dyDescent="0.2">
      <c r="A53" s="13" t="s">
        <v>225</v>
      </c>
      <c r="B53" s="33">
        <f t="shared" si="28"/>
        <v>14</v>
      </c>
      <c r="C53" s="17">
        <f t="shared" si="29"/>
        <v>190.21739130434784</v>
      </c>
      <c r="D53" s="29">
        <v>7</v>
      </c>
      <c r="E53" s="18">
        <f t="shared" si="30"/>
        <v>95.108695652173921</v>
      </c>
      <c r="F53" s="29">
        <v>1</v>
      </c>
      <c r="G53" s="18">
        <f t="shared" si="31"/>
        <v>13.586956521739131</v>
      </c>
      <c r="H53" s="29">
        <v>0</v>
      </c>
      <c r="I53" s="18">
        <f t="shared" si="32"/>
        <v>0</v>
      </c>
      <c r="J53" s="29">
        <v>0</v>
      </c>
      <c r="K53" s="18">
        <f t="shared" si="33"/>
        <v>0</v>
      </c>
      <c r="L53" s="26">
        <v>0</v>
      </c>
      <c r="M53" s="18">
        <f t="shared" si="34"/>
        <v>0</v>
      </c>
      <c r="N53" s="29">
        <v>1</v>
      </c>
      <c r="O53" s="18">
        <f t="shared" si="35"/>
        <v>13.586956521739131</v>
      </c>
      <c r="P53" s="29">
        <v>0</v>
      </c>
      <c r="Q53" s="18">
        <f t="shared" si="36"/>
        <v>0</v>
      </c>
      <c r="R53" s="29">
        <v>1</v>
      </c>
      <c r="S53" s="18">
        <f t="shared" si="37"/>
        <v>13.586956521739131</v>
      </c>
      <c r="T53" s="29">
        <v>0</v>
      </c>
      <c r="U53" s="18">
        <f t="shared" si="38"/>
        <v>0</v>
      </c>
      <c r="V53" s="29">
        <v>0</v>
      </c>
      <c r="W53" s="18">
        <f t="shared" si="39"/>
        <v>0</v>
      </c>
      <c r="X53" s="32">
        <v>0</v>
      </c>
      <c r="Y53" s="18">
        <f t="shared" si="40"/>
        <v>0</v>
      </c>
      <c r="Z53" s="29">
        <v>4</v>
      </c>
      <c r="AA53" s="18">
        <f t="shared" si="41"/>
        <v>54.347826086956523</v>
      </c>
      <c r="AE53" s="13" t="s">
        <v>225</v>
      </c>
      <c r="AG53" s="19">
        <v>7360</v>
      </c>
    </row>
    <row r="54" spans="1:33" ht="12.95" customHeight="1" x14ac:dyDescent="0.2">
      <c r="A54" s="13" t="s">
        <v>226</v>
      </c>
      <c r="B54" s="33">
        <f t="shared" si="28"/>
        <v>38</v>
      </c>
      <c r="C54" s="17">
        <f t="shared" si="29"/>
        <v>163.48304938908967</v>
      </c>
      <c r="D54" s="29">
        <v>8</v>
      </c>
      <c r="E54" s="18">
        <f t="shared" si="30"/>
        <v>34.417484081913614</v>
      </c>
      <c r="F54" s="29">
        <v>5</v>
      </c>
      <c r="G54" s="18">
        <f t="shared" si="31"/>
        <v>21.510927551196005</v>
      </c>
      <c r="H54" s="29">
        <v>4</v>
      </c>
      <c r="I54" s="18">
        <f t="shared" si="32"/>
        <v>17.208742040956807</v>
      </c>
      <c r="J54" s="29">
        <v>1</v>
      </c>
      <c r="K54" s="18">
        <f t="shared" si="33"/>
        <v>4.3021855102392017</v>
      </c>
      <c r="L54" s="26">
        <v>5</v>
      </c>
      <c r="M54" s="18">
        <f t="shared" si="34"/>
        <v>21.510927551196005</v>
      </c>
      <c r="N54" s="29">
        <v>1</v>
      </c>
      <c r="O54" s="18">
        <f t="shared" si="35"/>
        <v>4.3021855102392017</v>
      </c>
      <c r="P54" s="29">
        <v>1</v>
      </c>
      <c r="Q54" s="18">
        <f t="shared" si="36"/>
        <v>4.3021855102392017</v>
      </c>
      <c r="R54" s="26">
        <v>1</v>
      </c>
      <c r="S54" s="18">
        <f t="shared" si="37"/>
        <v>4.3021855102392017</v>
      </c>
      <c r="T54" s="29">
        <v>0</v>
      </c>
      <c r="U54" s="18">
        <f t="shared" si="38"/>
        <v>0</v>
      </c>
      <c r="V54" s="29">
        <v>0</v>
      </c>
      <c r="W54" s="18">
        <f t="shared" si="39"/>
        <v>0</v>
      </c>
      <c r="X54" s="32">
        <v>4</v>
      </c>
      <c r="Y54" s="18">
        <f t="shared" si="40"/>
        <v>17.208742040956807</v>
      </c>
      <c r="Z54" s="29">
        <v>8</v>
      </c>
      <c r="AA54" s="18">
        <f t="shared" si="41"/>
        <v>34.417484081913614</v>
      </c>
      <c r="AE54" s="13" t="s">
        <v>226</v>
      </c>
      <c r="AG54" s="19">
        <v>23244</v>
      </c>
    </row>
    <row r="55" spans="1:33" ht="12.95" customHeight="1" x14ac:dyDescent="0.2">
      <c r="A55" s="13" t="s">
        <v>227</v>
      </c>
      <c r="B55" s="33">
        <f t="shared" si="28"/>
        <v>33</v>
      </c>
      <c r="C55" s="17">
        <f t="shared" si="29"/>
        <v>150.81577624423016</v>
      </c>
      <c r="D55" s="29">
        <v>7</v>
      </c>
      <c r="E55" s="18">
        <f t="shared" si="30"/>
        <v>31.991225263927607</v>
      </c>
      <c r="F55" s="29">
        <v>4</v>
      </c>
      <c r="G55" s="18">
        <f t="shared" si="31"/>
        <v>18.280700150815779</v>
      </c>
      <c r="H55" s="29">
        <v>5</v>
      </c>
      <c r="I55" s="18">
        <f t="shared" si="32"/>
        <v>22.850875188519723</v>
      </c>
      <c r="J55" s="29">
        <v>3</v>
      </c>
      <c r="K55" s="18">
        <f t="shared" si="33"/>
        <v>13.710525113111832</v>
      </c>
      <c r="L55" s="26">
        <v>0</v>
      </c>
      <c r="M55" s="18">
        <f t="shared" si="34"/>
        <v>0</v>
      </c>
      <c r="N55" s="29">
        <v>3</v>
      </c>
      <c r="O55" s="18">
        <f t="shared" si="35"/>
        <v>13.710525113111832</v>
      </c>
      <c r="P55" s="29">
        <v>0</v>
      </c>
      <c r="Q55" s="18">
        <f t="shared" si="36"/>
        <v>0</v>
      </c>
      <c r="R55" s="26">
        <v>0</v>
      </c>
      <c r="S55" s="18">
        <f t="shared" si="37"/>
        <v>0</v>
      </c>
      <c r="T55" s="29">
        <v>1</v>
      </c>
      <c r="U55" s="18">
        <f t="shared" si="38"/>
        <v>4.5701750377039447</v>
      </c>
      <c r="V55" s="29">
        <v>1</v>
      </c>
      <c r="W55" s="18">
        <f t="shared" si="39"/>
        <v>4.5701750377039447</v>
      </c>
      <c r="X55" s="32">
        <v>4</v>
      </c>
      <c r="Y55" s="18">
        <f t="shared" si="40"/>
        <v>18.280700150815779</v>
      </c>
      <c r="Z55" s="29">
        <v>5</v>
      </c>
      <c r="AA55" s="18">
        <f t="shared" si="41"/>
        <v>22.850875188519723</v>
      </c>
      <c r="AE55" s="13" t="s">
        <v>227</v>
      </c>
      <c r="AG55" s="19">
        <v>21881</v>
      </c>
    </row>
    <row r="56" spans="1:33" ht="12.95" customHeight="1" x14ac:dyDescent="0.2">
      <c r="A56" s="13" t="s">
        <v>186</v>
      </c>
      <c r="B56" s="33">
        <f t="shared" ref="B56:B65" si="42">SUM(D56+F56+H56+J56+L56+N56+P56+R56+T56+V56+X56+Z56)</f>
        <v>92</v>
      </c>
      <c r="C56" s="17">
        <f t="shared" ref="C56:C65" si="43">SUM(B56/AG56*100000)</f>
        <v>143.87364141058723</v>
      </c>
      <c r="D56" s="26">
        <v>23</v>
      </c>
      <c r="E56" s="18">
        <f t="shared" ref="E56:E65" si="44">SUM(D56/AG56*100000)</f>
        <v>35.968410352646806</v>
      </c>
      <c r="F56" s="26">
        <v>23</v>
      </c>
      <c r="G56" s="18">
        <f t="shared" ref="G56:G65" si="45">SUM(F56/AG56*100000)</f>
        <v>35.968410352646806</v>
      </c>
      <c r="H56" s="26">
        <v>7</v>
      </c>
      <c r="I56" s="18">
        <f t="shared" ref="I56:I65" si="46">SUM(H56/AG56*100000)</f>
        <v>10.946907498631637</v>
      </c>
      <c r="J56" s="26">
        <v>4</v>
      </c>
      <c r="K56" s="18">
        <f t="shared" ref="K56:K65" si="47">SUM(J56/AG56*100000)</f>
        <v>6.2553757135037928</v>
      </c>
      <c r="L56" s="26">
        <v>2</v>
      </c>
      <c r="M56" s="18">
        <f t="shared" ref="M56:M65" si="48">SUM(L56/AG56*100000)</f>
        <v>3.1276878567518964</v>
      </c>
      <c r="N56" s="26">
        <v>2</v>
      </c>
      <c r="O56" s="18">
        <f t="shared" ref="O56:O65" si="49">SUM(N56/AG56*100000)</f>
        <v>3.1276878567518964</v>
      </c>
      <c r="P56" s="26">
        <v>2</v>
      </c>
      <c r="Q56" s="18">
        <f t="shared" ref="Q56:Q65" si="50">SUM(P56/AG56*100000)</f>
        <v>3.1276878567518964</v>
      </c>
      <c r="R56" s="26">
        <v>0</v>
      </c>
      <c r="S56" s="18">
        <f t="shared" ref="S56:S65" si="51">SUM(R56/AG56*100000)</f>
        <v>0</v>
      </c>
      <c r="T56" s="26">
        <v>5</v>
      </c>
      <c r="U56" s="18">
        <f t="shared" ref="U56:U65" si="52">SUM(T56/AG56*100000)</f>
        <v>7.8192196418797408</v>
      </c>
      <c r="V56" s="26">
        <v>3</v>
      </c>
      <c r="W56" s="18">
        <f t="shared" ref="W56:W65" si="53">SUM(V56/AG56*100000)</f>
        <v>4.691531785127844</v>
      </c>
      <c r="X56" s="32">
        <v>3</v>
      </c>
      <c r="Y56" s="18">
        <f t="shared" ref="Y56:Y65" si="54">SUM(X56/AG56*100000)</f>
        <v>4.691531785127844</v>
      </c>
      <c r="Z56" s="26">
        <v>18</v>
      </c>
      <c r="AA56" s="18">
        <f t="shared" ref="AA56:AA65" si="55">SUM(Z56/AG56*100000)</f>
        <v>28.149190710767066</v>
      </c>
      <c r="AE56" s="13" t="s">
        <v>186</v>
      </c>
      <c r="AG56" s="19">
        <v>63945</v>
      </c>
    </row>
    <row r="57" spans="1:33" ht="12.95" customHeight="1" x14ac:dyDescent="0.2">
      <c r="A57" s="13" t="s">
        <v>228</v>
      </c>
      <c r="B57" s="33">
        <f t="shared" si="42"/>
        <v>24</v>
      </c>
      <c r="C57" s="17">
        <f t="shared" si="43"/>
        <v>114.61865418596878</v>
      </c>
      <c r="D57" s="29">
        <v>9</v>
      </c>
      <c r="E57" s="18">
        <f t="shared" si="44"/>
        <v>42.981995319738289</v>
      </c>
      <c r="F57" s="29">
        <v>5</v>
      </c>
      <c r="G57" s="18">
        <f t="shared" si="45"/>
        <v>23.878886288743495</v>
      </c>
      <c r="H57" s="29">
        <v>1</v>
      </c>
      <c r="I57" s="18">
        <f t="shared" si="46"/>
        <v>4.7757772577486985</v>
      </c>
      <c r="J57" s="29">
        <v>0</v>
      </c>
      <c r="K57" s="18">
        <f t="shared" si="47"/>
        <v>0</v>
      </c>
      <c r="L57" s="26">
        <v>0</v>
      </c>
      <c r="M57" s="18">
        <f t="shared" si="48"/>
        <v>0</v>
      </c>
      <c r="N57" s="26">
        <v>1</v>
      </c>
      <c r="O57" s="18">
        <f t="shared" si="49"/>
        <v>4.7757772577486985</v>
      </c>
      <c r="P57" s="26">
        <v>0</v>
      </c>
      <c r="Q57" s="18">
        <f t="shared" si="50"/>
        <v>0</v>
      </c>
      <c r="R57" s="26">
        <v>0</v>
      </c>
      <c r="S57" s="18">
        <f t="shared" si="51"/>
        <v>0</v>
      </c>
      <c r="T57" s="29">
        <v>2</v>
      </c>
      <c r="U57" s="18">
        <f t="shared" si="52"/>
        <v>9.5515545154973971</v>
      </c>
      <c r="V57" s="29">
        <v>0</v>
      </c>
      <c r="W57" s="18">
        <f t="shared" si="53"/>
        <v>0</v>
      </c>
      <c r="X57" s="32">
        <v>1</v>
      </c>
      <c r="Y57" s="18">
        <f t="shared" si="54"/>
        <v>4.7757772577486985</v>
      </c>
      <c r="Z57" s="29">
        <v>5</v>
      </c>
      <c r="AA57" s="18">
        <f t="shared" si="55"/>
        <v>23.878886288743495</v>
      </c>
      <c r="AE57" s="13" t="s">
        <v>228</v>
      </c>
      <c r="AG57" s="19">
        <v>20939</v>
      </c>
    </row>
    <row r="58" spans="1:33" ht="12.95" customHeight="1" x14ac:dyDescent="0.2">
      <c r="A58" s="13" t="s">
        <v>229</v>
      </c>
      <c r="B58" s="33">
        <f t="shared" si="42"/>
        <v>37</v>
      </c>
      <c r="C58" s="17">
        <f t="shared" si="43"/>
        <v>163.71681415929203</v>
      </c>
      <c r="D58" s="29">
        <v>9</v>
      </c>
      <c r="E58" s="18">
        <f t="shared" si="44"/>
        <v>39.823008849557525</v>
      </c>
      <c r="F58" s="29">
        <v>12</v>
      </c>
      <c r="G58" s="18">
        <f t="shared" si="45"/>
        <v>53.097345132743364</v>
      </c>
      <c r="H58" s="29">
        <v>4</v>
      </c>
      <c r="I58" s="18">
        <f t="shared" si="46"/>
        <v>17.699115044247787</v>
      </c>
      <c r="J58" s="29">
        <v>1</v>
      </c>
      <c r="K58" s="18">
        <f t="shared" si="47"/>
        <v>4.4247787610619467</v>
      </c>
      <c r="L58" s="29">
        <v>0</v>
      </c>
      <c r="M58" s="18">
        <f t="shared" si="48"/>
        <v>0</v>
      </c>
      <c r="N58" s="29">
        <v>2</v>
      </c>
      <c r="O58" s="18">
        <f t="shared" si="49"/>
        <v>8.8495575221238933</v>
      </c>
      <c r="P58" s="29">
        <v>0</v>
      </c>
      <c r="Q58" s="18">
        <f t="shared" si="50"/>
        <v>0</v>
      </c>
      <c r="R58" s="29">
        <v>3</v>
      </c>
      <c r="S58" s="18">
        <f t="shared" si="51"/>
        <v>13.274336283185841</v>
      </c>
      <c r="T58" s="29">
        <v>0</v>
      </c>
      <c r="U58" s="18">
        <f t="shared" si="52"/>
        <v>0</v>
      </c>
      <c r="V58" s="29">
        <v>1</v>
      </c>
      <c r="W58" s="18">
        <f t="shared" si="53"/>
        <v>4.4247787610619467</v>
      </c>
      <c r="X58" s="32">
        <v>1</v>
      </c>
      <c r="Y58" s="18">
        <f t="shared" si="54"/>
        <v>4.4247787610619467</v>
      </c>
      <c r="Z58" s="29">
        <v>4</v>
      </c>
      <c r="AA58" s="18">
        <f t="shared" si="55"/>
        <v>17.699115044247787</v>
      </c>
      <c r="AE58" s="13" t="s">
        <v>229</v>
      </c>
      <c r="AG58" s="19">
        <v>22600</v>
      </c>
    </row>
    <row r="59" spans="1:33" ht="12.95" customHeight="1" x14ac:dyDescent="0.2">
      <c r="A59" s="13" t="s">
        <v>230</v>
      </c>
      <c r="B59" s="33">
        <f t="shared" si="42"/>
        <v>18</v>
      </c>
      <c r="C59" s="17">
        <f t="shared" si="43"/>
        <v>94.403943986993241</v>
      </c>
      <c r="D59" s="29">
        <v>3</v>
      </c>
      <c r="E59" s="18">
        <f t="shared" si="44"/>
        <v>15.733990664498874</v>
      </c>
      <c r="F59" s="29">
        <v>4</v>
      </c>
      <c r="G59" s="18">
        <f t="shared" si="45"/>
        <v>20.97865421933183</v>
      </c>
      <c r="H59" s="29">
        <v>1</v>
      </c>
      <c r="I59" s="18">
        <f t="shared" si="46"/>
        <v>5.2446635548329574</v>
      </c>
      <c r="J59" s="29">
        <v>1</v>
      </c>
      <c r="K59" s="18">
        <f t="shared" si="47"/>
        <v>5.2446635548329574</v>
      </c>
      <c r="L59" s="29">
        <v>1</v>
      </c>
      <c r="M59" s="18">
        <f t="shared" si="48"/>
        <v>5.2446635548329574</v>
      </c>
      <c r="N59" s="29">
        <v>3</v>
      </c>
      <c r="O59" s="18">
        <f t="shared" si="49"/>
        <v>15.733990664498874</v>
      </c>
      <c r="P59" s="29">
        <v>1</v>
      </c>
      <c r="Q59" s="18">
        <f t="shared" si="50"/>
        <v>5.2446635548329574</v>
      </c>
      <c r="R59" s="29">
        <v>0</v>
      </c>
      <c r="S59" s="18">
        <f t="shared" si="51"/>
        <v>0</v>
      </c>
      <c r="T59" s="29">
        <v>1</v>
      </c>
      <c r="U59" s="18">
        <f t="shared" si="52"/>
        <v>5.2446635548329574</v>
      </c>
      <c r="V59" s="29">
        <v>0</v>
      </c>
      <c r="W59" s="18">
        <f t="shared" si="53"/>
        <v>0</v>
      </c>
      <c r="X59" s="32">
        <v>2</v>
      </c>
      <c r="Y59" s="18">
        <f t="shared" si="54"/>
        <v>10.489327109665915</v>
      </c>
      <c r="Z59" s="29">
        <v>1</v>
      </c>
      <c r="AA59" s="18">
        <f t="shared" si="55"/>
        <v>5.2446635548329574</v>
      </c>
      <c r="AE59" s="13" t="s">
        <v>230</v>
      </c>
      <c r="AG59" s="19">
        <v>19067</v>
      </c>
    </row>
    <row r="60" spans="1:33" ht="12.95" customHeight="1" x14ac:dyDescent="0.2">
      <c r="A60" s="13" t="s">
        <v>231</v>
      </c>
      <c r="B60" s="33">
        <f t="shared" si="42"/>
        <v>42</v>
      </c>
      <c r="C60" s="17">
        <f t="shared" si="43"/>
        <v>167.4774702926868</v>
      </c>
      <c r="D60" s="29">
        <v>10</v>
      </c>
      <c r="E60" s="18">
        <f t="shared" si="44"/>
        <v>39.875588164925432</v>
      </c>
      <c r="F60" s="29">
        <v>15</v>
      </c>
      <c r="G60" s="18">
        <f t="shared" si="45"/>
        <v>59.813382247388148</v>
      </c>
      <c r="H60" s="29">
        <v>3</v>
      </c>
      <c r="I60" s="18">
        <f t="shared" si="46"/>
        <v>11.96267644947763</v>
      </c>
      <c r="J60" s="29">
        <v>2</v>
      </c>
      <c r="K60" s="18">
        <f t="shared" si="47"/>
        <v>7.9751176329850866</v>
      </c>
      <c r="L60" s="29">
        <v>1</v>
      </c>
      <c r="M60" s="18">
        <f t="shared" si="48"/>
        <v>3.9875588164925433</v>
      </c>
      <c r="N60" s="29">
        <v>2</v>
      </c>
      <c r="O60" s="18">
        <f t="shared" si="49"/>
        <v>7.9751176329850866</v>
      </c>
      <c r="P60" s="29">
        <v>0</v>
      </c>
      <c r="Q60" s="18">
        <f t="shared" si="50"/>
        <v>0</v>
      </c>
      <c r="R60" s="29">
        <v>3</v>
      </c>
      <c r="S60" s="18">
        <f t="shared" si="51"/>
        <v>11.96267644947763</v>
      </c>
      <c r="T60" s="29">
        <v>1</v>
      </c>
      <c r="U60" s="18">
        <f t="shared" si="52"/>
        <v>3.9875588164925433</v>
      </c>
      <c r="V60" s="29">
        <v>1</v>
      </c>
      <c r="W60" s="18">
        <f t="shared" si="53"/>
        <v>3.9875588164925433</v>
      </c>
      <c r="X60" s="32">
        <v>0</v>
      </c>
      <c r="Y60" s="18">
        <f t="shared" si="54"/>
        <v>0</v>
      </c>
      <c r="Z60" s="29">
        <v>4</v>
      </c>
      <c r="AA60" s="18">
        <f t="shared" si="55"/>
        <v>15.950235265970173</v>
      </c>
      <c r="AE60" s="13" t="s">
        <v>231</v>
      </c>
      <c r="AG60" s="19">
        <v>25078</v>
      </c>
    </row>
    <row r="61" spans="1:33" ht="12.95" customHeight="1" x14ac:dyDescent="0.2">
      <c r="A61" s="13" t="s">
        <v>232</v>
      </c>
      <c r="B61" s="33">
        <f t="shared" si="42"/>
        <v>18</v>
      </c>
      <c r="C61" s="17">
        <f t="shared" si="43"/>
        <v>168.42893234771216</v>
      </c>
      <c r="D61" s="29">
        <v>3</v>
      </c>
      <c r="E61" s="18">
        <f t="shared" si="44"/>
        <v>28.071488724618696</v>
      </c>
      <c r="F61" s="29">
        <v>8</v>
      </c>
      <c r="G61" s="18">
        <f t="shared" si="45"/>
        <v>74.857303265649861</v>
      </c>
      <c r="H61" s="29">
        <v>1</v>
      </c>
      <c r="I61" s="18">
        <f t="shared" si="46"/>
        <v>9.3571629082062326</v>
      </c>
      <c r="J61" s="29">
        <v>0</v>
      </c>
      <c r="K61" s="18">
        <f t="shared" si="47"/>
        <v>0</v>
      </c>
      <c r="L61" s="29">
        <v>1</v>
      </c>
      <c r="M61" s="18">
        <f t="shared" si="48"/>
        <v>9.3571629082062326</v>
      </c>
      <c r="N61" s="29">
        <v>2</v>
      </c>
      <c r="O61" s="18">
        <f t="shared" si="49"/>
        <v>18.714325816412465</v>
      </c>
      <c r="P61" s="29">
        <v>0</v>
      </c>
      <c r="Q61" s="18">
        <f t="shared" si="50"/>
        <v>0</v>
      </c>
      <c r="R61" s="29">
        <v>0</v>
      </c>
      <c r="S61" s="18">
        <f t="shared" si="51"/>
        <v>0</v>
      </c>
      <c r="T61" s="29">
        <v>0</v>
      </c>
      <c r="U61" s="18">
        <f t="shared" si="52"/>
        <v>0</v>
      </c>
      <c r="V61" s="29">
        <v>0</v>
      </c>
      <c r="W61" s="18">
        <f t="shared" si="53"/>
        <v>0</v>
      </c>
      <c r="X61" s="32">
        <v>0</v>
      </c>
      <c r="Y61" s="18">
        <f t="shared" si="54"/>
        <v>0</v>
      </c>
      <c r="Z61" s="29">
        <v>3</v>
      </c>
      <c r="AA61" s="18">
        <f t="shared" si="55"/>
        <v>28.071488724618696</v>
      </c>
      <c r="AE61" s="13" t="s">
        <v>232</v>
      </c>
      <c r="AG61" s="19">
        <v>10687</v>
      </c>
    </row>
    <row r="62" spans="1:33" ht="12.95" customHeight="1" x14ac:dyDescent="0.2">
      <c r="A62" s="13" t="s">
        <v>233</v>
      </c>
      <c r="B62" s="33">
        <f t="shared" si="42"/>
        <v>24</v>
      </c>
      <c r="C62" s="17">
        <f t="shared" si="43"/>
        <v>195.88638589618023</v>
      </c>
      <c r="D62" s="29">
        <v>11</v>
      </c>
      <c r="E62" s="18">
        <f t="shared" si="44"/>
        <v>89.781260202415936</v>
      </c>
      <c r="F62" s="29">
        <v>5</v>
      </c>
      <c r="G62" s="18">
        <f t="shared" si="45"/>
        <v>40.809663728370879</v>
      </c>
      <c r="H62" s="29">
        <v>0</v>
      </c>
      <c r="I62" s="18">
        <f t="shared" si="46"/>
        <v>0</v>
      </c>
      <c r="J62" s="29">
        <v>0</v>
      </c>
      <c r="K62" s="18">
        <f t="shared" si="47"/>
        <v>0</v>
      </c>
      <c r="L62" s="29">
        <v>1</v>
      </c>
      <c r="M62" s="18">
        <f t="shared" si="48"/>
        <v>8.161932745674175</v>
      </c>
      <c r="N62" s="29">
        <v>0</v>
      </c>
      <c r="O62" s="18">
        <f t="shared" si="49"/>
        <v>0</v>
      </c>
      <c r="P62" s="29">
        <v>0</v>
      </c>
      <c r="Q62" s="18">
        <f t="shared" si="50"/>
        <v>0</v>
      </c>
      <c r="R62" s="29">
        <v>3</v>
      </c>
      <c r="S62" s="18">
        <f t="shared" si="51"/>
        <v>24.485798237022529</v>
      </c>
      <c r="T62" s="29">
        <v>1</v>
      </c>
      <c r="U62" s="18">
        <f t="shared" si="52"/>
        <v>8.161932745674175</v>
      </c>
      <c r="V62" s="29">
        <v>1</v>
      </c>
      <c r="W62" s="18">
        <f t="shared" si="53"/>
        <v>8.161932745674175</v>
      </c>
      <c r="X62" s="32">
        <v>0</v>
      </c>
      <c r="Y62" s="18">
        <f t="shared" si="54"/>
        <v>0</v>
      </c>
      <c r="Z62" s="29">
        <v>2</v>
      </c>
      <c r="AA62" s="18">
        <f t="shared" si="55"/>
        <v>16.32386549134835</v>
      </c>
      <c r="AE62" s="13" t="s">
        <v>233</v>
      </c>
      <c r="AG62" s="19">
        <v>12252</v>
      </c>
    </row>
    <row r="63" spans="1:33" ht="12.95" customHeight="1" x14ac:dyDescent="0.2">
      <c r="A63" s="13" t="s">
        <v>234</v>
      </c>
      <c r="B63" s="33">
        <f t="shared" si="42"/>
        <v>22</v>
      </c>
      <c r="C63" s="17">
        <f t="shared" si="43"/>
        <v>195.55555555555554</v>
      </c>
      <c r="D63" s="29">
        <v>8</v>
      </c>
      <c r="E63" s="18">
        <f t="shared" si="44"/>
        <v>71.111111111111114</v>
      </c>
      <c r="F63" s="29">
        <v>2</v>
      </c>
      <c r="G63" s="18">
        <f t="shared" si="45"/>
        <v>17.777777777777779</v>
      </c>
      <c r="H63" s="29">
        <v>2</v>
      </c>
      <c r="I63" s="18">
        <f t="shared" si="46"/>
        <v>17.777777777777779</v>
      </c>
      <c r="J63" s="29">
        <v>0</v>
      </c>
      <c r="K63" s="18">
        <f t="shared" si="47"/>
        <v>0</v>
      </c>
      <c r="L63" s="29">
        <v>0</v>
      </c>
      <c r="M63" s="18">
        <f t="shared" si="48"/>
        <v>0</v>
      </c>
      <c r="N63" s="29">
        <v>3</v>
      </c>
      <c r="O63" s="18">
        <f t="shared" si="49"/>
        <v>26.666666666666668</v>
      </c>
      <c r="P63" s="26">
        <v>1</v>
      </c>
      <c r="Q63" s="18">
        <f t="shared" si="50"/>
        <v>8.8888888888888893</v>
      </c>
      <c r="R63" s="29">
        <v>1</v>
      </c>
      <c r="S63" s="18">
        <f t="shared" si="51"/>
        <v>8.8888888888888893</v>
      </c>
      <c r="T63" s="29">
        <v>1</v>
      </c>
      <c r="U63" s="18">
        <f t="shared" si="52"/>
        <v>8.8888888888888893</v>
      </c>
      <c r="V63" s="29">
        <v>0</v>
      </c>
      <c r="W63" s="18">
        <f t="shared" si="53"/>
        <v>0</v>
      </c>
      <c r="X63" s="32">
        <v>0</v>
      </c>
      <c r="Y63" s="18">
        <f t="shared" si="54"/>
        <v>0</v>
      </c>
      <c r="Z63" s="29">
        <v>4</v>
      </c>
      <c r="AA63" s="18">
        <f t="shared" si="55"/>
        <v>35.555555555555557</v>
      </c>
      <c r="AE63" s="13" t="s">
        <v>234</v>
      </c>
      <c r="AG63" s="19">
        <v>11250</v>
      </c>
    </row>
    <row r="64" spans="1:33" ht="12.95" customHeight="1" x14ac:dyDescent="0.2">
      <c r="A64" s="13" t="s">
        <v>235</v>
      </c>
      <c r="B64" s="33">
        <f t="shared" si="42"/>
        <v>16</v>
      </c>
      <c r="C64" s="17">
        <f t="shared" si="43"/>
        <v>111.14970475859674</v>
      </c>
      <c r="D64" s="29">
        <v>2</v>
      </c>
      <c r="E64" s="18">
        <f t="shared" si="44"/>
        <v>13.893713094824593</v>
      </c>
      <c r="F64" s="29">
        <v>4</v>
      </c>
      <c r="G64" s="18">
        <f t="shared" si="45"/>
        <v>27.787426189649185</v>
      </c>
      <c r="H64" s="29">
        <v>3</v>
      </c>
      <c r="I64" s="18">
        <f t="shared" si="46"/>
        <v>20.840569642236886</v>
      </c>
      <c r="J64" s="29">
        <v>1</v>
      </c>
      <c r="K64" s="18">
        <f t="shared" si="47"/>
        <v>6.9468565474122963</v>
      </c>
      <c r="L64" s="29">
        <v>0</v>
      </c>
      <c r="M64" s="18">
        <f t="shared" si="48"/>
        <v>0</v>
      </c>
      <c r="N64" s="29">
        <v>1</v>
      </c>
      <c r="O64" s="18">
        <f t="shared" si="49"/>
        <v>6.9468565474122963</v>
      </c>
      <c r="P64" s="26">
        <v>0</v>
      </c>
      <c r="Q64" s="18">
        <f t="shared" si="50"/>
        <v>0</v>
      </c>
      <c r="R64" s="29">
        <v>0</v>
      </c>
      <c r="S64" s="18">
        <f t="shared" si="51"/>
        <v>0</v>
      </c>
      <c r="T64" s="29">
        <v>0</v>
      </c>
      <c r="U64" s="18">
        <f t="shared" si="52"/>
        <v>0</v>
      </c>
      <c r="V64" s="29">
        <v>1</v>
      </c>
      <c r="W64" s="18">
        <f t="shared" si="53"/>
        <v>6.9468565474122963</v>
      </c>
      <c r="X64" s="32">
        <v>0</v>
      </c>
      <c r="Y64" s="18">
        <f t="shared" si="54"/>
        <v>0</v>
      </c>
      <c r="Z64" s="29">
        <v>4</v>
      </c>
      <c r="AA64" s="18">
        <f t="shared" si="55"/>
        <v>27.787426189649185</v>
      </c>
      <c r="AE64" s="13" t="s">
        <v>235</v>
      </c>
      <c r="AG64" s="19">
        <v>14395</v>
      </c>
    </row>
    <row r="65" spans="1:33" ht="12.95" customHeight="1" x14ac:dyDescent="0.2">
      <c r="A65" s="13" t="s">
        <v>236</v>
      </c>
      <c r="B65" s="33">
        <f t="shared" si="42"/>
        <v>21</v>
      </c>
      <c r="C65" s="17">
        <f t="shared" si="43"/>
        <v>60.041171088746566</v>
      </c>
      <c r="D65" s="29">
        <v>5</v>
      </c>
      <c r="E65" s="18">
        <f t="shared" si="44"/>
        <v>14.295516925892041</v>
      </c>
      <c r="F65" s="29">
        <v>5</v>
      </c>
      <c r="G65" s="18">
        <f t="shared" si="45"/>
        <v>14.295516925892041</v>
      </c>
      <c r="H65" s="29">
        <v>3</v>
      </c>
      <c r="I65" s="18">
        <f t="shared" si="46"/>
        <v>8.5773101555352245</v>
      </c>
      <c r="J65" s="26">
        <v>3</v>
      </c>
      <c r="K65" s="18">
        <f t="shared" si="47"/>
        <v>8.5773101555352245</v>
      </c>
      <c r="L65" s="29">
        <v>1</v>
      </c>
      <c r="M65" s="18">
        <f t="shared" si="48"/>
        <v>2.859103385178408</v>
      </c>
      <c r="N65" s="29">
        <v>0</v>
      </c>
      <c r="O65" s="18">
        <f t="shared" si="49"/>
        <v>0</v>
      </c>
      <c r="P65" s="26">
        <v>0</v>
      </c>
      <c r="Q65" s="18">
        <f t="shared" si="50"/>
        <v>0</v>
      </c>
      <c r="R65" s="26">
        <v>0</v>
      </c>
      <c r="S65" s="18">
        <f t="shared" si="51"/>
        <v>0</v>
      </c>
      <c r="T65" s="29">
        <v>0</v>
      </c>
      <c r="U65" s="18">
        <f t="shared" si="52"/>
        <v>0</v>
      </c>
      <c r="V65" s="29">
        <v>0</v>
      </c>
      <c r="W65" s="18">
        <f t="shared" si="53"/>
        <v>0</v>
      </c>
      <c r="X65" s="32">
        <v>0</v>
      </c>
      <c r="Y65" s="18">
        <f t="shared" si="54"/>
        <v>0</v>
      </c>
      <c r="Z65" s="29">
        <v>4</v>
      </c>
      <c r="AA65" s="18">
        <f t="shared" si="55"/>
        <v>11.436413540713632</v>
      </c>
      <c r="AE65" s="13" t="s">
        <v>236</v>
      </c>
      <c r="AG65" s="19">
        <v>34976</v>
      </c>
    </row>
    <row r="66" spans="1:33" ht="12.95" customHeight="1" x14ac:dyDescent="0.2">
      <c r="A66" s="13" t="s">
        <v>237</v>
      </c>
      <c r="B66" s="33">
        <f t="shared" ref="B66:B76" si="56">SUM(D66+F66+H66+J66+L66+N66+P66+R66+T66+V66+X66+Z66)</f>
        <v>51</v>
      </c>
      <c r="C66" s="17">
        <f t="shared" ref="C66:C76" si="57">SUM(B66/AG66*100000)</f>
        <v>152.50740109446488</v>
      </c>
      <c r="D66" s="26">
        <v>6</v>
      </c>
      <c r="E66" s="18">
        <f t="shared" ref="E66:E76" si="58">SUM(D66/AG66*100000)</f>
        <v>17.942047187584105</v>
      </c>
      <c r="F66" s="26">
        <v>14</v>
      </c>
      <c r="G66" s="18">
        <f t="shared" ref="G66:G76" si="59">SUM(F66/AG66*100000)</f>
        <v>41.864776771029575</v>
      </c>
      <c r="H66" s="26">
        <v>4</v>
      </c>
      <c r="I66" s="18">
        <f t="shared" ref="I66:I76" si="60">SUM(H66/AG66*100000)</f>
        <v>11.961364791722735</v>
      </c>
      <c r="J66" s="26">
        <v>1</v>
      </c>
      <c r="K66" s="18">
        <f t="shared" ref="K66:K76" si="61">SUM(J66/AG66*100000)</f>
        <v>2.9903411979306838</v>
      </c>
      <c r="L66" s="26">
        <v>5</v>
      </c>
      <c r="M66" s="18">
        <f t="shared" ref="M66:M76" si="62">SUM(L66/AG66*100000)</f>
        <v>14.951705989653417</v>
      </c>
      <c r="N66" s="26">
        <v>4</v>
      </c>
      <c r="O66" s="18">
        <f t="shared" ref="O66:O76" si="63">SUM(N66/AG66*100000)</f>
        <v>11.961364791722735</v>
      </c>
      <c r="P66" s="26">
        <v>3</v>
      </c>
      <c r="Q66" s="18">
        <f t="shared" ref="Q66:Q76" si="64">SUM(P66/AG66*100000)</f>
        <v>8.9710235937920526</v>
      </c>
      <c r="R66" s="26">
        <v>0</v>
      </c>
      <c r="S66" s="18">
        <f t="shared" ref="S66:S76" si="65">SUM(R66/AG66*100000)</f>
        <v>0</v>
      </c>
      <c r="T66" s="26">
        <v>2</v>
      </c>
      <c r="U66" s="18">
        <f t="shared" ref="U66:U76" si="66">SUM(T66/AG66*100000)</f>
        <v>5.9806823958613675</v>
      </c>
      <c r="V66" s="26">
        <v>2</v>
      </c>
      <c r="W66" s="18">
        <f t="shared" ref="W66:W76" si="67">SUM(V66/AG66*100000)</f>
        <v>5.9806823958613675</v>
      </c>
      <c r="X66" s="32">
        <v>1</v>
      </c>
      <c r="Y66" s="18">
        <f t="shared" ref="Y66:Y76" si="68">SUM(X66/AG66*100000)</f>
        <v>2.9903411979306838</v>
      </c>
      <c r="Z66" s="26">
        <v>9</v>
      </c>
      <c r="AA66" s="18">
        <f t="shared" ref="AA66:AA76" si="69">SUM(Z66/AG66*100000)</f>
        <v>26.913070781376156</v>
      </c>
      <c r="AE66" s="13" t="s">
        <v>237</v>
      </c>
      <c r="AG66" s="19">
        <v>33441</v>
      </c>
    </row>
    <row r="67" spans="1:33" ht="12.95" customHeight="1" x14ac:dyDescent="0.2">
      <c r="A67" s="13" t="s">
        <v>238</v>
      </c>
      <c r="B67" s="33">
        <f t="shared" si="56"/>
        <v>25</v>
      </c>
      <c r="C67" s="17">
        <f t="shared" si="57"/>
        <v>94.582324455205807</v>
      </c>
      <c r="D67" s="29">
        <v>4</v>
      </c>
      <c r="E67" s="18">
        <f t="shared" si="58"/>
        <v>15.13317191283293</v>
      </c>
      <c r="F67" s="29">
        <v>6</v>
      </c>
      <c r="G67" s="18">
        <f t="shared" si="59"/>
        <v>22.699757869249396</v>
      </c>
      <c r="H67" s="29">
        <v>3</v>
      </c>
      <c r="I67" s="18">
        <f t="shared" si="60"/>
        <v>11.349878934624698</v>
      </c>
      <c r="J67" s="26">
        <v>1</v>
      </c>
      <c r="K67" s="18">
        <f t="shared" si="61"/>
        <v>3.7832929782082325</v>
      </c>
      <c r="L67" s="26">
        <v>0</v>
      </c>
      <c r="M67" s="18">
        <f t="shared" si="62"/>
        <v>0</v>
      </c>
      <c r="N67" s="29">
        <v>2</v>
      </c>
      <c r="O67" s="18">
        <f t="shared" si="63"/>
        <v>7.566585956416465</v>
      </c>
      <c r="P67" s="26">
        <v>0</v>
      </c>
      <c r="Q67" s="18">
        <f t="shared" si="64"/>
        <v>0</v>
      </c>
      <c r="R67" s="29">
        <v>1</v>
      </c>
      <c r="S67" s="18">
        <f t="shared" si="65"/>
        <v>3.7832929782082325</v>
      </c>
      <c r="T67" s="29">
        <v>1</v>
      </c>
      <c r="U67" s="18">
        <f t="shared" si="66"/>
        <v>3.7832929782082325</v>
      </c>
      <c r="V67" s="26">
        <v>1</v>
      </c>
      <c r="W67" s="18">
        <f t="shared" si="67"/>
        <v>3.7832929782082325</v>
      </c>
      <c r="X67" s="32">
        <v>0</v>
      </c>
      <c r="Y67" s="18">
        <f t="shared" si="68"/>
        <v>0</v>
      </c>
      <c r="Z67" s="29">
        <v>6</v>
      </c>
      <c r="AA67" s="18">
        <f t="shared" si="69"/>
        <v>22.699757869249396</v>
      </c>
      <c r="AE67" s="13" t="s">
        <v>238</v>
      </c>
      <c r="AG67" s="19">
        <v>26432</v>
      </c>
    </row>
    <row r="68" spans="1:33" ht="12.95" customHeight="1" x14ac:dyDescent="0.2">
      <c r="A68" s="13" t="s">
        <v>239</v>
      </c>
      <c r="B68" s="33">
        <f t="shared" si="56"/>
        <v>28</v>
      </c>
      <c r="C68" s="17">
        <f t="shared" si="57"/>
        <v>91.683038637851993</v>
      </c>
      <c r="D68" s="29">
        <v>2</v>
      </c>
      <c r="E68" s="18">
        <f t="shared" si="58"/>
        <v>6.5487884741322855</v>
      </c>
      <c r="F68" s="29">
        <v>8</v>
      </c>
      <c r="G68" s="18">
        <f t="shared" si="59"/>
        <v>26.195153896529142</v>
      </c>
      <c r="H68" s="29">
        <v>2</v>
      </c>
      <c r="I68" s="18">
        <f t="shared" si="60"/>
        <v>6.5487884741322855</v>
      </c>
      <c r="J68" s="26">
        <v>1</v>
      </c>
      <c r="K68" s="18">
        <f t="shared" si="61"/>
        <v>3.2743942370661427</v>
      </c>
      <c r="L68" s="29">
        <v>2</v>
      </c>
      <c r="M68" s="18">
        <f t="shared" si="62"/>
        <v>6.5487884741322855</v>
      </c>
      <c r="N68" s="29">
        <v>2</v>
      </c>
      <c r="O68" s="18">
        <f t="shared" si="63"/>
        <v>6.5487884741322855</v>
      </c>
      <c r="P68" s="29">
        <v>0</v>
      </c>
      <c r="Q68" s="18">
        <f t="shared" si="64"/>
        <v>0</v>
      </c>
      <c r="R68" s="29">
        <v>0</v>
      </c>
      <c r="S68" s="18">
        <f t="shared" si="65"/>
        <v>0</v>
      </c>
      <c r="T68" s="29">
        <v>2</v>
      </c>
      <c r="U68" s="18">
        <f t="shared" si="66"/>
        <v>6.5487884741322855</v>
      </c>
      <c r="V68" s="29">
        <v>0</v>
      </c>
      <c r="W68" s="18">
        <f t="shared" si="67"/>
        <v>0</v>
      </c>
      <c r="X68" s="32">
        <v>0</v>
      </c>
      <c r="Y68" s="18">
        <f t="shared" si="68"/>
        <v>0</v>
      </c>
      <c r="Z68" s="29">
        <v>9</v>
      </c>
      <c r="AA68" s="18">
        <f t="shared" si="69"/>
        <v>29.469548133595286</v>
      </c>
      <c r="AE68" s="13" t="s">
        <v>239</v>
      </c>
      <c r="AG68" s="19">
        <v>30540</v>
      </c>
    </row>
    <row r="69" spans="1:33" ht="12.95" customHeight="1" x14ac:dyDescent="0.2">
      <c r="A69" s="13" t="s">
        <v>240</v>
      </c>
      <c r="B69" s="33">
        <f t="shared" si="56"/>
        <v>12</v>
      </c>
      <c r="C69" s="17">
        <f t="shared" si="57"/>
        <v>110.09174311926607</v>
      </c>
      <c r="D69" s="29"/>
      <c r="E69" s="18">
        <f t="shared" si="58"/>
        <v>0</v>
      </c>
      <c r="F69" s="29">
        <v>6</v>
      </c>
      <c r="G69" s="18">
        <f t="shared" si="59"/>
        <v>55.045871559633035</v>
      </c>
      <c r="H69" s="29">
        <v>1</v>
      </c>
      <c r="I69" s="18">
        <f t="shared" si="60"/>
        <v>9.1743119266055047</v>
      </c>
      <c r="J69" s="26">
        <v>0</v>
      </c>
      <c r="K69" s="18">
        <f t="shared" si="61"/>
        <v>0</v>
      </c>
      <c r="L69" s="29">
        <v>0</v>
      </c>
      <c r="M69" s="18">
        <f t="shared" si="62"/>
        <v>0</v>
      </c>
      <c r="N69" s="29">
        <v>0</v>
      </c>
      <c r="O69" s="18">
        <f t="shared" si="63"/>
        <v>0</v>
      </c>
      <c r="P69" s="29">
        <v>0</v>
      </c>
      <c r="Q69" s="18">
        <f t="shared" si="64"/>
        <v>0</v>
      </c>
      <c r="R69" s="29">
        <v>2</v>
      </c>
      <c r="S69" s="18">
        <f t="shared" si="65"/>
        <v>18.348623853211009</v>
      </c>
      <c r="T69" s="29">
        <v>0</v>
      </c>
      <c r="U69" s="18">
        <f t="shared" si="66"/>
        <v>0</v>
      </c>
      <c r="V69" s="29">
        <v>1</v>
      </c>
      <c r="W69" s="18">
        <f t="shared" si="67"/>
        <v>9.1743119266055047</v>
      </c>
      <c r="X69" s="32">
        <v>0</v>
      </c>
      <c r="Y69" s="18">
        <f t="shared" si="68"/>
        <v>0</v>
      </c>
      <c r="Z69" s="29">
        <v>2</v>
      </c>
      <c r="AA69" s="18">
        <f t="shared" si="69"/>
        <v>18.348623853211009</v>
      </c>
      <c r="AE69" s="13" t="s">
        <v>240</v>
      </c>
      <c r="AG69" s="19">
        <v>10900</v>
      </c>
    </row>
    <row r="70" spans="1:33" ht="12.95" customHeight="1" x14ac:dyDescent="0.2">
      <c r="A70" s="13" t="s">
        <v>241</v>
      </c>
      <c r="B70" s="33">
        <f t="shared" si="56"/>
        <v>20</v>
      </c>
      <c r="C70" s="17">
        <f t="shared" si="57"/>
        <v>99.482690011937933</v>
      </c>
      <c r="D70" s="29">
        <v>2</v>
      </c>
      <c r="E70" s="18">
        <f t="shared" si="58"/>
        <v>9.9482690011937915</v>
      </c>
      <c r="F70" s="29">
        <v>5</v>
      </c>
      <c r="G70" s="18">
        <f t="shared" si="59"/>
        <v>24.870672502984483</v>
      </c>
      <c r="H70" s="29">
        <v>3</v>
      </c>
      <c r="I70" s="18">
        <f t="shared" si="60"/>
        <v>14.922403501790688</v>
      </c>
      <c r="J70" s="29">
        <v>2</v>
      </c>
      <c r="K70" s="18">
        <f t="shared" si="61"/>
        <v>9.9482690011937915</v>
      </c>
      <c r="L70" s="29">
        <v>0</v>
      </c>
      <c r="M70" s="18">
        <f t="shared" si="62"/>
        <v>0</v>
      </c>
      <c r="N70" s="29">
        <v>0</v>
      </c>
      <c r="O70" s="18">
        <f t="shared" si="63"/>
        <v>0</v>
      </c>
      <c r="P70" s="29">
        <v>4</v>
      </c>
      <c r="Q70" s="18">
        <f t="shared" si="64"/>
        <v>19.896538002387583</v>
      </c>
      <c r="R70" s="29">
        <v>0</v>
      </c>
      <c r="S70" s="18">
        <f t="shared" si="65"/>
        <v>0</v>
      </c>
      <c r="T70" s="29">
        <v>1</v>
      </c>
      <c r="U70" s="18">
        <f t="shared" si="66"/>
        <v>4.9741345005968958</v>
      </c>
      <c r="V70" s="29">
        <v>0</v>
      </c>
      <c r="W70" s="18">
        <f t="shared" si="67"/>
        <v>0</v>
      </c>
      <c r="X70" s="32">
        <v>0</v>
      </c>
      <c r="Y70" s="18">
        <f t="shared" si="68"/>
        <v>0</v>
      </c>
      <c r="Z70" s="29">
        <v>3</v>
      </c>
      <c r="AA70" s="18">
        <f t="shared" si="69"/>
        <v>14.922403501790688</v>
      </c>
      <c r="AE70" s="13" t="s">
        <v>241</v>
      </c>
      <c r="AG70" s="19">
        <v>20104</v>
      </c>
    </row>
    <row r="71" spans="1:33" ht="12.95" customHeight="1" x14ac:dyDescent="0.2">
      <c r="A71" s="13" t="s">
        <v>242</v>
      </c>
      <c r="B71" s="33">
        <f t="shared" si="56"/>
        <v>22</v>
      </c>
      <c r="C71" s="17">
        <f t="shared" si="57"/>
        <v>146.13085353703087</v>
      </c>
      <c r="D71" s="29">
        <v>5</v>
      </c>
      <c r="E71" s="18">
        <f t="shared" si="58"/>
        <v>33.211557622052474</v>
      </c>
      <c r="F71" s="29">
        <v>3</v>
      </c>
      <c r="G71" s="18">
        <f t="shared" si="59"/>
        <v>19.926934573231485</v>
      </c>
      <c r="H71" s="29">
        <v>3</v>
      </c>
      <c r="I71" s="18">
        <f t="shared" si="60"/>
        <v>19.926934573231485</v>
      </c>
      <c r="J71" s="29">
        <v>0</v>
      </c>
      <c r="K71" s="18">
        <f t="shared" si="61"/>
        <v>0</v>
      </c>
      <c r="L71" s="29">
        <v>2</v>
      </c>
      <c r="M71" s="18">
        <f t="shared" si="62"/>
        <v>13.28462304882099</v>
      </c>
      <c r="N71" s="29">
        <v>0</v>
      </c>
      <c r="O71" s="18">
        <f t="shared" si="63"/>
        <v>0</v>
      </c>
      <c r="P71" s="29">
        <v>2</v>
      </c>
      <c r="Q71" s="18">
        <f t="shared" si="64"/>
        <v>13.28462304882099</v>
      </c>
      <c r="R71" s="29">
        <v>0</v>
      </c>
      <c r="S71" s="18">
        <f t="shared" si="65"/>
        <v>0</v>
      </c>
      <c r="T71" s="29">
        <v>3</v>
      </c>
      <c r="U71" s="18">
        <f t="shared" si="66"/>
        <v>19.926934573231485</v>
      </c>
      <c r="V71" s="29">
        <v>0</v>
      </c>
      <c r="W71" s="18">
        <f t="shared" si="67"/>
        <v>0</v>
      </c>
      <c r="X71" s="32">
        <v>0</v>
      </c>
      <c r="Y71" s="18">
        <f t="shared" si="68"/>
        <v>0</v>
      </c>
      <c r="Z71" s="29">
        <v>4</v>
      </c>
      <c r="AA71" s="18">
        <f t="shared" si="69"/>
        <v>26.56924609764198</v>
      </c>
      <c r="AE71" s="13" t="s">
        <v>242</v>
      </c>
      <c r="AG71" s="19">
        <v>15055</v>
      </c>
    </row>
    <row r="72" spans="1:33" ht="12.95" customHeight="1" x14ac:dyDescent="0.2">
      <c r="A72" s="13" t="s">
        <v>243</v>
      </c>
      <c r="B72" s="33">
        <f t="shared" si="56"/>
        <v>10</v>
      </c>
      <c r="C72" s="17">
        <f t="shared" si="57"/>
        <v>104.21008753647354</v>
      </c>
      <c r="D72" s="29">
        <v>1</v>
      </c>
      <c r="E72" s="18">
        <f t="shared" si="58"/>
        <v>10.421008753647353</v>
      </c>
      <c r="F72" s="29">
        <v>1</v>
      </c>
      <c r="G72" s="18">
        <f t="shared" si="59"/>
        <v>10.421008753647353</v>
      </c>
      <c r="H72" s="29">
        <v>1</v>
      </c>
      <c r="I72" s="18">
        <f t="shared" si="60"/>
        <v>10.421008753647353</v>
      </c>
      <c r="J72" s="29">
        <v>1</v>
      </c>
      <c r="K72" s="18">
        <f t="shared" si="61"/>
        <v>10.421008753647353</v>
      </c>
      <c r="L72" s="29">
        <v>0</v>
      </c>
      <c r="M72" s="18">
        <f t="shared" si="62"/>
        <v>0</v>
      </c>
      <c r="N72" s="29">
        <v>1</v>
      </c>
      <c r="O72" s="18">
        <f t="shared" si="63"/>
        <v>10.421008753647353</v>
      </c>
      <c r="P72" s="29">
        <v>2</v>
      </c>
      <c r="Q72" s="18">
        <f t="shared" si="64"/>
        <v>20.842017507294706</v>
      </c>
      <c r="R72" s="29">
        <v>0</v>
      </c>
      <c r="S72" s="18">
        <f t="shared" si="65"/>
        <v>0</v>
      </c>
      <c r="T72" s="29">
        <v>0</v>
      </c>
      <c r="U72" s="18">
        <f t="shared" si="66"/>
        <v>0</v>
      </c>
      <c r="V72" s="29">
        <v>0</v>
      </c>
      <c r="W72" s="18">
        <f t="shared" si="67"/>
        <v>0</v>
      </c>
      <c r="X72" s="32">
        <v>0</v>
      </c>
      <c r="Y72" s="18">
        <f t="shared" si="68"/>
        <v>0</v>
      </c>
      <c r="Z72" s="29">
        <v>3</v>
      </c>
      <c r="AA72" s="18">
        <f t="shared" si="69"/>
        <v>31.263026260942059</v>
      </c>
      <c r="AE72" s="13" t="s">
        <v>243</v>
      </c>
      <c r="AG72" s="19">
        <v>9596</v>
      </c>
    </row>
    <row r="73" spans="1:33" ht="12.95" customHeight="1" x14ac:dyDescent="0.2">
      <c r="A73" s="13" t="s">
        <v>244</v>
      </c>
      <c r="B73" s="33">
        <f t="shared" si="56"/>
        <v>19</v>
      </c>
      <c r="C73" s="17">
        <f t="shared" si="57"/>
        <v>182.35915155005279</v>
      </c>
      <c r="D73" s="29">
        <v>3</v>
      </c>
      <c r="E73" s="18">
        <f t="shared" si="58"/>
        <v>28.793550244745177</v>
      </c>
      <c r="F73" s="29">
        <v>3</v>
      </c>
      <c r="G73" s="18">
        <f t="shared" si="59"/>
        <v>28.793550244745177</v>
      </c>
      <c r="H73" s="29">
        <v>1</v>
      </c>
      <c r="I73" s="18">
        <f t="shared" si="60"/>
        <v>9.5978500815817256</v>
      </c>
      <c r="J73" s="29">
        <v>1</v>
      </c>
      <c r="K73" s="18">
        <f t="shared" si="61"/>
        <v>9.5978500815817256</v>
      </c>
      <c r="L73" s="29">
        <v>0</v>
      </c>
      <c r="M73" s="18">
        <f t="shared" si="62"/>
        <v>0</v>
      </c>
      <c r="N73" s="29">
        <v>0</v>
      </c>
      <c r="O73" s="18">
        <f t="shared" si="63"/>
        <v>0</v>
      </c>
      <c r="P73" s="29">
        <v>2</v>
      </c>
      <c r="Q73" s="18">
        <f t="shared" si="64"/>
        <v>19.195700163163451</v>
      </c>
      <c r="R73" s="29">
        <v>0</v>
      </c>
      <c r="S73" s="18">
        <f t="shared" si="65"/>
        <v>0</v>
      </c>
      <c r="T73" s="29">
        <v>0</v>
      </c>
      <c r="U73" s="18">
        <f t="shared" si="66"/>
        <v>0</v>
      </c>
      <c r="V73" s="26">
        <v>1</v>
      </c>
      <c r="W73" s="18">
        <f t="shared" si="67"/>
        <v>9.5978500815817256</v>
      </c>
      <c r="X73" s="32">
        <v>0</v>
      </c>
      <c r="Y73" s="18">
        <f t="shared" si="68"/>
        <v>0</v>
      </c>
      <c r="Z73" s="29">
        <v>8</v>
      </c>
      <c r="AA73" s="18">
        <f t="shared" si="69"/>
        <v>76.782800652653805</v>
      </c>
      <c r="AE73" s="13" t="s">
        <v>244</v>
      </c>
      <c r="AG73" s="19">
        <v>10419</v>
      </c>
    </row>
    <row r="74" spans="1:33" ht="12.95" customHeight="1" x14ac:dyDescent="0.2">
      <c r="A74" s="13" t="s">
        <v>245</v>
      </c>
      <c r="B74" s="33">
        <f t="shared" si="56"/>
        <v>8</v>
      </c>
      <c r="C74" s="17">
        <f t="shared" si="57"/>
        <v>134.31833445265281</v>
      </c>
      <c r="D74" s="29">
        <v>3</v>
      </c>
      <c r="E74" s="18">
        <f t="shared" si="58"/>
        <v>50.369375419744792</v>
      </c>
      <c r="F74" s="29">
        <v>1</v>
      </c>
      <c r="G74" s="18">
        <f t="shared" si="59"/>
        <v>16.789791806581601</v>
      </c>
      <c r="H74" s="29">
        <v>1</v>
      </c>
      <c r="I74" s="18">
        <f t="shared" si="60"/>
        <v>16.789791806581601</v>
      </c>
      <c r="J74" s="29">
        <v>0</v>
      </c>
      <c r="K74" s="18">
        <f t="shared" si="61"/>
        <v>0</v>
      </c>
      <c r="L74" s="29">
        <v>0</v>
      </c>
      <c r="M74" s="18">
        <f t="shared" si="62"/>
        <v>0</v>
      </c>
      <c r="N74" s="29">
        <v>0</v>
      </c>
      <c r="O74" s="18">
        <f t="shared" si="63"/>
        <v>0</v>
      </c>
      <c r="P74" s="29">
        <v>2</v>
      </c>
      <c r="Q74" s="18">
        <f t="shared" si="64"/>
        <v>33.579583613163202</v>
      </c>
      <c r="R74" s="29">
        <v>0</v>
      </c>
      <c r="S74" s="18">
        <f t="shared" si="65"/>
        <v>0</v>
      </c>
      <c r="T74" s="26">
        <v>0</v>
      </c>
      <c r="U74" s="18">
        <f t="shared" si="66"/>
        <v>0</v>
      </c>
      <c r="V74" s="26">
        <v>0</v>
      </c>
      <c r="W74" s="18">
        <f t="shared" si="67"/>
        <v>0</v>
      </c>
      <c r="X74" s="32">
        <v>1</v>
      </c>
      <c r="Y74" s="18">
        <f t="shared" si="68"/>
        <v>16.789791806581601</v>
      </c>
      <c r="Z74" s="29">
        <v>0</v>
      </c>
      <c r="AA74" s="18">
        <f t="shared" si="69"/>
        <v>0</v>
      </c>
      <c r="AE74" s="13" t="s">
        <v>245</v>
      </c>
      <c r="AG74" s="19">
        <v>5956</v>
      </c>
    </row>
    <row r="75" spans="1:33" ht="12.95" customHeight="1" x14ac:dyDescent="0.2">
      <c r="A75" s="13" t="s">
        <v>246</v>
      </c>
      <c r="B75" s="33">
        <f t="shared" si="56"/>
        <v>5</v>
      </c>
      <c r="C75" s="17">
        <f t="shared" si="57"/>
        <v>43.007053156717703</v>
      </c>
      <c r="D75" s="29">
        <v>1</v>
      </c>
      <c r="E75" s="18">
        <f t="shared" si="58"/>
        <v>8.6014106313435406</v>
      </c>
      <c r="F75" s="29">
        <v>1</v>
      </c>
      <c r="G75" s="18">
        <f t="shared" si="59"/>
        <v>8.6014106313435406</v>
      </c>
      <c r="H75" s="29">
        <v>0</v>
      </c>
      <c r="I75" s="18">
        <f t="shared" si="60"/>
        <v>0</v>
      </c>
      <c r="J75" s="29">
        <v>0</v>
      </c>
      <c r="K75" s="18">
        <f t="shared" si="61"/>
        <v>0</v>
      </c>
      <c r="L75" s="29">
        <v>1</v>
      </c>
      <c r="M75" s="18">
        <f t="shared" si="62"/>
        <v>8.6014106313435406</v>
      </c>
      <c r="N75" s="29">
        <v>0</v>
      </c>
      <c r="O75" s="18">
        <f t="shared" si="63"/>
        <v>0</v>
      </c>
      <c r="P75" s="29">
        <v>1</v>
      </c>
      <c r="Q75" s="18">
        <f t="shared" si="64"/>
        <v>8.6014106313435406</v>
      </c>
      <c r="R75" s="29">
        <v>0</v>
      </c>
      <c r="S75" s="18">
        <f t="shared" si="65"/>
        <v>0</v>
      </c>
      <c r="T75" s="26">
        <v>0</v>
      </c>
      <c r="U75" s="18">
        <f t="shared" si="66"/>
        <v>0</v>
      </c>
      <c r="V75" s="26">
        <v>0</v>
      </c>
      <c r="W75" s="18">
        <f t="shared" si="67"/>
        <v>0</v>
      </c>
      <c r="X75" s="32">
        <v>0</v>
      </c>
      <c r="Y75" s="18">
        <f t="shared" si="68"/>
        <v>0</v>
      </c>
      <c r="Z75" s="29">
        <v>1</v>
      </c>
      <c r="AA75" s="18">
        <f t="shared" si="69"/>
        <v>8.6014106313435406</v>
      </c>
      <c r="AE75" s="13" t="s">
        <v>246</v>
      </c>
      <c r="AG75" s="19">
        <v>11626</v>
      </c>
    </row>
    <row r="76" spans="1:33" ht="12.95" customHeight="1" x14ac:dyDescent="0.2">
      <c r="A76" s="13" t="s">
        <v>247</v>
      </c>
      <c r="B76" s="33">
        <f t="shared" si="56"/>
        <v>2</v>
      </c>
      <c r="C76" s="17">
        <f t="shared" si="57"/>
        <v>51.242633871380988</v>
      </c>
      <c r="D76" s="29">
        <v>0</v>
      </c>
      <c r="E76" s="18">
        <f t="shared" si="58"/>
        <v>0</v>
      </c>
      <c r="F76" s="29">
        <v>0</v>
      </c>
      <c r="G76" s="18">
        <f t="shared" si="59"/>
        <v>0</v>
      </c>
      <c r="H76" s="29">
        <v>1</v>
      </c>
      <c r="I76" s="18">
        <f t="shared" si="60"/>
        <v>25.621316935690494</v>
      </c>
      <c r="J76" s="29">
        <v>0</v>
      </c>
      <c r="K76" s="18">
        <f t="shared" si="61"/>
        <v>0</v>
      </c>
      <c r="L76" s="26">
        <v>0</v>
      </c>
      <c r="M76" s="18">
        <f t="shared" si="62"/>
        <v>0</v>
      </c>
      <c r="N76" s="26">
        <v>0</v>
      </c>
      <c r="O76" s="18">
        <f t="shared" si="63"/>
        <v>0</v>
      </c>
      <c r="P76" s="29">
        <v>0</v>
      </c>
      <c r="Q76" s="18">
        <f t="shared" si="64"/>
        <v>0</v>
      </c>
      <c r="R76" s="26">
        <v>0</v>
      </c>
      <c r="S76" s="18">
        <f t="shared" si="65"/>
        <v>0</v>
      </c>
      <c r="T76" s="26">
        <v>0</v>
      </c>
      <c r="U76" s="18">
        <f t="shared" si="66"/>
        <v>0</v>
      </c>
      <c r="V76" s="26">
        <v>0</v>
      </c>
      <c r="W76" s="18">
        <f t="shared" si="67"/>
        <v>0</v>
      </c>
      <c r="X76" s="32">
        <v>0</v>
      </c>
      <c r="Y76" s="18">
        <f t="shared" si="68"/>
        <v>0</v>
      </c>
      <c r="Z76" s="29">
        <v>1</v>
      </c>
      <c r="AA76" s="18">
        <f t="shared" si="69"/>
        <v>25.621316935690494</v>
      </c>
      <c r="AE76" s="13" t="s">
        <v>247</v>
      </c>
      <c r="AG76" s="19">
        <v>3903</v>
      </c>
    </row>
    <row r="77" spans="1:33" ht="12.95" customHeight="1" x14ac:dyDescent="0.2">
      <c r="A77" s="13" t="s">
        <v>186</v>
      </c>
      <c r="B77" s="33">
        <f t="shared" ref="B77:B87" si="70">SUM(D77+F77+H77+J77+L77+N77+P77+R77+T77+V77+X77+Z77)</f>
        <v>85</v>
      </c>
      <c r="C77" s="17">
        <f t="shared" ref="C77:C87" si="71">SUM(B77/AG77*100000)</f>
        <v>132.58255213613887</v>
      </c>
      <c r="D77" s="26">
        <v>38</v>
      </c>
      <c r="E77" s="18">
        <f t="shared" ref="E77:E87" si="72">SUM(D77/AG77*100000)</f>
        <v>59.272199778509147</v>
      </c>
      <c r="F77" s="26">
        <v>11</v>
      </c>
      <c r="G77" s="18">
        <f t="shared" ref="G77:G87" si="73">SUM(F77/AG77*100000)</f>
        <v>17.157742041147387</v>
      </c>
      <c r="H77" s="26">
        <v>9</v>
      </c>
      <c r="I77" s="18">
        <f t="shared" ref="I77:I87" si="74">SUM(H77/AG77*100000)</f>
        <v>14.038152579120588</v>
      </c>
      <c r="J77" s="26">
        <v>2</v>
      </c>
      <c r="K77" s="18">
        <f t="shared" ref="K77:K87" si="75">SUM(J77/AG77*100000)</f>
        <v>3.1195894620267972</v>
      </c>
      <c r="L77" s="26">
        <v>1</v>
      </c>
      <c r="M77" s="18">
        <f t="shared" ref="M77:M87" si="76">SUM(L77/AG77*100000)</f>
        <v>1.5597947310133986</v>
      </c>
      <c r="N77" s="26">
        <v>4</v>
      </c>
      <c r="O77" s="18">
        <f t="shared" ref="O77:O87" si="77">SUM(N77/AG77*100000)</f>
        <v>6.2391789240535944</v>
      </c>
      <c r="P77" s="26">
        <v>4</v>
      </c>
      <c r="Q77" s="18">
        <f t="shared" ref="Q77:Q87" si="78">SUM(P77/AG77*100000)</f>
        <v>6.2391789240535944</v>
      </c>
      <c r="R77" s="26">
        <v>2</v>
      </c>
      <c r="S77" s="18">
        <f t="shared" ref="S77:S87" si="79">SUM(R77/AG77*100000)</f>
        <v>3.1195894620267972</v>
      </c>
      <c r="T77" s="26">
        <v>0</v>
      </c>
      <c r="U77" s="18">
        <f t="shared" ref="U77:U87" si="80">SUM(T77/AG77*100000)</f>
        <v>0</v>
      </c>
      <c r="V77" s="26">
        <v>2</v>
      </c>
      <c r="W77" s="18">
        <f t="shared" ref="W77:W87" si="81">SUM(V77/AG77*100000)</f>
        <v>3.1195894620267972</v>
      </c>
      <c r="X77" s="32">
        <v>1</v>
      </c>
      <c r="Y77" s="18">
        <f t="shared" ref="Y77:Y87" si="82">SUM(X77/AG77*100000)</f>
        <v>1.5597947310133986</v>
      </c>
      <c r="Z77" s="26">
        <v>11</v>
      </c>
      <c r="AA77" s="18">
        <f t="shared" ref="AA77:AA87" si="83">SUM(Z77/AG77*100000)</f>
        <v>17.157742041147387</v>
      </c>
      <c r="AE77" s="13" t="s">
        <v>186</v>
      </c>
      <c r="AG77" s="19">
        <v>64111</v>
      </c>
    </row>
    <row r="78" spans="1:33" ht="12.95" customHeight="1" x14ac:dyDescent="0.2">
      <c r="A78" s="13" t="s">
        <v>248</v>
      </c>
      <c r="B78" s="33">
        <f t="shared" si="70"/>
        <v>22</v>
      </c>
      <c r="C78" s="17">
        <f t="shared" si="71"/>
        <v>130.67236873366593</v>
      </c>
      <c r="D78" s="29">
        <v>7</v>
      </c>
      <c r="E78" s="18">
        <f t="shared" si="72"/>
        <v>41.577571869802803</v>
      </c>
      <c r="F78" s="29">
        <v>4</v>
      </c>
      <c r="G78" s="18">
        <f t="shared" si="73"/>
        <v>23.758612497030175</v>
      </c>
      <c r="H78" s="29">
        <v>2</v>
      </c>
      <c r="I78" s="18">
        <f t="shared" si="74"/>
        <v>11.879306248515087</v>
      </c>
      <c r="J78" s="26">
        <v>1</v>
      </c>
      <c r="K78" s="18">
        <f t="shared" si="75"/>
        <v>5.9396531242575437</v>
      </c>
      <c r="L78" s="29">
        <v>1</v>
      </c>
      <c r="M78" s="18">
        <f t="shared" si="76"/>
        <v>5.9396531242575437</v>
      </c>
      <c r="N78" s="29">
        <v>1</v>
      </c>
      <c r="O78" s="18">
        <f t="shared" si="77"/>
        <v>5.9396531242575437</v>
      </c>
      <c r="P78" s="26">
        <v>0</v>
      </c>
      <c r="Q78" s="18">
        <f t="shared" si="78"/>
        <v>0</v>
      </c>
      <c r="R78" s="26">
        <v>0</v>
      </c>
      <c r="S78" s="18">
        <f t="shared" si="79"/>
        <v>0</v>
      </c>
      <c r="T78" s="29">
        <v>1</v>
      </c>
      <c r="U78" s="18">
        <f t="shared" si="80"/>
        <v>5.9396531242575437</v>
      </c>
      <c r="V78" s="29">
        <v>1</v>
      </c>
      <c r="W78" s="18">
        <f t="shared" si="81"/>
        <v>5.9396531242575437</v>
      </c>
      <c r="X78" s="32">
        <v>0</v>
      </c>
      <c r="Y78" s="18">
        <f t="shared" si="82"/>
        <v>0</v>
      </c>
      <c r="Z78" s="29">
        <v>4</v>
      </c>
      <c r="AA78" s="18">
        <f t="shared" si="83"/>
        <v>23.758612497030175</v>
      </c>
      <c r="AE78" s="13" t="s">
        <v>248</v>
      </c>
      <c r="AG78" s="19">
        <v>16836</v>
      </c>
    </row>
    <row r="79" spans="1:33" ht="12.95" customHeight="1" x14ac:dyDescent="0.2">
      <c r="A79" s="13" t="s">
        <v>249</v>
      </c>
      <c r="B79" s="33">
        <f t="shared" si="70"/>
        <v>38</v>
      </c>
      <c r="C79" s="17">
        <f t="shared" si="71"/>
        <v>154.14570825896479</v>
      </c>
      <c r="D79" s="29">
        <v>11</v>
      </c>
      <c r="E79" s="18">
        <f t="shared" si="72"/>
        <v>44.621126074963492</v>
      </c>
      <c r="F79" s="29">
        <v>8</v>
      </c>
      <c r="G79" s="18">
        <f t="shared" si="73"/>
        <v>32.451728054518902</v>
      </c>
      <c r="H79" s="29">
        <v>3</v>
      </c>
      <c r="I79" s="18">
        <f t="shared" si="74"/>
        <v>12.169398020444589</v>
      </c>
      <c r="J79" s="29">
        <v>0</v>
      </c>
      <c r="K79" s="18">
        <f t="shared" si="75"/>
        <v>0</v>
      </c>
      <c r="L79" s="29">
        <v>4</v>
      </c>
      <c r="M79" s="18">
        <f t="shared" si="76"/>
        <v>16.225864027259451</v>
      </c>
      <c r="N79" s="29">
        <v>0</v>
      </c>
      <c r="O79" s="18">
        <f t="shared" si="77"/>
        <v>0</v>
      </c>
      <c r="P79" s="29">
        <v>1</v>
      </c>
      <c r="Q79" s="18">
        <f t="shared" si="78"/>
        <v>4.0564660068148628</v>
      </c>
      <c r="R79" s="26">
        <v>1</v>
      </c>
      <c r="S79" s="18">
        <f t="shared" si="79"/>
        <v>4.0564660068148628</v>
      </c>
      <c r="T79" s="29">
        <v>0</v>
      </c>
      <c r="U79" s="18">
        <f t="shared" si="80"/>
        <v>0</v>
      </c>
      <c r="V79" s="29">
        <v>3</v>
      </c>
      <c r="W79" s="18">
        <f t="shared" si="81"/>
        <v>12.169398020444589</v>
      </c>
      <c r="X79" s="32">
        <v>0</v>
      </c>
      <c r="Y79" s="18">
        <f t="shared" si="82"/>
        <v>0</v>
      </c>
      <c r="Z79" s="29">
        <v>7</v>
      </c>
      <c r="AA79" s="18">
        <f t="shared" si="83"/>
        <v>28.395262047704044</v>
      </c>
      <c r="AE79" s="13" t="s">
        <v>249</v>
      </c>
      <c r="AG79" s="19">
        <v>24652</v>
      </c>
    </row>
    <row r="80" spans="1:33" ht="12.95" customHeight="1" x14ac:dyDescent="0.2">
      <c r="A80" s="13" t="s">
        <v>250</v>
      </c>
      <c r="B80" s="33">
        <f t="shared" si="70"/>
        <v>10</v>
      </c>
      <c r="C80" s="17">
        <f t="shared" si="71"/>
        <v>151.90642564180465</v>
      </c>
      <c r="D80" s="29">
        <v>2</v>
      </c>
      <c r="E80" s="18">
        <f t="shared" si="72"/>
        <v>30.381285128360929</v>
      </c>
      <c r="F80" s="29">
        <v>4</v>
      </c>
      <c r="G80" s="18">
        <f t="shared" si="73"/>
        <v>60.762570256721858</v>
      </c>
      <c r="H80" s="29">
        <v>0</v>
      </c>
      <c r="I80" s="18">
        <f t="shared" si="74"/>
        <v>0</v>
      </c>
      <c r="J80" s="29">
        <v>0</v>
      </c>
      <c r="K80" s="18">
        <f t="shared" si="75"/>
        <v>0</v>
      </c>
      <c r="L80" s="29">
        <v>0</v>
      </c>
      <c r="M80" s="18">
        <f t="shared" si="76"/>
        <v>0</v>
      </c>
      <c r="N80" s="29">
        <v>0</v>
      </c>
      <c r="O80" s="18">
        <f t="shared" si="77"/>
        <v>0</v>
      </c>
      <c r="P80" s="29">
        <v>0</v>
      </c>
      <c r="Q80" s="18">
        <f t="shared" si="78"/>
        <v>0</v>
      </c>
      <c r="R80" s="26">
        <v>0</v>
      </c>
      <c r="S80" s="18">
        <f t="shared" si="79"/>
        <v>0</v>
      </c>
      <c r="T80" s="29">
        <v>1</v>
      </c>
      <c r="U80" s="18">
        <f t="shared" si="80"/>
        <v>15.190642564180465</v>
      </c>
      <c r="V80" s="26">
        <v>1</v>
      </c>
      <c r="W80" s="18">
        <f t="shared" si="81"/>
        <v>15.190642564180465</v>
      </c>
      <c r="X80" s="32">
        <v>0</v>
      </c>
      <c r="Y80" s="18">
        <f t="shared" si="82"/>
        <v>0</v>
      </c>
      <c r="Z80" s="29">
        <v>2</v>
      </c>
      <c r="AA80" s="18">
        <f t="shared" si="83"/>
        <v>30.381285128360929</v>
      </c>
      <c r="AE80" s="13" t="s">
        <v>250</v>
      </c>
      <c r="AG80" s="19">
        <v>6583</v>
      </c>
    </row>
    <row r="81" spans="1:33" ht="12.95" customHeight="1" x14ac:dyDescent="0.2">
      <c r="A81" s="13" t="s">
        <v>251</v>
      </c>
      <c r="B81" s="33">
        <f t="shared" si="70"/>
        <v>36</v>
      </c>
      <c r="C81" s="17">
        <f t="shared" si="71"/>
        <v>230.50326546292737</v>
      </c>
      <c r="D81" s="29">
        <v>9</v>
      </c>
      <c r="E81" s="18">
        <f t="shared" si="72"/>
        <v>57.625816365731843</v>
      </c>
      <c r="F81" s="29">
        <v>11</v>
      </c>
      <c r="G81" s="18">
        <f t="shared" si="73"/>
        <v>70.431553335894492</v>
      </c>
      <c r="H81" s="29">
        <v>4</v>
      </c>
      <c r="I81" s="18">
        <f t="shared" si="74"/>
        <v>25.611473940325265</v>
      </c>
      <c r="J81" s="29">
        <v>1</v>
      </c>
      <c r="K81" s="18">
        <f t="shared" si="75"/>
        <v>6.4028684850813162</v>
      </c>
      <c r="L81" s="29">
        <v>1</v>
      </c>
      <c r="M81" s="18">
        <f t="shared" si="76"/>
        <v>6.4028684850813162</v>
      </c>
      <c r="N81" s="29">
        <v>0</v>
      </c>
      <c r="O81" s="18">
        <f t="shared" si="77"/>
        <v>0</v>
      </c>
      <c r="P81" s="29">
        <v>2</v>
      </c>
      <c r="Q81" s="18">
        <f t="shared" si="78"/>
        <v>12.805736970162632</v>
      </c>
      <c r="R81" s="26">
        <v>0</v>
      </c>
      <c r="S81" s="18">
        <f t="shared" si="79"/>
        <v>0</v>
      </c>
      <c r="T81" s="29">
        <v>0</v>
      </c>
      <c r="U81" s="18">
        <f t="shared" si="80"/>
        <v>0</v>
      </c>
      <c r="V81" s="26">
        <v>1</v>
      </c>
      <c r="W81" s="18">
        <f t="shared" si="81"/>
        <v>6.4028684850813162</v>
      </c>
      <c r="X81" s="32">
        <v>0</v>
      </c>
      <c r="Y81" s="18">
        <f t="shared" si="82"/>
        <v>0</v>
      </c>
      <c r="Z81" s="29">
        <v>7</v>
      </c>
      <c r="AA81" s="18">
        <f t="shared" si="83"/>
        <v>44.820079395569216</v>
      </c>
      <c r="AE81" s="13" t="s">
        <v>251</v>
      </c>
      <c r="AG81" s="19">
        <v>15618</v>
      </c>
    </row>
    <row r="82" spans="1:33" ht="12.95" customHeight="1" x14ac:dyDescent="0.2">
      <c r="A82" s="13" t="s">
        <v>252</v>
      </c>
      <c r="B82" s="33">
        <f t="shared" si="70"/>
        <v>26</v>
      </c>
      <c r="C82" s="17">
        <f t="shared" si="71"/>
        <v>168.00206771775652</v>
      </c>
      <c r="D82" s="29">
        <v>7</v>
      </c>
      <c r="E82" s="18">
        <f t="shared" si="72"/>
        <v>45.231325924011372</v>
      </c>
      <c r="F82" s="29">
        <v>6</v>
      </c>
      <c r="G82" s="18">
        <f t="shared" si="73"/>
        <v>38.769707934866894</v>
      </c>
      <c r="H82" s="29">
        <v>2</v>
      </c>
      <c r="I82" s="18">
        <f t="shared" si="74"/>
        <v>12.923235978288965</v>
      </c>
      <c r="J82" s="29">
        <v>1</v>
      </c>
      <c r="K82" s="18">
        <f t="shared" si="75"/>
        <v>6.4616179891444823</v>
      </c>
      <c r="L82" s="29">
        <v>1</v>
      </c>
      <c r="M82" s="18">
        <f t="shared" si="76"/>
        <v>6.4616179891444823</v>
      </c>
      <c r="N82" s="29">
        <v>0</v>
      </c>
      <c r="O82" s="18">
        <f t="shared" si="77"/>
        <v>0</v>
      </c>
      <c r="P82" s="29">
        <v>1</v>
      </c>
      <c r="Q82" s="18">
        <f t="shared" si="78"/>
        <v>6.4616179891444823</v>
      </c>
      <c r="R82" s="29">
        <v>2</v>
      </c>
      <c r="S82" s="18">
        <f t="shared" si="79"/>
        <v>12.923235978288965</v>
      </c>
      <c r="T82" s="29">
        <v>2</v>
      </c>
      <c r="U82" s="18">
        <f t="shared" si="80"/>
        <v>12.923235978288965</v>
      </c>
      <c r="V82" s="26">
        <v>0</v>
      </c>
      <c r="W82" s="18">
        <f t="shared" si="81"/>
        <v>0</v>
      </c>
      <c r="X82" s="32">
        <v>0</v>
      </c>
      <c r="Y82" s="18">
        <f t="shared" si="82"/>
        <v>0</v>
      </c>
      <c r="Z82" s="29">
        <v>4</v>
      </c>
      <c r="AA82" s="18">
        <f t="shared" si="83"/>
        <v>25.846471956577929</v>
      </c>
      <c r="AE82" s="13" t="s">
        <v>252</v>
      </c>
      <c r="AG82" s="19">
        <v>15476</v>
      </c>
    </row>
    <row r="83" spans="1:33" ht="12.95" customHeight="1" x14ac:dyDescent="0.2">
      <c r="A83" s="13" t="s">
        <v>253</v>
      </c>
      <c r="B83" s="33">
        <f t="shared" si="70"/>
        <v>41</v>
      </c>
      <c r="C83" s="17">
        <f t="shared" si="71"/>
        <v>189.35020551424745</v>
      </c>
      <c r="D83" s="29">
        <v>11</v>
      </c>
      <c r="E83" s="18">
        <f t="shared" si="72"/>
        <v>50.801274650163954</v>
      </c>
      <c r="F83" s="29">
        <v>11</v>
      </c>
      <c r="G83" s="18">
        <f t="shared" si="73"/>
        <v>50.801274650163954</v>
      </c>
      <c r="H83" s="29">
        <v>10</v>
      </c>
      <c r="I83" s="18">
        <f t="shared" si="74"/>
        <v>46.182976954694503</v>
      </c>
      <c r="J83" s="29">
        <v>2</v>
      </c>
      <c r="K83" s="18">
        <f t="shared" si="75"/>
        <v>9.2365953909388985</v>
      </c>
      <c r="L83" s="29">
        <v>0</v>
      </c>
      <c r="M83" s="18">
        <f t="shared" si="76"/>
        <v>0</v>
      </c>
      <c r="N83" s="29">
        <v>0</v>
      </c>
      <c r="O83" s="18">
        <f t="shared" si="77"/>
        <v>0</v>
      </c>
      <c r="P83" s="29">
        <v>1</v>
      </c>
      <c r="Q83" s="18">
        <f t="shared" si="78"/>
        <v>4.6182976954694492</v>
      </c>
      <c r="R83" s="29">
        <v>0</v>
      </c>
      <c r="S83" s="18">
        <f t="shared" si="79"/>
        <v>0</v>
      </c>
      <c r="T83" s="29">
        <v>0</v>
      </c>
      <c r="U83" s="18">
        <f t="shared" si="80"/>
        <v>0</v>
      </c>
      <c r="V83" s="26">
        <v>1</v>
      </c>
      <c r="W83" s="18">
        <f t="shared" si="81"/>
        <v>4.6182976954694492</v>
      </c>
      <c r="X83" s="32">
        <v>1</v>
      </c>
      <c r="Y83" s="18">
        <f t="shared" si="82"/>
        <v>4.6182976954694492</v>
      </c>
      <c r="Z83" s="29">
        <v>4</v>
      </c>
      <c r="AA83" s="18">
        <f t="shared" si="83"/>
        <v>18.473190781877797</v>
      </c>
      <c r="AE83" s="13" t="s">
        <v>253</v>
      </c>
      <c r="AG83" s="19">
        <v>21653</v>
      </c>
    </row>
    <row r="84" spans="1:33" ht="12.95" customHeight="1" x14ac:dyDescent="0.2">
      <c r="A84" s="13" t="s">
        <v>254</v>
      </c>
      <c r="B84" s="33">
        <f t="shared" si="70"/>
        <v>59</v>
      </c>
      <c r="C84" s="17">
        <f t="shared" si="71"/>
        <v>268.20620056368762</v>
      </c>
      <c r="D84" s="29">
        <v>29</v>
      </c>
      <c r="E84" s="18">
        <f t="shared" si="72"/>
        <v>131.8301663787617</v>
      </c>
      <c r="F84" s="29">
        <v>8</v>
      </c>
      <c r="G84" s="18">
        <f t="shared" si="73"/>
        <v>36.366942449313576</v>
      </c>
      <c r="H84" s="29">
        <v>4</v>
      </c>
      <c r="I84" s="18">
        <f t="shared" si="74"/>
        <v>18.183471224656788</v>
      </c>
      <c r="J84" s="29">
        <v>2</v>
      </c>
      <c r="K84" s="18">
        <f t="shared" si="75"/>
        <v>9.0917356123283941</v>
      </c>
      <c r="L84" s="29">
        <v>0</v>
      </c>
      <c r="M84" s="18">
        <f t="shared" si="76"/>
        <v>0</v>
      </c>
      <c r="N84" s="29">
        <v>1</v>
      </c>
      <c r="O84" s="18">
        <f t="shared" si="77"/>
        <v>4.5458678061641971</v>
      </c>
      <c r="P84" s="29">
        <v>1</v>
      </c>
      <c r="Q84" s="18">
        <f t="shared" si="78"/>
        <v>4.5458678061641971</v>
      </c>
      <c r="R84" s="29">
        <v>0</v>
      </c>
      <c r="S84" s="18">
        <f t="shared" si="79"/>
        <v>0</v>
      </c>
      <c r="T84" s="29">
        <v>0</v>
      </c>
      <c r="U84" s="18">
        <f t="shared" si="80"/>
        <v>0</v>
      </c>
      <c r="V84" s="26">
        <v>1</v>
      </c>
      <c r="W84" s="18">
        <f t="shared" si="81"/>
        <v>4.5458678061641971</v>
      </c>
      <c r="X84" s="32">
        <v>1</v>
      </c>
      <c r="Y84" s="18">
        <f t="shared" si="82"/>
        <v>4.5458678061641971</v>
      </c>
      <c r="Z84" s="29">
        <v>12</v>
      </c>
      <c r="AA84" s="18">
        <f t="shared" si="83"/>
        <v>54.550413673970361</v>
      </c>
      <c r="AE84" s="13" t="s">
        <v>254</v>
      </c>
      <c r="AG84" s="19">
        <v>21998</v>
      </c>
    </row>
    <row r="85" spans="1:33" ht="12.95" customHeight="1" x14ac:dyDescent="0.2">
      <c r="A85" s="13" t="s">
        <v>255</v>
      </c>
      <c r="B85" s="33">
        <f t="shared" si="70"/>
        <v>4</v>
      </c>
      <c r="C85" s="17">
        <f t="shared" si="71"/>
        <v>44.593088071348944</v>
      </c>
      <c r="D85" s="29">
        <v>1</v>
      </c>
      <c r="E85" s="18">
        <f t="shared" si="72"/>
        <v>11.148272017837236</v>
      </c>
      <c r="F85" s="29">
        <v>1</v>
      </c>
      <c r="G85" s="18">
        <f t="shared" si="73"/>
        <v>11.148272017837236</v>
      </c>
      <c r="H85" s="29">
        <v>1</v>
      </c>
      <c r="I85" s="18">
        <f t="shared" si="74"/>
        <v>11.148272017837236</v>
      </c>
      <c r="J85" s="29">
        <v>0</v>
      </c>
      <c r="K85" s="18">
        <f t="shared" si="75"/>
        <v>0</v>
      </c>
      <c r="L85" s="29">
        <v>0</v>
      </c>
      <c r="M85" s="18">
        <f t="shared" si="76"/>
        <v>0</v>
      </c>
      <c r="N85" s="26">
        <v>0</v>
      </c>
      <c r="O85" s="18">
        <f t="shared" si="77"/>
        <v>0</v>
      </c>
      <c r="P85" s="26">
        <v>1</v>
      </c>
      <c r="Q85" s="18">
        <f t="shared" si="78"/>
        <v>11.148272017837236</v>
      </c>
      <c r="R85" s="29">
        <v>0</v>
      </c>
      <c r="S85" s="18">
        <f t="shared" si="79"/>
        <v>0</v>
      </c>
      <c r="T85" s="26">
        <v>0</v>
      </c>
      <c r="U85" s="18">
        <f t="shared" si="80"/>
        <v>0</v>
      </c>
      <c r="V85" s="26">
        <v>0</v>
      </c>
      <c r="W85" s="18">
        <f t="shared" si="81"/>
        <v>0</v>
      </c>
      <c r="X85" s="32">
        <v>0</v>
      </c>
      <c r="Y85" s="18">
        <f t="shared" si="82"/>
        <v>0</v>
      </c>
      <c r="Z85" s="29">
        <v>0</v>
      </c>
      <c r="AA85" s="18">
        <f t="shared" si="83"/>
        <v>0</v>
      </c>
      <c r="AE85" s="13" t="s">
        <v>255</v>
      </c>
      <c r="AG85" s="19">
        <v>8970</v>
      </c>
    </row>
    <row r="86" spans="1:33" ht="12.95" customHeight="1" x14ac:dyDescent="0.2">
      <c r="A86" s="13" t="s">
        <v>256</v>
      </c>
      <c r="B86" s="33">
        <f t="shared" si="70"/>
        <v>27</v>
      </c>
      <c r="C86" s="17">
        <f t="shared" si="71"/>
        <v>110.92851273623666</v>
      </c>
      <c r="D86" s="29">
        <v>10</v>
      </c>
      <c r="E86" s="18">
        <f t="shared" si="72"/>
        <v>41.084634346754314</v>
      </c>
      <c r="F86" s="29">
        <v>6</v>
      </c>
      <c r="G86" s="18">
        <f t="shared" si="73"/>
        <v>24.650780608052589</v>
      </c>
      <c r="H86" s="29">
        <v>2</v>
      </c>
      <c r="I86" s="18">
        <f t="shared" si="74"/>
        <v>8.2169268693508624</v>
      </c>
      <c r="J86" s="29">
        <v>0</v>
      </c>
      <c r="K86" s="18">
        <f t="shared" si="75"/>
        <v>0</v>
      </c>
      <c r="L86" s="29">
        <v>0</v>
      </c>
      <c r="M86" s="18">
        <f t="shared" si="76"/>
        <v>0</v>
      </c>
      <c r="N86" s="26">
        <v>2</v>
      </c>
      <c r="O86" s="18">
        <f t="shared" si="77"/>
        <v>8.2169268693508624</v>
      </c>
      <c r="P86" s="26">
        <v>1</v>
      </c>
      <c r="Q86" s="18">
        <f t="shared" si="78"/>
        <v>4.1084634346754312</v>
      </c>
      <c r="R86" s="29">
        <v>0</v>
      </c>
      <c r="S86" s="18">
        <f t="shared" si="79"/>
        <v>0</v>
      </c>
      <c r="T86" s="26">
        <v>0</v>
      </c>
      <c r="U86" s="18">
        <f t="shared" si="80"/>
        <v>0</v>
      </c>
      <c r="V86" s="26">
        <v>1</v>
      </c>
      <c r="W86" s="18">
        <f t="shared" si="81"/>
        <v>4.1084634346754312</v>
      </c>
      <c r="X86" s="32">
        <v>0</v>
      </c>
      <c r="Y86" s="18">
        <f t="shared" si="82"/>
        <v>0</v>
      </c>
      <c r="Z86" s="29">
        <v>5</v>
      </c>
      <c r="AA86" s="18">
        <f t="shared" si="83"/>
        <v>20.542317173377157</v>
      </c>
      <c r="AE86" s="13" t="s">
        <v>256</v>
      </c>
      <c r="AG86" s="19">
        <v>24340</v>
      </c>
    </row>
    <row r="87" spans="1:33" ht="12.95" customHeight="1" x14ac:dyDescent="0.2">
      <c r="A87" s="13" t="s">
        <v>257</v>
      </c>
      <c r="B87" s="33">
        <f t="shared" si="70"/>
        <v>4</v>
      </c>
      <c r="C87" s="17">
        <f t="shared" si="71"/>
        <v>36.446469248291571</v>
      </c>
      <c r="D87" s="29">
        <v>0</v>
      </c>
      <c r="E87" s="18">
        <f t="shared" si="72"/>
        <v>0</v>
      </c>
      <c r="F87" s="29">
        <v>1</v>
      </c>
      <c r="G87" s="18">
        <f t="shared" si="73"/>
        <v>9.1116173120728927</v>
      </c>
      <c r="H87" s="29">
        <v>0</v>
      </c>
      <c r="I87" s="18">
        <f t="shared" si="74"/>
        <v>0</v>
      </c>
      <c r="J87" s="26">
        <v>2</v>
      </c>
      <c r="K87" s="18">
        <f t="shared" si="75"/>
        <v>18.223234624145785</v>
      </c>
      <c r="L87" s="29">
        <v>1</v>
      </c>
      <c r="M87" s="18">
        <f t="shared" si="76"/>
        <v>9.1116173120728927</v>
      </c>
      <c r="N87" s="26">
        <v>0</v>
      </c>
      <c r="O87" s="18">
        <f t="shared" si="77"/>
        <v>0</v>
      </c>
      <c r="P87" s="26">
        <v>0</v>
      </c>
      <c r="Q87" s="18">
        <f t="shared" si="78"/>
        <v>0</v>
      </c>
      <c r="R87" s="26">
        <v>0</v>
      </c>
      <c r="S87" s="18">
        <f t="shared" si="79"/>
        <v>0</v>
      </c>
      <c r="T87" s="26">
        <v>0</v>
      </c>
      <c r="U87" s="18">
        <f t="shared" si="80"/>
        <v>0</v>
      </c>
      <c r="V87" s="26">
        <v>0</v>
      </c>
      <c r="W87" s="18">
        <f t="shared" si="81"/>
        <v>0</v>
      </c>
      <c r="X87" s="32">
        <v>0</v>
      </c>
      <c r="Y87" s="18">
        <f t="shared" si="82"/>
        <v>0</v>
      </c>
      <c r="Z87" s="29">
        <v>0</v>
      </c>
      <c r="AA87" s="18">
        <f t="shared" si="83"/>
        <v>0</v>
      </c>
      <c r="AE87" s="13" t="s">
        <v>257</v>
      </c>
      <c r="AG87" s="19">
        <v>10975</v>
      </c>
    </row>
    <row r="88" spans="1:33" ht="12.95" customHeight="1" x14ac:dyDescent="0.2">
      <c r="A88" s="13" t="s">
        <v>186</v>
      </c>
      <c r="B88" s="33">
        <f t="shared" ref="B88:B97" si="84">SUM(D88+F88+H88+J88+L88+N88+P88+R88+T88+V88+X88+Z88)</f>
        <v>58</v>
      </c>
      <c r="C88" s="17">
        <f t="shared" ref="C88:C93" si="85">SUM(B88/AG88*100000)</f>
        <v>119.00365218104969</v>
      </c>
      <c r="D88" s="26">
        <v>11</v>
      </c>
      <c r="E88" s="18">
        <f t="shared" ref="E88:E93" si="86">SUM(D88/AG88*100000)</f>
        <v>22.569658172268046</v>
      </c>
      <c r="F88" s="26">
        <v>17</v>
      </c>
      <c r="G88" s="18">
        <f t="shared" ref="G88:G93" si="87">SUM(F88/AG88*100000)</f>
        <v>34.880380811686976</v>
      </c>
      <c r="H88" s="26">
        <v>5</v>
      </c>
      <c r="I88" s="18">
        <f t="shared" ref="I88:I93" si="88">SUM(H88/AG88*100000)</f>
        <v>10.258935532849112</v>
      </c>
      <c r="J88" s="26">
        <v>1</v>
      </c>
      <c r="K88" s="18">
        <f t="shared" ref="K88:K93" si="89">SUM(J88/AG88*100000)</f>
        <v>2.0517871065698223</v>
      </c>
      <c r="L88" s="26">
        <v>6</v>
      </c>
      <c r="M88" s="18">
        <f t="shared" ref="M88:M93" si="90">SUM(L88/AG88*100000)</f>
        <v>12.310722639418936</v>
      </c>
      <c r="N88" s="26">
        <v>4</v>
      </c>
      <c r="O88" s="18">
        <f t="shared" ref="O88:O93" si="91">SUM(N88/AG88*100000)</f>
        <v>8.2071484262792893</v>
      </c>
      <c r="P88" s="26">
        <v>4</v>
      </c>
      <c r="Q88" s="18">
        <f t="shared" ref="Q88:Q93" si="92">SUM(P88/AG88*100000)</f>
        <v>8.2071484262792893</v>
      </c>
      <c r="R88" s="26">
        <v>0</v>
      </c>
      <c r="S88" s="18">
        <f t="shared" ref="S88:S93" si="93">SUM(R88/AG88*100000)</f>
        <v>0</v>
      </c>
      <c r="T88" s="26">
        <v>1</v>
      </c>
      <c r="U88" s="18">
        <f t="shared" ref="U88:U93" si="94">SUM(T88/AG88*100000)</f>
        <v>2.0517871065698223</v>
      </c>
      <c r="V88" s="26">
        <v>0</v>
      </c>
      <c r="W88" s="18">
        <f t="shared" ref="W88:W93" si="95">SUM(V88/AG88*100000)</f>
        <v>0</v>
      </c>
      <c r="X88" s="32">
        <v>0</v>
      </c>
      <c r="Y88" s="18">
        <f t="shared" ref="Y88:Y93" si="96">SUM(X88/AG88*100000)</f>
        <v>0</v>
      </c>
      <c r="Z88" s="26">
        <v>9</v>
      </c>
      <c r="AA88" s="18">
        <f t="shared" ref="AA88:AA93" si="97">SUM(Z88/AG88*100000)</f>
        <v>18.466083959128401</v>
      </c>
      <c r="AE88" s="13" t="s">
        <v>186</v>
      </c>
      <c r="AG88" s="19">
        <v>48738</v>
      </c>
    </row>
    <row r="89" spans="1:33" ht="12.95" customHeight="1" x14ac:dyDescent="0.2">
      <c r="A89" s="13" t="s">
        <v>258</v>
      </c>
      <c r="B89" s="33">
        <f t="shared" si="84"/>
        <v>64</v>
      </c>
      <c r="C89" s="17">
        <f t="shared" si="85"/>
        <v>92.049246346795542</v>
      </c>
      <c r="D89" s="29">
        <v>13</v>
      </c>
      <c r="E89" s="18">
        <f t="shared" si="86"/>
        <v>18.697503164192842</v>
      </c>
      <c r="F89" s="29">
        <v>15</v>
      </c>
      <c r="G89" s="18">
        <f t="shared" si="87"/>
        <v>21.574042112530204</v>
      </c>
      <c r="H89" s="29">
        <v>3</v>
      </c>
      <c r="I89" s="18">
        <f t="shared" si="88"/>
        <v>4.3148084225060401</v>
      </c>
      <c r="J89" s="29">
        <v>2</v>
      </c>
      <c r="K89" s="18">
        <f t="shared" si="89"/>
        <v>2.8765389483373607</v>
      </c>
      <c r="L89" s="29">
        <v>8</v>
      </c>
      <c r="M89" s="18">
        <f t="shared" si="90"/>
        <v>11.506155793349443</v>
      </c>
      <c r="N89" s="29">
        <v>1</v>
      </c>
      <c r="O89" s="18">
        <f t="shared" si="91"/>
        <v>1.4382694741686803</v>
      </c>
      <c r="P89" s="29">
        <v>4</v>
      </c>
      <c r="Q89" s="18">
        <f t="shared" si="92"/>
        <v>5.7530778966747214</v>
      </c>
      <c r="R89" s="29">
        <v>2</v>
      </c>
      <c r="S89" s="18">
        <f t="shared" si="93"/>
        <v>2.8765389483373607</v>
      </c>
      <c r="T89" s="29">
        <v>5</v>
      </c>
      <c r="U89" s="18">
        <f t="shared" si="94"/>
        <v>7.1913473708434008</v>
      </c>
      <c r="V89" s="29">
        <v>0</v>
      </c>
      <c r="W89" s="18">
        <f t="shared" si="95"/>
        <v>0</v>
      </c>
      <c r="X89" s="32">
        <v>0</v>
      </c>
      <c r="Y89" s="18">
        <f t="shared" si="96"/>
        <v>0</v>
      </c>
      <c r="Z89" s="29">
        <v>11</v>
      </c>
      <c r="AA89" s="18">
        <f t="shared" si="97"/>
        <v>15.820964215855483</v>
      </c>
      <c r="AE89" s="13" t="s">
        <v>258</v>
      </c>
      <c r="AG89" s="19">
        <v>69528</v>
      </c>
    </row>
    <row r="90" spans="1:33" ht="12.95" customHeight="1" x14ac:dyDescent="0.2">
      <c r="A90" s="13" t="s">
        <v>259</v>
      </c>
      <c r="B90" s="33">
        <f t="shared" si="84"/>
        <v>30</v>
      </c>
      <c r="C90" s="17">
        <f t="shared" si="85"/>
        <v>93.691442848219864</v>
      </c>
      <c r="D90" s="29">
        <v>11</v>
      </c>
      <c r="E90" s="18">
        <f t="shared" si="86"/>
        <v>34.353529044347283</v>
      </c>
      <c r="F90" s="29">
        <v>8</v>
      </c>
      <c r="G90" s="18">
        <f t="shared" si="87"/>
        <v>24.984384759525295</v>
      </c>
      <c r="H90" s="29">
        <v>3</v>
      </c>
      <c r="I90" s="18">
        <f t="shared" si="88"/>
        <v>9.3691442848219868</v>
      </c>
      <c r="J90" s="29">
        <v>0</v>
      </c>
      <c r="K90" s="18">
        <f t="shared" si="89"/>
        <v>0</v>
      </c>
      <c r="L90" s="29">
        <v>2</v>
      </c>
      <c r="M90" s="18">
        <f t="shared" si="90"/>
        <v>6.2460961898813236</v>
      </c>
      <c r="N90" s="29">
        <v>1</v>
      </c>
      <c r="O90" s="18">
        <f t="shared" si="91"/>
        <v>3.1230480949406618</v>
      </c>
      <c r="P90" s="29">
        <v>3</v>
      </c>
      <c r="Q90" s="18">
        <f t="shared" si="92"/>
        <v>9.3691442848219868</v>
      </c>
      <c r="R90" s="26">
        <v>0</v>
      </c>
      <c r="S90" s="18">
        <f t="shared" si="93"/>
        <v>0</v>
      </c>
      <c r="T90" s="29">
        <v>0</v>
      </c>
      <c r="U90" s="18">
        <f t="shared" si="94"/>
        <v>0</v>
      </c>
      <c r="V90" s="29">
        <v>0</v>
      </c>
      <c r="W90" s="18">
        <f t="shared" si="95"/>
        <v>0</v>
      </c>
      <c r="X90" s="32">
        <v>0</v>
      </c>
      <c r="Y90" s="18">
        <f t="shared" si="96"/>
        <v>0</v>
      </c>
      <c r="Z90" s="29">
        <v>2</v>
      </c>
      <c r="AA90" s="18">
        <f t="shared" si="97"/>
        <v>6.2460961898813236</v>
      </c>
      <c r="AE90" s="13" t="s">
        <v>259</v>
      </c>
      <c r="AG90" s="19">
        <v>32020</v>
      </c>
    </row>
    <row r="91" spans="1:33" ht="12.95" customHeight="1" x14ac:dyDescent="0.2">
      <c r="A91" s="13" t="s">
        <v>260</v>
      </c>
      <c r="B91" s="33">
        <f t="shared" si="84"/>
        <v>10</v>
      </c>
      <c r="C91" s="17">
        <f t="shared" si="85"/>
        <v>51.816156277527341</v>
      </c>
      <c r="D91" s="29">
        <v>2</v>
      </c>
      <c r="E91" s="18">
        <f t="shared" si="86"/>
        <v>10.363231255505466</v>
      </c>
      <c r="F91" s="29">
        <v>1</v>
      </c>
      <c r="G91" s="18">
        <f t="shared" si="87"/>
        <v>5.1816156277527332</v>
      </c>
      <c r="H91" s="29">
        <v>1</v>
      </c>
      <c r="I91" s="18">
        <f t="shared" si="88"/>
        <v>5.1816156277527332</v>
      </c>
      <c r="J91" s="29">
        <v>0</v>
      </c>
      <c r="K91" s="18">
        <f t="shared" si="89"/>
        <v>0</v>
      </c>
      <c r="L91" s="29">
        <v>0</v>
      </c>
      <c r="M91" s="18">
        <f t="shared" si="90"/>
        <v>0</v>
      </c>
      <c r="N91" s="29">
        <v>0</v>
      </c>
      <c r="O91" s="18">
        <f t="shared" si="91"/>
        <v>0</v>
      </c>
      <c r="P91" s="29">
        <v>2</v>
      </c>
      <c r="Q91" s="18">
        <f t="shared" si="92"/>
        <v>10.363231255505466</v>
      </c>
      <c r="R91" s="26">
        <v>0</v>
      </c>
      <c r="S91" s="18">
        <f t="shared" si="93"/>
        <v>0</v>
      </c>
      <c r="T91" s="29">
        <v>0</v>
      </c>
      <c r="U91" s="18">
        <f t="shared" si="94"/>
        <v>0</v>
      </c>
      <c r="V91" s="29">
        <v>0</v>
      </c>
      <c r="W91" s="18">
        <f t="shared" si="95"/>
        <v>0</v>
      </c>
      <c r="X91" s="32">
        <v>0</v>
      </c>
      <c r="Y91" s="18">
        <f t="shared" si="96"/>
        <v>0</v>
      </c>
      <c r="Z91" s="29">
        <v>4</v>
      </c>
      <c r="AA91" s="18">
        <f t="shared" si="97"/>
        <v>20.726462511010933</v>
      </c>
      <c r="AE91" s="13" t="s">
        <v>260</v>
      </c>
      <c r="AG91" s="19">
        <v>19299</v>
      </c>
    </row>
    <row r="92" spans="1:33" ht="12.95" customHeight="1" x14ac:dyDescent="0.2">
      <c r="A92" s="13" t="s">
        <v>261</v>
      </c>
      <c r="B92" s="33">
        <f t="shared" si="84"/>
        <v>13</v>
      </c>
      <c r="C92" s="17">
        <f t="shared" si="85"/>
        <v>57.965844740714317</v>
      </c>
      <c r="D92" s="29">
        <v>2</v>
      </c>
      <c r="E92" s="18">
        <f t="shared" si="86"/>
        <v>8.9178222678022028</v>
      </c>
      <c r="F92" s="29">
        <v>2</v>
      </c>
      <c r="G92" s="18">
        <f t="shared" si="87"/>
        <v>8.9178222678022028</v>
      </c>
      <c r="H92" s="29">
        <v>2</v>
      </c>
      <c r="I92" s="18">
        <f t="shared" si="88"/>
        <v>8.9178222678022028</v>
      </c>
      <c r="J92" s="29">
        <v>0</v>
      </c>
      <c r="K92" s="18">
        <f t="shared" si="89"/>
        <v>0</v>
      </c>
      <c r="L92" s="29">
        <v>1</v>
      </c>
      <c r="M92" s="18">
        <f t="shared" si="90"/>
        <v>4.4589111339011014</v>
      </c>
      <c r="N92" s="29">
        <v>0</v>
      </c>
      <c r="O92" s="18">
        <f t="shared" si="91"/>
        <v>0</v>
      </c>
      <c r="P92" s="29">
        <v>0</v>
      </c>
      <c r="Q92" s="18">
        <f t="shared" si="92"/>
        <v>0</v>
      </c>
      <c r="R92" s="26">
        <v>0</v>
      </c>
      <c r="S92" s="18">
        <f t="shared" si="93"/>
        <v>0</v>
      </c>
      <c r="T92" s="29">
        <v>1</v>
      </c>
      <c r="U92" s="18">
        <f t="shared" si="94"/>
        <v>4.4589111339011014</v>
      </c>
      <c r="V92" s="29">
        <v>0</v>
      </c>
      <c r="W92" s="18">
        <f t="shared" si="95"/>
        <v>0</v>
      </c>
      <c r="X92" s="32">
        <v>0</v>
      </c>
      <c r="Y92" s="18">
        <f t="shared" si="96"/>
        <v>0</v>
      </c>
      <c r="Z92" s="29">
        <v>5</v>
      </c>
      <c r="AA92" s="18">
        <f t="shared" si="97"/>
        <v>22.294555669505506</v>
      </c>
      <c r="AE92" s="13" t="s">
        <v>261</v>
      </c>
      <c r="AG92" s="19">
        <v>22427</v>
      </c>
    </row>
    <row r="93" spans="1:33" ht="12.95" customHeight="1" x14ac:dyDescent="0.2">
      <c r="A93" s="13" t="s">
        <v>262</v>
      </c>
      <c r="B93" s="33">
        <f t="shared" si="84"/>
        <v>17</v>
      </c>
      <c r="C93" s="17">
        <f t="shared" si="85"/>
        <v>69.390587370913096</v>
      </c>
      <c r="D93" s="29">
        <v>3</v>
      </c>
      <c r="E93" s="18">
        <f t="shared" si="86"/>
        <v>12.245397771337608</v>
      </c>
      <c r="F93" s="29">
        <v>2</v>
      </c>
      <c r="G93" s="18">
        <f t="shared" si="87"/>
        <v>8.16359851422507</v>
      </c>
      <c r="H93" s="29">
        <v>0</v>
      </c>
      <c r="I93" s="18">
        <f t="shared" si="88"/>
        <v>0</v>
      </c>
      <c r="J93" s="26">
        <v>1</v>
      </c>
      <c r="K93" s="18">
        <f t="shared" si="89"/>
        <v>4.081799257112535</v>
      </c>
      <c r="L93" s="29">
        <v>2</v>
      </c>
      <c r="M93" s="18">
        <f t="shared" si="90"/>
        <v>8.16359851422507</v>
      </c>
      <c r="N93" s="29">
        <v>1</v>
      </c>
      <c r="O93" s="18">
        <f t="shared" si="91"/>
        <v>4.081799257112535</v>
      </c>
      <c r="P93" s="29">
        <v>1</v>
      </c>
      <c r="Q93" s="18">
        <f t="shared" si="92"/>
        <v>4.081799257112535</v>
      </c>
      <c r="R93" s="26">
        <v>0</v>
      </c>
      <c r="S93" s="18">
        <f t="shared" si="93"/>
        <v>0</v>
      </c>
      <c r="T93" s="26">
        <v>1</v>
      </c>
      <c r="U93" s="18">
        <f t="shared" si="94"/>
        <v>4.081799257112535</v>
      </c>
      <c r="V93" s="26">
        <v>2</v>
      </c>
      <c r="W93" s="18">
        <f t="shared" si="95"/>
        <v>8.16359851422507</v>
      </c>
      <c r="X93" s="32">
        <v>0</v>
      </c>
      <c r="Y93" s="18">
        <f t="shared" si="96"/>
        <v>0</v>
      </c>
      <c r="Z93" s="29">
        <v>4</v>
      </c>
      <c r="AA93" s="18">
        <f t="shared" si="97"/>
        <v>16.32719702845014</v>
      </c>
      <c r="AE93" s="13" t="s">
        <v>262</v>
      </c>
      <c r="AG93" s="19">
        <v>24499</v>
      </c>
    </row>
    <row r="94" spans="1:33" ht="12.95" customHeight="1" x14ac:dyDescent="0.2">
      <c r="A94" s="13" t="s">
        <v>206</v>
      </c>
      <c r="B94" s="33">
        <f t="shared" si="84"/>
        <v>0</v>
      </c>
      <c r="C94" s="17">
        <v>0</v>
      </c>
      <c r="D94" s="26">
        <v>0</v>
      </c>
      <c r="E94" s="18">
        <v>0</v>
      </c>
      <c r="F94" s="26">
        <v>0</v>
      </c>
      <c r="G94" s="18">
        <v>0</v>
      </c>
      <c r="H94" s="26">
        <v>0</v>
      </c>
      <c r="I94" s="18">
        <v>0</v>
      </c>
      <c r="J94" s="26">
        <v>0</v>
      </c>
      <c r="K94" s="18">
        <v>0</v>
      </c>
      <c r="L94" s="26">
        <v>0</v>
      </c>
      <c r="M94" s="18">
        <v>0</v>
      </c>
      <c r="N94" s="26">
        <v>0</v>
      </c>
      <c r="O94" s="18">
        <v>0</v>
      </c>
      <c r="P94" s="26">
        <v>0</v>
      </c>
      <c r="Q94" s="18">
        <v>0</v>
      </c>
      <c r="R94" s="26">
        <v>0</v>
      </c>
      <c r="S94" s="18">
        <v>0</v>
      </c>
      <c r="T94" s="26">
        <v>0</v>
      </c>
      <c r="U94" s="18">
        <v>0</v>
      </c>
      <c r="V94" s="26">
        <v>0</v>
      </c>
      <c r="W94" s="18">
        <v>0</v>
      </c>
      <c r="X94" s="32">
        <v>0</v>
      </c>
      <c r="Y94" s="18">
        <v>0</v>
      </c>
      <c r="Z94" s="26">
        <v>0</v>
      </c>
      <c r="AA94" s="18">
        <v>0</v>
      </c>
      <c r="AG94" s="19"/>
    </row>
    <row r="95" spans="1:33" ht="12.95" customHeight="1" x14ac:dyDescent="0.2">
      <c r="B95" s="33"/>
      <c r="C95" s="17"/>
      <c r="D95" s="26"/>
      <c r="E95" s="18"/>
      <c r="F95" s="26"/>
      <c r="G95" s="18"/>
      <c r="H95" s="26"/>
      <c r="I95" s="18"/>
      <c r="J95" s="26"/>
      <c r="K95" s="18"/>
      <c r="L95" s="26"/>
      <c r="M95" s="18"/>
      <c r="N95" s="26"/>
      <c r="O95" s="18"/>
      <c r="P95" s="26"/>
      <c r="Q95" s="18"/>
      <c r="R95" s="26"/>
      <c r="S95" s="18"/>
      <c r="T95" s="26"/>
      <c r="U95" s="18"/>
      <c r="V95" s="26"/>
      <c r="W95" s="18"/>
      <c r="X95" s="32"/>
      <c r="Y95" s="18"/>
      <c r="Z95" s="26"/>
      <c r="AA95" s="18"/>
      <c r="AE95" s="13" t="s">
        <v>264</v>
      </c>
      <c r="AG95" s="19"/>
    </row>
    <row r="96" spans="1:33" ht="12.95" customHeight="1" x14ac:dyDescent="0.2">
      <c r="A96" s="13" t="s">
        <v>263</v>
      </c>
      <c r="B96" s="33">
        <f t="shared" si="84"/>
        <v>0</v>
      </c>
      <c r="C96" s="17">
        <v>0</v>
      </c>
      <c r="D96" s="26">
        <v>0</v>
      </c>
      <c r="E96" s="18">
        <v>0</v>
      </c>
      <c r="F96" s="26">
        <v>0</v>
      </c>
      <c r="G96" s="18">
        <v>0</v>
      </c>
      <c r="H96" s="26">
        <v>0</v>
      </c>
      <c r="I96" s="18">
        <v>0</v>
      </c>
      <c r="J96" s="26">
        <v>0</v>
      </c>
      <c r="K96" s="18">
        <v>0</v>
      </c>
      <c r="L96" s="26">
        <v>0</v>
      </c>
      <c r="M96" s="18">
        <v>0</v>
      </c>
      <c r="N96" s="26">
        <v>0</v>
      </c>
      <c r="O96" s="18">
        <v>0</v>
      </c>
      <c r="P96" s="26">
        <v>0</v>
      </c>
      <c r="Q96" s="18">
        <v>0</v>
      </c>
      <c r="R96" s="26">
        <v>0</v>
      </c>
      <c r="S96" s="18">
        <v>0</v>
      </c>
      <c r="T96" s="26">
        <v>0</v>
      </c>
      <c r="U96" s="18">
        <v>0</v>
      </c>
      <c r="V96" s="26">
        <v>0</v>
      </c>
      <c r="W96" s="18">
        <v>0</v>
      </c>
      <c r="X96" s="32">
        <v>0</v>
      </c>
      <c r="Y96" s="18">
        <v>0</v>
      </c>
      <c r="Z96" s="26">
        <v>0</v>
      </c>
      <c r="AA96" s="18">
        <v>0</v>
      </c>
      <c r="AG96" s="19"/>
    </row>
    <row r="97" spans="1:33" ht="12.95" customHeight="1" x14ac:dyDescent="0.2">
      <c r="A97" s="13" t="s">
        <v>206</v>
      </c>
      <c r="B97" s="33">
        <f t="shared" si="84"/>
        <v>158</v>
      </c>
      <c r="C97" s="17">
        <v>0</v>
      </c>
      <c r="D97" s="26">
        <v>35</v>
      </c>
      <c r="E97" s="18">
        <v>0</v>
      </c>
      <c r="F97" s="26">
        <v>26</v>
      </c>
      <c r="G97" s="18">
        <v>0</v>
      </c>
      <c r="H97" s="26">
        <v>21</v>
      </c>
      <c r="I97" s="18">
        <v>4</v>
      </c>
      <c r="J97" s="26">
        <v>4</v>
      </c>
      <c r="K97" s="18">
        <v>0</v>
      </c>
      <c r="L97" s="26">
        <v>12</v>
      </c>
      <c r="M97" s="18">
        <v>0</v>
      </c>
      <c r="N97" s="26">
        <v>7</v>
      </c>
      <c r="O97" s="18">
        <v>0</v>
      </c>
      <c r="P97" s="26">
        <v>6</v>
      </c>
      <c r="Q97" s="18">
        <v>0</v>
      </c>
      <c r="R97" s="26">
        <v>6</v>
      </c>
      <c r="S97" s="18">
        <v>0</v>
      </c>
      <c r="T97" s="26">
        <v>5</v>
      </c>
      <c r="U97" s="18">
        <v>0</v>
      </c>
      <c r="V97" s="26">
        <v>2</v>
      </c>
      <c r="W97" s="18">
        <v>0</v>
      </c>
      <c r="X97" s="32">
        <v>0</v>
      </c>
      <c r="Y97" s="18">
        <v>0</v>
      </c>
      <c r="Z97" s="26">
        <v>34</v>
      </c>
      <c r="AA97" s="18">
        <v>0</v>
      </c>
      <c r="AG97" s="19"/>
    </row>
    <row r="98" spans="1:33" ht="12.95" customHeight="1" x14ac:dyDescent="0.2"/>
    <row r="99" spans="1:33" ht="12.95" customHeight="1" x14ac:dyDescent="0.2">
      <c r="A99" s="20" t="s">
        <v>161</v>
      </c>
    </row>
    <row r="100" spans="1:33" ht="12.95" customHeight="1" x14ac:dyDescent="0.2">
      <c r="A100" s="20" t="s">
        <v>265</v>
      </c>
    </row>
    <row r="101" spans="1:33" x14ac:dyDescent="0.2">
      <c r="A101" s="20" t="s">
        <v>266</v>
      </c>
    </row>
    <row r="102" spans="1:33" x14ac:dyDescent="0.2">
      <c r="A102" s="20" t="s">
        <v>267</v>
      </c>
    </row>
    <row r="103" spans="1:33" x14ac:dyDescent="0.2">
      <c r="B103" s="27"/>
      <c r="C103" s="27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33" x14ac:dyDescent="0.2">
      <c r="B104" s="27"/>
      <c r="C104" s="27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1:33" x14ac:dyDescent="0.2">
      <c r="B105" s="27"/>
      <c r="C105" s="27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33" x14ac:dyDescent="0.2">
      <c r="B106" s="27"/>
      <c r="C106" s="27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1:33" x14ac:dyDescent="0.2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33" x14ac:dyDescent="0.2">
      <c r="B108" s="27"/>
      <c r="C108" s="27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33" x14ac:dyDescent="0.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33" x14ac:dyDescent="0.2">
      <c r="B110" s="27"/>
      <c r="C110" s="27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33" x14ac:dyDescent="0.2">
      <c r="B111" s="27"/>
      <c r="C111" s="27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33" x14ac:dyDescent="0.2">
      <c r="B112" s="27"/>
      <c r="C112" s="27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2:13" x14ac:dyDescent="0.2">
      <c r="B113" s="27"/>
      <c r="C113" s="27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2:13" x14ac:dyDescent="0.2">
      <c r="B114" s="27"/>
      <c r="C114" s="27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2:13" x14ac:dyDescent="0.2">
      <c r="B115" s="27"/>
      <c r="C115" s="27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2:13" x14ac:dyDescent="0.2">
      <c r="B116" s="27"/>
      <c r="C116" s="27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2:13" x14ac:dyDescent="0.2">
      <c r="B117" s="27"/>
      <c r="C117" s="27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2:13" x14ac:dyDescent="0.2">
      <c r="B118" s="27"/>
      <c r="C118" s="27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2:13" x14ac:dyDescent="0.2">
      <c r="B119" s="27"/>
      <c r="C119" s="27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2:13" x14ac:dyDescent="0.2">
      <c r="B120" s="27"/>
      <c r="C120" s="27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2:13" x14ac:dyDescent="0.2">
      <c r="B121" s="27"/>
      <c r="C121" s="27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2:13" x14ac:dyDescent="0.2">
      <c r="B122" s="27"/>
      <c r="C122" s="27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2:13" x14ac:dyDescent="0.2">
      <c r="B123" s="27"/>
      <c r="C123" s="27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2:13" x14ac:dyDescent="0.2">
      <c r="B124" s="27"/>
      <c r="C124" s="27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2:13" x14ac:dyDescent="0.2">
      <c r="B125" s="27"/>
      <c r="C125" s="27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2:13" x14ac:dyDescent="0.2">
      <c r="B126" s="27"/>
      <c r="C126" s="27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2:13" x14ac:dyDescent="0.2">
      <c r="B127" s="27"/>
      <c r="C127" s="27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2:13" x14ac:dyDescent="0.2">
      <c r="B128" s="27"/>
      <c r="C128" s="27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2:13" x14ac:dyDescent="0.2">
      <c r="B129" s="27"/>
      <c r="C129" s="27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2:13" x14ac:dyDescent="0.2">
      <c r="B130" s="27"/>
      <c r="C130" s="27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2:13" x14ac:dyDescent="0.2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2:13" x14ac:dyDescent="0.2">
      <c r="B132" s="27"/>
      <c r="C132" s="27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2:13" x14ac:dyDescent="0.2">
      <c r="B133" s="27"/>
      <c r="C133" s="27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2:13" x14ac:dyDescent="0.2">
      <c r="B134" s="27"/>
      <c r="C134" s="27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2:13" x14ac:dyDescent="0.2">
      <c r="B135" s="27"/>
      <c r="C135" s="27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2:13" x14ac:dyDescent="0.2">
      <c r="B136" s="27"/>
      <c r="C136" s="27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2:13" x14ac:dyDescent="0.2">
      <c r="B137" s="27"/>
      <c r="C137" s="27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2:13" x14ac:dyDescent="0.2">
      <c r="B138" s="27"/>
      <c r="C138" s="27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2:13" x14ac:dyDescent="0.2">
      <c r="B139" s="27"/>
      <c r="C139" s="27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2:13" x14ac:dyDescent="0.2">
      <c r="B140" s="27"/>
      <c r="C140" s="27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2:13" x14ac:dyDescent="0.2">
      <c r="B141" s="27"/>
      <c r="C141" s="27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2:13" x14ac:dyDescent="0.2">
      <c r="B142" s="27"/>
      <c r="C142" s="27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2:13" x14ac:dyDescent="0.2">
      <c r="B143" s="27"/>
      <c r="C143" s="27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2:13" x14ac:dyDescent="0.2">
      <c r="B144" s="27"/>
      <c r="C144" s="27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2:13" x14ac:dyDescent="0.2">
      <c r="B145" s="27"/>
      <c r="C145" s="27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2:13" x14ac:dyDescent="0.2">
      <c r="B146" s="27"/>
      <c r="C146" s="27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2:13" x14ac:dyDescent="0.2">
      <c r="B147" s="27"/>
      <c r="C147" s="27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2:13" x14ac:dyDescent="0.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2:13" x14ac:dyDescent="0.2">
      <c r="B149" s="27"/>
      <c r="C149" s="27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2:13" x14ac:dyDescent="0.2">
      <c r="B150" s="27"/>
      <c r="C150" s="27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2:13" x14ac:dyDescent="0.2">
      <c r="B151" s="27"/>
      <c r="C151" s="27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2:13" x14ac:dyDescent="0.2">
      <c r="B152" s="27"/>
      <c r="C152" s="27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2:13" x14ac:dyDescent="0.2">
      <c r="B153" s="27"/>
      <c r="C153" s="27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2:13" x14ac:dyDescent="0.2">
      <c r="B154" s="27"/>
      <c r="C154" s="27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2:13" x14ac:dyDescent="0.2">
      <c r="B155" s="27"/>
      <c r="C155" s="27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2:13" x14ac:dyDescent="0.2">
      <c r="B156" s="27"/>
      <c r="C156" s="27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2:13" x14ac:dyDescent="0.2">
      <c r="B157" s="27"/>
      <c r="C157" s="27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2:13" x14ac:dyDescent="0.2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2:13" x14ac:dyDescent="0.2">
      <c r="B159" s="27"/>
      <c r="C159" s="27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2:13" x14ac:dyDescent="0.2">
      <c r="B160" s="27"/>
      <c r="C160" s="27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2:13" x14ac:dyDescent="0.2">
      <c r="B161" s="27"/>
      <c r="C161" s="27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2:13" x14ac:dyDescent="0.2">
      <c r="B162" s="27"/>
      <c r="C162" s="27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2:13" x14ac:dyDescent="0.2">
      <c r="B163" s="27"/>
      <c r="C163" s="27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2:13" x14ac:dyDescent="0.2">
      <c r="B164" s="27"/>
      <c r="C164" s="27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2:13" x14ac:dyDescent="0.2">
      <c r="B165" s="27"/>
      <c r="C165" s="27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2:13" x14ac:dyDescent="0.2">
      <c r="B166" s="27"/>
      <c r="C166" s="27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2:13" x14ac:dyDescent="0.2">
      <c r="B167" s="27"/>
      <c r="C167" s="27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2:13" x14ac:dyDescent="0.2">
      <c r="B168" s="27"/>
      <c r="C168" s="27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2:13" x14ac:dyDescent="0.2">
      <c r="B169" s="27"/>
      <c r="C169" s="27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2:13" x14ac:dyDescent="0.2">
      <c r="B170" s="27"/>
      <c r="C170" s="27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2:13" x14ac:dyDescent="0.2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2:13" x14ac:dyDescent="0.2">
      <c r="B172" s="27"/>
      <c r="C172" s="27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2:13" x14ac:dyDescent="0.2">
      <c r="B173" s="27"/>
      <c r="C173" s="27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2:13" x14ac:dyDescent="0.2">
      <c r="B174" s="27"/>
      <c r="C174" s="27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2:13" x14ac:dyDescent="0.2">
      <c r="B175" s="27"/>
      <c r="C175" s="27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2:13" x14ac:dyDescent="0.2">
      <c r="B176" s="27"/>
      <c r="C176" s="27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2:13" x14ac:dyDescent="0.2">
      <c r="B177" s="27"/>
      <c r="C177" s="27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2:13" x14ac:dyDescent="0.2">
      <c r="B178" s="27"/>
      <c r="C178" s="27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2:13" x14ac:dyDescent="0.2">
      <c r="B179" s="27"/>
      <c r="C179" s="27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2:13" x14ac:dyDescent="0.2">
      <c r="B180" s="27"/>
      <c r="C180" s="27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2:13" x14ac:dyDescent="0.2">
      <c r="B181" s="27"/>
      <c r="C181" s="27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2:13" x14ac:dyDescent="0.2">
      <c r="B182" s="27"/>
      <c r="C182" s="27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2:13" x14ac:dyDescent="0.2">
      <c r="B183" s="27"/>
      <c r="C183" s="27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2:13" x14ac:dyDescent="0.2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2:13" x14ac:dyDescent="0.2">
      <c r="B185" s="27"/>
      <c r="C185" s="27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2:13" x14ac:dyDescent="0.2">
      <c r="B186" s="27"/>
      <c r="C186" s="27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2:13" x14ac:dyDescent="0.2">
      <c r="B187" s="27"/>
      <c r="C187" s="27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2:13" x14ac:dyDescent="0.2">
      <c r="B188" s="27"/>
      <c r="C188" s="27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2:13" x14ac:dyDescent="0.2">
      <c r="B189" s="27"/>
      <c r="C189" s="27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2:13" x14ac:dyDescent="0.2">
      <c r="B190" s="27"/>
      <c r="C190" s="27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2:13" x14ac:dyDescent="0.2">
      <c r="B191" s="27"/>
      <c r="C191" s="27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2:13" x14ac:dyDescent="0.2">
      <c r="B192" s="27"/>
      <c r="C192" s="27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2:13" x14ac:dyDescent="0.2">
      <c r="B193" s="27"/>
      <c r="C193" s="27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2:13" x14ac:dyDescent="0.2">
      <c r="B194" s="27"/>
      <c r="C194" s="27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2:13" x14ac:dyDescent="0.2">
      <c r="B195" s="27"/>
      <c r="C195" s="27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2:13" x14ac:dyDescent="0.2">
      <c r="B196" s="27"/>
      <c r="C196" s="27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2:13" x14ac:dyDescent="0.2">
      <c r="B197" s="27"/>
      <c r="C197" s="27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2:13" x14ac:dyDescent="0.2">
      <c r="B198" s="27"/>
      <c r="C198" s="27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2:13" x14ac:dyDescent="0.2">
      <c r="B199" s="27"/>
      <c r="C199" s="27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2:13" x14ac:dyDescent="0.2">
      <c r="B200" s="27"/>
      <c r="C200" s="27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2:13" x14ac:dyDescent="0.2">
      <c r="B201" s="27"/>
      <c r="C201" s="27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</sheetData>
  <mergeCells count="19">
    <mergeCell ref="R3:S3"/>
    <mergeCell ref="R8:S8"/>
    <mergeCell ref="V8:W8"/>
    <mergeCell ref="T8:U8"/>
    <mergeCell ref="X8:Y8"/>
    <mergeCell ref="B6:AA6"/>
    <mergeCell ref="H7:I7"/>
    <mergeCell ref="P7:Q7"/>
    <mergeCell ref="V7:W7"/>
    <mergeCell ref="Z7:AA7"/>
    <mergeCell ref="B8:C8"/>
    <mergeCell ref="D8:E8"/>
    <mergeCell ref="F8:G8"/>
    <mergeCell ref="H8:I8"/>
    <mergeCell ref="J8:K8"/>
    <mergeCell ref="Z8:AA8"/>
    <mergeCell ref="P8:Q8"/>
    <mergeCell ref="L8:M8"/>
    <mergeCell ref="N8:O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54.5703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274</v>
      </c>
    </row>
    <row r="4" spans="1:59" x14ac:dyDescent="0.25">
      <c r="A4" t="s">
        <v>168</v>
      </c>
    </row>
    <row r="5" spans="1:59" x14ac:dyDescent="0.25">
      <c r="C5" s="37" t="s">
        <v>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59" s="2" customFormat="1" x14ac:dyDescent="0.25">
      <c r="A6" s="1" t="s">
        <v>1</v>
      </c>
      <c r="B6" s="2" t="s">
        <v>2</v>
      </c>
      <c r="C6" s="38" t="s">
        <v>3</v>
      </c>
      <c r="D6" s="38"/>
      <c r="E6" s="36" t="s">
        <v>4</v>
      </c>
      <c r="F6" s="36"/>
      <c r="G6" s="36" t="s">
        <v>5</v>
      </c>
      <c r="H6" s="36"/>
      <c r="I6" s="36" t="s">
        <v>6</v>
      </c>
      <c r="J6" s="36"/>
      <c r="K6" s="36" t="s">
        <v>7</v>
      </c>
      <c r="L6" s="36"/>
      <c r="M6" s="36" t="s">
        <v>8</v>
      </c>
      <c r="N6" s="36"/>
      <c r="O6" s="36" t="s">
        <v>9</v>
      </c>
      <c r="P6" s="36"/>
      <c r="Q6" s="36" t="s">
        <v>10</v>
      </c>
      <c r="R6" s="36"/>
      <c r="S6" s="36" t="s">
        <v>11</v>
      </c>
      <c r="T6" s="36"/>
      <c r="U6" s="36" t="s">
        <v>12</v>
      </c>
      <c r="V6" s="36"/>
      <c r="W6" s="36" t="s">
        <v>13</v>
      </c>
      <c r="X6" s="36"/>
      <c r="Y6" s="36" t="s">
        <v>14</v>
      </c>
      <c r="Z6" s="36"/>
      <c r="AA6" s="36" t="s">
        <v>15</v>
      </c>
      <c r="AB6" s="36"/>
      <c r="AC6" s="36" t="s">
        <v>16</v>
      </c>
      <c r="AD6" s="36"/>
      <c r="AE6" s="36" t="s">
        <v>17</v>
      </c>
      <c r="AF6" s="36"/>
      <c r="AG6" s="36" t="s">
        <v>18</v>
      </c>
      <c r="AH6" s="36"/>
      <c r="AI6" s="36" t="s">
        <v>19</v>
      </c>
      <c r="AJ6" s="36"/>
      <c r="AK6" s="36" t="s">
        <v>20</v>
      </c>
      <c r="AL6" s="36"/>
      <c r="AQ6" s="2" t="s">
        <v>276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5181</v>
      </c>
      <c r="D8" s="6">
        <f t="shared" ref="D8:D39" si="0">SUM(C8/AQ8*100000)</f>
        <v>225.12148999923525</v>
      </c>
      <c r="E8" s="5">
        <f>SUM(E9:E77)</f>
        <v>27</v>
      </c>
      <c r="F8" s="6">
        <f t="shared" ref="F8:F39" si="1">SUM(E8/AR8*100000)</f>
        <v>15.157554356674094</v>
      </c>
      <c r="G8" s="5">
        <f>SUM(G9:G77)</f>
        <v>19</v>
      </c>
      <c r="H8" s="6">
        <f t="shared" ref="H8:H39" si="2">SUM(G8/AS8*100000)</f>
        <v>10.783445708188609</v>
      </c>
      <c r="I8" s="5">
        <f>SUM(I9:I77)</f>
        <v>25</v>
      </c>
      <c r="J8" s="6">
        <f t="shared" ref="J8:J39" si="3">SUM(I8/AT8*100000)</f>
        <v>12.957731878611968</v>
      </c>
      <c r="K8" s="5">
        <f>SUM(K9:K77)</f>
        <v>49</v>
      </c>
      <c r="L8" s="6">
        <f t="shared" ref="L8:L39" si="4">SUM(K8/AU8*100000)</f>
        <v>24.063015636049343</v>
      </c>
      <c r="M8" s="5">
        <f>SUM(M9:M77)</f>
        <v>77</v>
      </c>
      <c r="N8" s="6">
        <f t="shared" ref="N8:N39" si="5">SUM(M8/AV8*100000)</f>
        <v>36.510886882634097</v>
      </c>
      <c r="O8" s="5">
        <f>SUM(O9:O77)</f>
        <v>194</v>
      </c>
      <c r="P8" s="6">
        <f t="shared" ref="P8:P39" si="6">SUM(O8/AW8*100000)</f>
        <v>91.746156356258837</v>
      </c>
      <c r="Q8" s="5">
        <f>SUM(Q9:Q77)</f>
        <v>236</v>
      </c>
      <c r="R8" s="6">
        <f t="shared" ref="R8:R39" si="7">SUM(Q8/AX8*100000)</f>
        <v>125.03443745099285</v>
      </c>
      <c r="S8" s="5">
        <f>SUM(S9:S77)</f>
        <v>278</v>
      </c>
      <c r="T8" s="6">
        <f t="shared" ref="T8:T39" si="8">SUM(S8/AY8*100000)</f>
        <v>173.714171452138</v>
      </c>
      <c r="U8" s="5">
        <f>SUM(U9:U77)</f>
        <v>410</v>
      </c>
      <c r="V8" s="6">
        <f t="shared" ref="V8:V39" si="9">SUM(U8/AZ8*100000)</f>
        <v>272.67346355153859</v>
      </c>
      <c r="W8" s="5">
        <f>SUM(W9:W77)</f>
        <v>482</v>
      </c>
      <c r="X8" s="6">
        <f t="shared" ref="X8:X39" si="10">SUM(W8/BA8*100000)</f>
        <v>324.69938361009127</v>
      </c>
      <c r="Y8" s="5">
        <f>SUM(Y9:Y77)</f>
        <v>496</v>
      </c>
      <c r="Z8" s="6">
        <f t="shared" ref="Z8:Z39" si="11">SUM(Y8/BB8*100000)</f>
        <v>377.13182125776507</v>
      </c>
      <c r="AA8" s="5">
        <f>SUM(AA9:AA77)</f>
        <v>539</v>
      </c>
      <c r="AB8" s="6">
        <f t="shared" ref="AB8:AB39" si="12">SUM(AA8/BC8*100000)</f>
        <v>508.35148874364558</v>
      </c>
      <c r="AC8" s="5">
        <f>SUM(AC9:AC77)</f>
        <v>499</v>
      </c>
      <c r="AD8" s="6">
        <f t="shared" ref="AD8:AD39" si="13">SUM(AC8/BD8*100000)</f>
        <v>656.13864380481527</v>
      </c>
      <c r="AE8" s="5">
        <f>SUM(AE9:AE77)</f>
        <v>474</v>
      </c>
      <c r="AF8" s="6">
        <f t="shared" ref="AF8:AF39" si="14">SUM(AE8/BE8*100000)</f>
        <v>860.84777160292026</v>
      </c>
      <c r="AG8" s="5">
        <f>SUM(AG9:AG77)</f>
        <v>415</v>
      </c>
      <c r="AH8" s="6">
        <f t="shared" ref="AH8:AH39" si="15">SUM(AG8/BF8*100000)</f>
        <v>1013.5300151418942</v>
      </c>
      <c r="AI8" s="5">
        <f>SUM(AI9:AI77)</f>
        <v>961</v>
      </c>
      <c r="AJ8" s="6">
        <f t="shared" ref="AJ8:AJ39" si="16">SUM(AI8/BG8*100000)</f>
        <v>1353.7689999577387</v>
      </c>
      <c r="AK8" s="5">
        <f>SUM(AK9:AK77)</f>
        <v>0</v>
      </c>
      <c r="AL8" s="6">
        <v>0</v>
      </c>
      <c r="AQ8">
        <v>2301424</v>
      </c>
      <c r="AR8">
        <v>178129</v>
      </c>
      <c r="AS8">
        <v>176196</v>
      </c>
      <c r="AT8">
        <v>192935</v>
      </c>
      <c r="AU8">
        <v>203632</v>
      </c>
      <c r="AV8">
        <v>210896</v>
      </c>
      <c r="AW8">
        <v>211453</v>
      </c>
      <c r="AX8">
        <v>188748</v>
      </c>
      <c r="AY8">
        <v>160033</v>
      </c>
      <c r="AZ8">
        <v>150363</v>
      </c>
      <c r="BA8">
        <v>148445</v>
      </c>
      <c r="BB8">
        <v>131519</v>
      </c>
      <c r="BC8">
        <v>106029</v>
      </c>
      <c r="BD8">
        <v>76051</v>
      </c>
      <c r="BE8">
        <v>55062</v>
      </c>
      <c r="BF8">
        <v>40946</v>
      </c>
      <c r="BG8">
        <v>70987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4.3451358810892737E-2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1</v>
      </c>
      <c r="AF9" s="7">
        <f t="shared" si="14"/>
        <v>1.8161345392466672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2301424</v>
      </c>
      <c r="AR9">
        <v>178129</v>
      </c>
      <c r="AS9">
        <v>176196</v>
      </c>
      <c r="AT9">
        <v>192935</v>
      </c>
      <c r="AU9">
        <v>203632</v>
      </c>
      <c r="AV9">
        <v>210896</v>
      </c>
      <c r="AW9">
        <v>211453</v>
      </c>
      <c r="AX9">
        <v>188748</v>
      </c>
      <c r="AY9">
        <v>160033</v>
      </c>
      <c r="AZ9">
        <v>150363</v>
      </c>
      <c r="BA9">
        <v>148445</v>
      </c>
      <c r="BB9">
        <v>131519</v>
      </c>
      <c r="BC9">
        <v>106029</v>
      </c>
      <c r="BD9">
        <v>76051</v>
      </c>
      <c r="BE9">
        <v>55062</v>
      </c>
      <c r="BF9">
        <v>40946</v>
      </c>
      <c r="BG9">
        <v>70987</v>
      </c>
    </row>
    <row r="10" spans="1:59" x14ac:dyDescent="0.25">
      <c r="A10" s="3" t="s">
        <v>25</v>
      </c>
      <c r="B10" t="s">
        <v>26</v>
      </c>
      <c r="C10" s="5">
        <f t="shared" si="17"/>
        <v>1</v>
      </c>
      <c r="D10" s="6">
        <f t="shared" si="0"/>
        <v>4.3451358810892737E-2</v>
      </c>
      <c r="E10" s="24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2.4422410003419137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2301424</v>
      </c>
      <c r="AR10">
        <v>178129</v>
      </c>
      <c r="AS10">
        <v>176196</v>
      </c>
      <c r="AT10">
        <v>192935</v>
      </c>
      <c r="AU10">
        <v>203632</v>
      </c>
      <c r="AV10">
        <v>210896</v>
      </c>
      <c r="AW10">
        <v>211453</v>
      </c>
      <c r="AX10">
        <v>188748</v>
      </c>
      <c r="AY10">
        <v>160033</v>
      </c>
      <c r="AZ10">
        <v>150363</v>
      </c>
      <c r="BA10">
        <v>148445</v>
      </c>
      <c r="BB10">
        <v>131519</v>
      </c>
      <c r="BC10">
        <v>106029</v>
      </c>
      <c r="BD10">
        <v>76051</v>
      </c>
      <c r="BE10">
        <v>55062</v>
      </c>
      <c r="BF10">
        <v>40946</v>
      </c>
      <c r="BG10">
        <v>70987</v>
      </c>
    </row>
    <row r="11" spans="1:59" x14ac:dyDescent="0.25">
      <c r="A11" s="3" t="s">
        <v>27</v>
      </c>
      <c r="B11" t="s">
        <v>28</v>
      </c>
      <c r="C11" s="5">
        <f t="shared" si="17"/>
        <v>6</v>
      </c>
      <c r="D11" s="6">
        <f t="shared" si="0"/>
        <v>0.26070815286535642</v>
      </c>
      <c r="E11" s="24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0.47291833173329295</v>
      </c>
      <c r="Q11" s="8">
        <v>1</v>
      </c>
      <c r="R11" s="7">
        <f t="shared" si="7"/>
        <v>0.5298069383516647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1</v>
      </c>
      <c r="AD11" s="7">
        <f t="shared" si="13"/>
        <v>1.314907101813257</v>
      </c>
      <c r="AE11" s="8">
        <v>1</v>
      </c>
      <c r="AF11" s="7">
        <f t="shared" si="14"/>
        <v>1.8161345392466672</v>
      </c>
      <c r="AG11" s="8">
        <v>1</v>
      </c>
      <c r="AH11" s="7">
        <f t="shared" si="15"/>
        <v>2.4422410003419137</v>
      </c>
      <c r="AI11" s="8">
        <v>1</v>
      </c>
      <c r="AJ11" s="7">
        <f t="shared" si="16"/>
        <v>1.4087086367926522</v>
      </c>
      <c r="AK11" s="8">
        <v>0</v>
      </c>
      <c r="AL11" s="7">
        <v>0</v>
      </c>
      <c r="AQ11">
        <v>2301424</v>
      </c>
      <c r="AR11">
        <v>178129</v>
      </c>
      <c r="AS11">
        <v>176196</v>
      </c>
      <c r="AT11">
        <v>192935</v>
      </c>
      <c r="AU11">
        <v>203632</v>
      </c>
      <c r="AV11">
        <v>210896</v>
      </c>
      <c r="AW11">
        <v>211453</v>
      </c>
      <c r="AX11">
        <v>188748</v>
      </c>
      <c r="AY11">
        <v>160033</v>
      </c>
      <c r="AZ11">
        <v>150363</v>
      </c>
      <c r="BA11">
        <v>148445</v>
      </c>
      <c r="BB11">
        <v>131519</v>
      </c>
      <c r="BC11">
        <v>106029</v>
      </c>
      <c r="BD11">
        <v>76051</v>
      </c>
      <c r="BE11">
        <v>55062</v>
      </c>
      <c r="BF11">
        <v>40946</v>
      </c>
      <c r="BG11">
        <v>70987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24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2301424</v>
      </c>
      <c r="AR12">
        <v>178129</v>
      </c>
      <c r="AS12">
        <v>176196</v>
      </c>
      <c r="AT12">
        <v>192935</v>
      </c>
      <c r="AU12">
        <v>203632</v>
      </c>
      <c r="AV12">
        <v>210896</v>
      </c>
      <c r="AW12">
        <v>211453</v>
      </c>
      <c r="AX12">
        <v>188748</v>
      </c>
      <c r="AY12">
        <v>160033</v>
      </c>
      <c r="AZ12">
        <v>150363</v>
      </c>
      <c r="BA12">
        <v>148445</v>
      </c>
      <c r="BB12">
        <v>131519</v>
      </c>
      <c r="BC12">
        <v>106029</v>
      </c>
      <c r="BD12">
        <v>76051</v>
      </c>
      <c r="BE12">
        <v>55062</v>
      </c>
      <c r="BF12">
        <v>40946</v>
      </c>
      <c r="BG12">
        <v>70987</v>
      </c>
    </row>
    <row r="13" spans="1:59" x14ac:dyDescent="0.25">
      <c r="A13" s="3" t="s">
        <v>31</v>
      </c>
      <c r="B13" t="s">
        <v>32</v>
      </c>
      <c r="C13" s="5">
        <f t="shared" si="17"/>
        <v>0</v>
      </c>
      <c r="D13" s="6">
        <f t="shared" si="0"/>
        <v>0</v>
      </c>
      <c r="E13" s="24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Q13">
        <v>2301424</v>
      </c>
      <c r="AR13">
        <v>178129</v>
      </c>
      <c r="AS13">
        <v>176196</v>
      </c>
      <c r="AT13">
        <v>192935</v>
      </c>
      <c r="AU13">
        <v>203632</v>
      </c>
      <c r="AV13">
        <v>210896</v>
      </c>
      <c r="AW13">
        <v>211453</v>
      </c>
      <c r="AX13">
        <v>188748</v>
      </c>
      <c r="AY13">
        <v>160033</v>
      </c>
      <c r="AZ13">
        <v>150363</v>
      </c>
      <c r="BA13">
        <v>148445</v>
      </c>
      <c r="BB13">
        <v>131519</v>
      </c>
      <c r="BC13">
        <v>106029</v>
      </c>
      <c r="BD13">
        <v>76051</v>
      </c>
      <c r="BE13">
        <v>55062</v>
      </c>
      <c r="BF13">
        <v>40946</v>
      </c>
      <c r="BG13">
        <v>70987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0.13035407643267821</v>
      </c>
      <c r="E14" s="24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1</v>
      </c>
      <c r="L14" s="7">
        <f t="shared" si="4"/>
        <v>0.49108195175610908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0.94313819804015886</v>
      </c>
      <c r="AC14" s="8">
        <v>0</v>
      </c>
      <c r="AD14" s="7">
        <f t="shared" si="13"/>
        <v>0</v>
      </c>
      <c r="AE14" s="8">
        <v>1</v>
      </c>
      <c r="AF14" s="7">
        <f t="shared" si="14"/>
        <v>1.8161345392466672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2301424</v>
      </c>
      <c r="AR14">
        <v>178129</v>
      </c>
      <c r="AS14">
        <v>176196</v>
      </c>
      <c r="AT14">
        <v>192935</v>
      </c>
      <c r="AU14">
        <v>203632</v>
      </c>
      <c r="AV14">
        <v>210896</v>
      </c>
      <c r="AW14">
        <v>211453</v>
      </c>
      <c r="AX14">
        <v>188748</v>
      </c>
      <c r="AY14">
        <v>160033</v>
      </c>
      <c r="AZ14">
        <v>150363</v>
      </c>
      <c r="BA14">
        <v>148445</v>
      </c>
      <c r="BB14">
        <v>131519</v>
      </c>
      <c r="BC14">
        <v>106029</v>
      </c>
      <c r="BD14">
        <v>76051</v>
      </c>
      <c r="BE14">
        <v>55062</v>
      </c>
      <c r="BF14">
        <v>40946</v>
      </c>
      <c r="BG14">
        <v>70987</v>
      </c>
    </row>
    <row r="15" spans="1:59" x14ac:dyDescent="0.25">
      <c r="A15" s="3" t="s">
        <v>35</v>
      </c>
      <c r="B15" t="s">
        <v>36</v>
      </c>
      <c r="C15" s="5">
        <f t="shared" si="17"/>
        <v>3</v>
      </c>
      <c r="D15" s="6">
        <f t="shared" si="0"/>
        <v>0.13035407643267821</v>
      </c>
      <c r="E15" s="24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1</v>
      </c>
      <c r="X15" s="7">
        <f t="shared" si="10"/>
        <v>0.67365017346491973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1</v>
      </c>
      <c r="AH15" s="7">
        <f t="shared" si="15"/>
        <v>2.4422410003419137</v>
      </c>
      <c r="AI15" s="8">
        <v>1</v>
      </c>
      <c r="AJ15" s="7">
        <f t="shared" si="16"/>
        <v>1.4087086367926522</v>
      </c>
      <c r="AK15" s="8">
        <v>0</v>
      </c>
      <c r="AL15" s="7">
        <v>0</v>
      </c>
      <c r="AQ15">
        <v>2301424</v>
      </c>
      <c r="AR15">
        <v>178129</v>
      </c>
      <c r="AS15">
        <v>176196</v>
      </c>
      <c r="AT15">
        <v>192935</v>
      </c>
      <c r="AU15">
        <v>203632</v>
      </c>
      <c r="AV15">
        <v>210896</v>
      </c>
      <c r="AW15">
        <v>211453</v>
      </c>
      <c r="AX15">
        <v>188748</v>
      </c>
      <c r="AY15">
        <v>160033</v>
      </c>
      <c r="AZ15">
        <v>150363</v>
      </c>
      <c r="BA15">
        <v>148445</v>
      </c>
      <c r="BB15">
        <v>131519</v>
      </c>
      <c r="BC15">
        <v>106029</v>
      </c>
      <c r="BD15">
        <v>76051</v>
      </c>
      <c r="BE15">
        <v>55062</v>
      </c>
      <c r="BF15">
        <v>40946</v>
      </c>
      <c r="BG15">
        <v>70987</v>
      </c>
    </row>
    <row r="16" spans="1:59" x14ac:dyDescent="0.25">
      <c r="A16" s="3" t="s">
        <v>37</v>
      </c>
      <c r="B16" t="s">
        <v>38</v>
      </c>
      <c r="C16" s="5">
        <f t="shared" si="17"/>
        <v>10</v>
      </c>
      <c r="D16" s="6">
        <f t="shared" si="0"/>
        <v>0.43451358810892732</v>
      </c>
      <c r="E16" s="24">
        <v>0</v>
      </c>
      <c r="F16" s="7">
        <f t="shared" si="1"/>
        <v>0</v>
      </c>
      <c r="G16" s="8">
        <v>1</v>
      </c>
      <c r="H16" s="7">
        <f t="shared" si="2"/>
        <v>0.56754977411518992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1</v>
      </c>
      <c r="R16" s="7">
        <f t="shared" si="7"/>
        <v>0.5298069383516647</v>
      </c>
      <c r="S16" s="8">
        <v>2</v>
      </c>
      <c r="T16" s="7">
        <f t="shared" si="8"/>
        <v>1.2497422406628633</v>
      </c>
      <c r="U16" s="8">
        <v>1</v>
      </c>
      <c r="V16" s="7">
        <f t="shared" si="9"/>
        <v>0.66505722817448443</v>
      </c>
      <c r="W16" s="8">
        <v>1</v>
      </c>
      <c r="X16" s="7">
        <f t="shared" si="10"/>
        <v>0.67365017346491973</v>
      </c>
      <c r="Y16" s="8">
        <v>1</v>
      </c>
      <c r="Z16" s="7">
        <f t="shared" si="11"/>
        <v>0.76034641382613921</v>
      </c>
      <c r="AA16" s="8">
        <v>0</v>
      </c>
      <c r="AB16" s="7">
        <f t="shared" si="12"/>
        <v>0</v>
      </c>
      <c r="AC16" s="8">
        <v>1</v>
      </c>
      <c r="AD16" s="7">
        <f t="shared" si="13"/>
        <v>1.314907101813257</v>
      </c>
      <c r="AE16" s="8">
        <v>1</v>
      </c>
      <c r="AF16" s="7">
        <f t="shared" si="14"/>
        <v>1.8161345392466672</v>
      </c>
      <c r="AG16" s="8">
        <v>1</v>
      </c>
      <c r="AH16" s="7">
        <f t="shared" si="15"/>
        <v>2.4422410003419137</v>
      </c>
      <c r="AI16" s="8">
        <v>0</v>
      </c>
      <c r="AJ16" s="7">
        <f t="shared" si="16"/>
        <v>0</v>
      </c>
      <c r="AK16" s="8">
        <v>0</v>
      </c>
      <c r="AL16" s="7">
        <v>0</v>
      </c>
      <c r="AQ16">
        <v>2301424</v>
      </c>
      <c r="AR16">
        <v>178129</v>
      </c>
      <c r="AS16">
        <v>176196</v>
      </c>
      <c r="AT16">
        <v>192935</v>
      </c>
      <c r="AU16">
        <v>203632</v>
      </c>
      <c r="AV16">
        <v>210896</v>
      </c>
      <c r="AW16">
        <v>211453</v>
      </c>
      <c r="AX16">
        <v>188748</v>
      </c>
      <c r="AY16">
        <v>160033</v>
      </c>
      <c r="AZ16">
        <v>150363</v>
      </c>
      <c r="BA16">
        <v>148445</v>
      </c>
      <c r="BB16">
        <v>131519</v>
      </c>
      <c r="BC16">
        <v>106029</v>
      </c>
      <c r="BD16">
        <v>76051</v>
      </c>
      <c r="BE16">
        <v>55062</v>
      </c>
      <c r="BF16">
        <v>40946</v>
      </c>
      <c r="BG16">
        <v>70987</v>
      </c>
    </row>
    <row r="17" spans="1:59" x14ac:dyDescent="0.25">
      <c r="A17" s="3" t="s">
        <v>39</v>
      </c>
      <c r="B17" t="s">
        <v>40</v>
      </c>
      <c r="C17" s="5">
        <f t="shared" si="17"/>
        <v>6</v>
      </c>
      <c r="D17" s="6">
        <f t="shared" si="0"/>
        <v>0.26070815286535642</v>
      </c>
      <c r="E17" s="24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0.47291833173329295</v>
      </c>
      <c r="Q17" s="8">
        <v>0</v>
      </c>
      <c r="R17" s="7">
        <f t="shared" si="7"/>
        <v>0</v>
      </c>
      <c r="S17" s="8">
        <v>1</v>
      </c>
      <c r="T17" s="7">
        <f t="shared" si="8"/>
        <v>0.62487112033143166</v>
      </c>
      <c r="U17" s="8">
        <v>1</v>
      </c>
      <c r="V17" s="7">
        <f t="shared" si="9"/>
        <v>0.66505722817448443</v>
      </c>
      <c r="W17" s="8">
        <v>1</v>
      </c>
      <c r="X17" s="7">
        <f t="shared" si="10"/>
        <v>0.67365017346491973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1.314907101813257</v>
      </c>
      <c r="AE17" s="8">
        <v>1</v>
      </c>
      <c r="AF17" s="7">
        <f t="shared" si="14"/>
        <v>1.8161345392466672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7">
        <v>0</v>
      </c>
      <c r="AQ17">
        <v>2301424</v>
      </c>
      <c r="AR17">
        <v>178129</v>
      </c>
      <c r="AS17">
        <v>176196</v>
      </c>
      <c r="AT17">
        <v>192935</v>
      </c>
      <c r="AU17">
        <v>203632</v>
      </c>
      <c r="AV17">
        <v>210896</v>
      </c>
      <c r="AW17">
        <v>211453</v>
      </c>
      <c r="AX17">
        <v>188748</v>
      </c>
      <c r="AY17">
        <v>160033</v>
      </c>
      <c r="AZ17">
        <v>150363</v>
      </c>
      <c r="BA17">
        <v>148445</v>
      </c>
      <c r="BB17">
        <v>131519</v>
      </c>
      <c r="BC17">
        <v>106029</v>
      </c>
      <c r="BD17">
        <v>76051</v>
      </c>
      <c r="BE17">
        <v>55062</v>
      </c>
      <c r="BF17">
        <v>40946</v>
      </c>
      <c r="BG17">
        <v>70987</v>
      </c>
    </row>
    <row r="18" spans="1:59" x14ac:dyDescent="0.25">
      <c r="A18" s="3" t="s">
        <v>41</v>
      </c>
      <c r="B18" t="s">
        <v>42</v>
      </c>
      <c r="C18" s="5">
        <f t="shared" si="17"/>
        <v>2</v>
      </c>
      <c r="D18" s="6">
        <f t="shared" si="0"/>
        <v>8.6902717621785475E-2</v>
      </c>
      <c r="E18" s="24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0.67365017346491973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2.4422410003419137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2301424</v>
      </c>
      <c r="AR18">
        <v>178129</v>
      </c>
      <c r="AS18">
        <v>176196</v>
      </c>
      <c r="AT18">
        <v>192935</v>
      </c>
      <c r="AU18">
        <v>203632</v>
      </c>
      <c r="AV18">
        <v>210896</v>
      </c>
      <c r="AW18">
        <v>211453</v>
      </c>
      <c r="AX18">
        <v>188748</v>
      </c>
      <c r="AY18">
        <v>160033</v>
      </c>
      <c r="AZ18">
        <v>150363</v>
      </c>
      <c r="BA18">
        <v>148445</v>
      </c>
      <c r="BB18">
        <v>131519</v>
      </c>
      <c r="BC18">
        <v>106029</v>
      </c>
      <c r="BD18">
        <v>76051</v>
      </c>
      <c r="BE18">
        <v>55062</v>
      </c>
      <c r="BF18">
        <v>40946</v>
      </c>
      <c r="BG18">
        <v>70987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4.3451358810892737E-2</v>
      </c>
      <c r="E19" s="24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1</v>
      </c>
      <c r="AH19" s="7">
        <f t="shared" si="15"/>
        <v>2.4422410003419137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2301424</v>
      </c>
      <c r="AR19">
        <v>178129</v>
      </c>
      <c r="AS19">
        <v>176196</v>
      </c>
      <c r="AT19">
        <v>192935</v>
      </c>
      <c r="AU19">
        <v>203632</v>
      </c>
      <c r="AV19">
        <v>210896</v>
      </c>
      <c r="AW19">
        <v>211453</v>
      </c>
      <c r="AX19">
        <v>188748</v>
      </c>
      <c r="AY19">
        <v>160033</v>
      </c>
      <c r="AZ19">
        <v>150363</v>
      </c>
      <c r="BA19">
        <v>148445</v>
      </c>
      <c r="BB19">
        <v>131519</v>
      </c>
      <c r="BC19">
        <v>106029</v>
      </c>
      <c r="BD19">
        <v>76051</v>
      </c>
      <c r="BE19">
        <v>55062</v>
      </c>
      <c r="BF19">
        <v>40946</v>
      </c>
      <c r="BG19">
        <v>70987</v>
      </c>
    </row>
    <row r="20" spans="1:59" x14ac:dyDescent="0.25">
      <c r="A20" s="3" t="s">
        <v>45</v>
      </c>
      <c r="B20" t="s">
        <v>46</v>
      </c>
      <c r="C20" s="5">
        <f t="shared" si="17"/>
        <v>1</v>
      </c>
      <c r="D20" s="6">
        <f t="shared" si="0"/>
        <v>4.3451358810892737E-2</v>
      </c>
      <c r="E20" s="24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0.67365017346491973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2301424</v>
      </c>
      <c r="AR20">
        <v>178129</v>
      </c>
      <c r="AS20">
        <v>176196</v>
      </c>
      <c r="AT20">
        <v>192935</v>
      </c>
      <c r="AU20">
        <v>203632</v>
      </c>
      <c r="AV20">
        <v>210896</v>
      </c>
      <c r="AW20">
        <v>211453</v>
      </c>
      <c r="AX20">
        <v>188748</v>
      </c>
      <c r="AY20">
        <v>160033</v>
      </c>
      <c r="AZ20">
        <v>150363</v>
      </c>
      <c r="BA20">
        <v>148445</v>
      </c>
      <c r="BB20">
        <v>131519</v>
      </c>
      <c r="BC20">
        <v>106029</v>
      </c>
      <c r="BD20">
        <v>76051</v>
      </c>
      <c r="BE20">
        <v>55062</v>
      </c>
      <c r="BF20">
        <v>40946</v>
      </c>
      <c r="BG20">
        <v>70987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4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2301424</v>
      </c>
      <c r="AR21">
        <v>178129</v>
      </c>
      <c r="AS21">
        <v>176196</v>
      </c>
      <c r="AT21">
        <v>192935</v>
      </c>
      <c r="AU21">
        <v>203632</v>
      </c>
      <c r="AV21">
        <v>210896</v>
      </c>
      <c r="AW21">
        <v>211453</v>
      </c>
      <c r="AX21">
        <v>188748</v>
      </c>
      <c r="AY21">
        <v>160033</v>
      </c>
      <c r="AZ21">
        <v>150363</v>
      </c>
      <c r="BA21">
        <v>148445</v>
      </c>
      <c r="BB21">
        <v>131519</v>
      </c>
      <c r="BC21">
        <v>106029</v>
      </c>
      <c r="BD21">
        <v>76051</v>
      </c>
      <c r="BE21">
        <v>55062</v>
      </c>
      <c r="BF21">
        <v>40946</v>
      </c>
      <c r="BG21">
        <v>70987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24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2301424</v>
      </c>
      <c r="AR22">
        <v>178129</v>
      </c>
      <c r="AS22">
        <v>176196</v>
      </c>
      <c r="AT22">
        <v>192935</v>
      </c>
      <c r="AU22">
        <v>203632</v>
      </c>
      <c r="AV22">
        <v>210896</v>
      </c>
      <c r="AW22">
        <v>211453</v>
      </c>
      <c r="AX22">
        <v>188748</v>
      </c>
      <c r="AY22">
        <v>160033</v>
      </c>
      <c r="AZ22">
        <v>150363</v>
      </c>
      <c r="BA22">
        <v>148445</v>
      </c>
      <c r="BB22">
        <v>131519</v>
      </c>
      <c r="BC22">
        <v>106029</v>
      </c>
      <c r="BD22">
        <v>76051</v>
      </c>
      <c r="BE22">
        <v>55062</v>
      </c>
      <c r="BF22">
        <v>40946</v>
      </c>
      <c r="BG22">
        <v>70987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4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2301424</v>
      </c>
      <c r="AR23">
        <v>178129</v>
      </c>
      <c r="AS23">
        <v>176196</v>
      </c>
      <c r="AT23">
        <v>192935</v>
      </c>
      <c r="AU23">
        <v>203632</v>
      </c>
      <c r="AV23">
        <v>210896</v>
      </c>
      <c r="AW23">
        <v>211453</v>
      </c>
      <c r="AX23">
        <v>188748</v>
      </c>
      <c r="AY23">
        <v>160033</v>
      </c>
      <c r="AZ23">
        <v>150363</v>
      </c>
      <c r="BA23">
        <v>148445</v>
      </c>
      <c r="BB23">
        <v>131519</v>
      </c>
      <c r="BC23">
        <v>106029</v>
      </c>
      <c r="BD23">
        <v>76051</v>
      </c>
      <c r="BE23">
        <v>55062</v>
      </c>
      <c r="BF23">
        <v>40946</v>
      </c>
      <c r="BG23">
        <v>70987</v>
      </c>
    </row>
    <row r="24" spans="1:59" x14ac:dyDescent="0.25">
      <c r="A24" s="3" t="s">
        <v>53</v>
      </c>
      <c r="B24" t="s">
        <v>54</v>
      </c>
      <c r="C24" s="5">
        <f t="shared" si="17"/>
        <v>10</v>
      </c>
      <c r="D24" s="6">
        <f t="shared" si="0"/>
        <v>0.43451358810892732</v>
      </c>
      <c r="E24" s="24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0.62487112033143166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2</v>
      </c>
      <c r="AD24" s="7">
        <f t="shared" si="13"/>
        <v>2.629814203626514</v>
      </c>
      <c r="AE24" s="8">
        <v>0</v>
      </c>
      <c r="AF24" s="7">
        <f t="shared" si="14"/>
        <v>0</v>
      </c>
      <c r="AG24" s="8">
        <v>0</v>
      </c>
      <c r="AH24" s="7">
        <f t="shared" si="15"/>
        <v>0</v>
      </c>
      <c r="AI24" s="8">
        <v>7</v>
      </c>
      <c r="AJ24" s="7">
        <f t="shared" si="16"/>
        <v>9.8609604575485648</v>
      </c>
      <c r="AK24" s="8">
        <v>0</v>
      </c>
      <c r="AL24" s="7">
        <v>0</v>
      </c>
      <c r="AQ24">
        <v>2301424</v>
      </c>
      <c r="AR24">
        <v>178129</v>
      </c>
      <c r="AS24">
        <v>176196</v>
      </c>
      <c r="AT24">
        <v>192935</v>
      </c>
      <c r="AU24">
        <v>203632</v>
      </c>
      <c r="AV24">
        <v>210896</v>
      </c>
      <c r="AW24">
        <v>211453</v>
      </c>
      <c r="AX24">
        <v>188748</v>
      </c>
      <c r="AY24">
        <v>160033</v>
      </c>
      <c r="AZ24">
        <v>150363</v>
      </c>
      <c r="BA24">
        <v>148445</v>
      </c>
      <c r="BB24">
        <v>131519</v>
      </c>
      <c r="BC24">
        <v>106029</v>
      </c>
      <c r="BD24">
        <v>76051</v>
      </c>
      <c r="BE24">
        <v>55062</v>
      </c>
      <c r="BF24">
        <v>40946</v>
      </c>
      <c r="BG24">
        <v>70987</v>
      </c>
    </row>
    <row r="25" spans="1:59" x14ac:dyDescent="0.25">
      <c r="A25" s="3" t="s">
        <v>55</v>
      </c>
      <c r="B25" t="s">
        <v>56</v>
      </c>
      <c r="C25" s="5">
        <f t="shared" si="17"/>
        <v>271</v>
      </c>
      <c r="D25" s="6">
        <f t="shared" si="0"/>
        <v>11.775318237751931</v>
      </c>
      <c r="E25" s="24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0.47416736211213112</v>
      </c>
      <c r="O25" s="8">
        <v>6</v>
      </c>
      <c r="P25" s="7">
        <f t="shared" si="6"/>
        <v>2.837509990399758</v>
      </c>
      <c r="Q25" s="8">
        <v>8</v>
      </c>
      <c r="R25" s="7">
        <f t="shared" si="7"/>
        <v>4.2384555068133176</v>
      </c>
      <c r="S25" s="8">
        <v>10</v>
      </c>
      <c r="T25" s="7">
        <f t="shared" si="8"/>
        <v>6.2487112033143166</v>
      </c>
      <c r="U25" s="8">
        <v>11</v>
      </c>
      <c r="V25" s="7">
        <f t="shared" si="9"/>
        <v>7.3156295099193276</v>
      </c>
      <c r="W25" s="8">
        <v>14</v>
      </c>
      <c r="X25" s="7">
        <f t="shared" si="10"/>
        <v>9.4311024285088756</v>
      </c>
      <c r="Y25" s="8">
        <v>18</v>
      </c>
      <c r="Z25" s="7">
        <f t="shared" si="11"/>
        <v>13.686235448870507</v>
      </c>
      <c r="AA25" s="8">
        <v>29</v>
      </c>
      <c r="AB25" s="7">
        <f t="shared" si="12"/>
        <v>27.351007743164608</v>
      </c>
      <c r="AC25" s="8">
        <v>29</v>
      </c>
      <c r="AD25" s="7">
        <f t="shared" si="13"/>
        <v>38.132305952584453</v>
      </c>
      <c r="AE25" s="8">
        <v>31</v>
      </c>
      <c r="AF25" s="7">
        <f t="shared" si="14"/>
        <v>56.30017071664669</v>
      </c>
      <c r="AG25" s="8">
        <v>35</v>
      </c>
      <c r="AH25" s="7">
        <f t="shared" si="15"/>
        <v>85.47843501196698</v>
      </c>
      <c r="AI25" s="8">
        <v>79</v>
      </c>
      <c r="AJ25" s="7">
        <f t="shared" si="16"/>
        <v>111.28798230661953</v>
      </c>
      <c r="AK25" s="8">
        <v>0</v>
      </c>
      <c r="AL25" s="7">
        <v>0</v>
      </c>
      <c r="AQ25">
        <v>2301424</v>
      </c>
      <c r="AR25">
        <v>178129</v>
      </c>
      <c r="AS25">
        <v>176196</v>
      </c>
      <c r="AT25">
        <v>192935</v>
      </c>
      <c r="AU25">
        <v>203632</v>
      </c>
      <c r="AV25">
        <v>210896</v>
      </c>
      <c r="AW25">
        <v>211453</v>
      </c>
      <c r="AX25">
        <v>188748</v>
      </c>
      <c r="AY25">
        <v>160033</v>
      </c>
      <c r="AZ25">
        <v>150363</v>
      </c>
      <c r="BA25">
        <v>148445</v>
      </c>
      <c r="BB25">
        <v>131519</v>
      </c>
      <c r="BC25">
        <v>106029</v>
      </c>
      <c r="BD25">
        <v>76051</v>
      </c>
      <c r="BE25">
        <v>55062</v>
      </c>
      <c r="BF25">
        <v>40946</v>
      </c>
      <c r="BG25">
        <v>70987</v>
      </c>
    </row>
    <row r="26" spans="1:59" x14ac:dyDescent="0.25">
      <c r="A26" s="3" t="s">
        <v>57</v>
      </c>
      <c r="B26" t="s">
        <v>58</v>
      </c>
      <c r="C26" s="5">
        <f t="shared" si="17"/>
        <v>14</v>
      </c>
      <c r="D26" s="6">
        <f t="shared" si="0"/>
        <v>0.60831902335249821</v>
      </c>
      <c r="E26" s="24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0.76034641382613921</v>
      </c>
      <c r="AA26" s="8">
        <v>2</v>
      </c>
      <c r="AB26" s="7">
        <f t="shared" si="12"/>
        <v>1.8862763960803177</v>
      </c>
      <c r="AC26" s="8">
        <v>3</v>
      </c>
      <c r="AD26" s="7">
        <f t="shared" si="13"/>
        <v>3.9447213054397707</v>
      </c>
      <c r="AE26" s="8">
        <v>3</v>
      </c>
      <c r="AF26" s="7">
        <f t="shared" si="14"/>
        <v>5.4484036177400021</v>
      </c>
      <c r="AG26" s="8">
        <v>1</v>
      </c>
      <c r="AH26" s="7">
        <f t="shared" si="15"/>
        <v>2.4422410003419137</v>
      </c>
      <c r="AI26" s="8">
        <v>4</v>
      </c>
      <c r="AJ26" s="7">
        <f t="shared" si="16"/>
        <v>5.6348345471706089</v>
      </c>
      <c r="AK26" s="8">
        <v>0</v>
      </c>
      <c r="AL26" s="7">
        <v>0</v>
      </c>
      <c r="AQ26">
        <v>2301424</v>
      </c>
      <c r="AR26">
        <v>178129</v>
      </c>
      <c r="AS26">
        <v>176196</v>
      </c>
      <c r="AT26">
        <v>192935</v>
      </c>
      <c r="AU26">
        <v>203632</v>
      </c>
      <c r="AV26">
        <v>210896</v>
      </c>
      <c r="AW26">
        <v>211453</v>
      </c>
      <c r="AX26">
        <v>188748</v>
      </c>
      <c r="AY26">
        <v>160033</v>
      </c>
      <c r="AZ26">
        <v>150363</v>
      </c>
      <c r="BA26">
        <v>148445</v>
      </c>
      <c r="BB26">
        <v>131519</v>
      </c>
      <c r="BC26">
        <v>106029</v>
      </c>
      <c r="BD26">
        <v>76051</v>
      </c>
      <c r="BE26">
        <v>55062</v>
      </c>
      <c r="BF26">
        <v>40946</v>
      </c>
      <c r="BG26">
        <v>70987</v>
      </c>
    </row>
    <row r="27" spans="1:59" x14ac:dyDescent="0.25">
      <c r="A27" s="3" t="s">
        <v>59</v>
      </c>
      <c r="B27" t="s">
        <v>60</v>
      </c>
      <c r="C27" s="5">
        <f t="shared" si="17"/>
        <v>221</v>
      </c>
      <c r="D27" s="6">
        <f t="shared" si="0"/>
        <v>9.6027502972072956</v>
      </c>
      <c r="E27" s="24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3</v>
      </c>
      <c r="R27" s="7">
        <f t="shared" si="7"/>
        <v>1.5894208150549938</v>
      </c>
      <c r="S27" s="8">
        <v>1</v>
      </c>
      <c r="T27" s="7">
        <f t="shared" si="8"/>
        <v>0.62487112033143166</v>
      </c>
      <c r="U27" s="8">
        <v>12</v>
      </c>
      <c r="V27" s="7">
        <f t="shared" si="9"/>
        <v>7.9806867380938122</v>
      </c>
      <c r="W27" s="8">
        <v>12</v>
      </c>
      <c r="X27" s="7">
        <f t="shared" si="10"/>
        <v>8.0838020815790355</v>
      </c>
      <c r="Y27" s="8">
        <v>25</v>
      </c>
      <c r="Z27" s="7">
        <f t="shared" si="11"/>
        <v>19.008660345653482</v>
      </c>
      <c r="AA27" s="8">
        <v>24</v>
      </c>
      <c r="AB27" s="7">
        <f t="shared" si="12"/>
        <v>22.635316752963814</v>
      </c>
      <c r="AC27" s="8">
        <v>29</v>
      </c>
      <c r="AD27" s="7">
        <f t="shared" si="13"/>
        <v>38.132305952584453</v>
      </c>
      <c r="AE27" s="8">
        <v>25</v>
      </c>
      <c r="AF27" s="7">
        <f t="shared" si="14"/>
        <v>45.403363481166686</v>
      </c>
      <c r="AG27" s="8">
        <v>30</v>
      </c>
      <c r="AH27" s="7">
        <f t="shared" si="15"/>
        <v>73.267230010257421</v>
      </c>
      <c r="AI27" s="8">
        <v>60</v>
      </c>
      <c r="AJ27" s="7">
        <f t="shared" si="16"/>
        <v>84.522518207559131</v>
      </c>
      <c r="AK27" s="8">
        <v>0</v>
      </c>
      <c r="AL27" s="7">
        <v>0</v>
      </c>
      <c r="AQ27">
        <v>2301424</v>
      </c>
      <c r="AR27">
        <v>178129</v>
      </c>
      <c r="AS27">
        <v>176196</v>
      </c>
      <c r="AT27">
        <v>192935</v>
      </c>
      <c r="AU27">
        <v>203632</v>
      </c>
      <c r="AV27">
        <v>210896</v>
      </c>
      <c r="AW27">
        <v>211453</v>
      </c>
      <c r="AX27">
        <v>188748</v>
      </c>
      <c r="AY27">
        <v>160033</v>
      </c>
      <c r="AZ27">
        <v>150363</v>
      </c>
      <c r="BA27">
        <v>148445</v>
      </c>
      <c r="BB27">
        <v>131519</v>
      </c>
      <c r="BC27">
        <v>106029</v>
      </c>
      <c r="BD27">
        <v>76051</v>
      </c>
      <c r="BE27">
        <v>55062</v>
      </c>
      <c r="BF27">
        <v>40946</v>
      </c>
      <c r="BG27">
        <v>70987</v>
      </c>
    </row>
    <row r="28" spans="1:59" x14ac:dyDescent="0.25">
      <c r="A28" s="3" t="s">
        <v>61</v>
      </c>
      <c r="B28" t="s">
        <v>62</v>
      </c>
      <c r="C28" s="5">
        <f t="shared" si="17"/>
        <v>34</v>
      </c>
      <c r="D28" s="6">
        <f t="shared" si="0"/>
        <v>1.477346199570353</v>
      </c>
      <c r="E28" s="24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2</v>
      </c>
      <c r="N28" s="7">
        <f t="shared" si="5"/>
        <v>0.94833472422426224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2</v>
      </c>
      <c r="V28" s="7">
        <f t="shared" si="9"/>
        <v>1.3301144563489689</v>
      </c>
      <c r="W28" s="8">
        <v>2</v>
      </c>
      <c r="X28" s="7">
        <f t="shared" si="10"/>
        <v>1.3473003469298395</v>
      </c>
      <c r="Y28" s="8">
        <v>4</v>
      </c>
      <c r="Z28" s="7">
        <f t="shared" si="11"/>
        <v>3.0413856553045568</v>
      </c>
      <c r="AA28" s="8">
        <v>6</v>
      </c>
      <c r="AB28" s="7">
        <f t="shared" si="12"/>
        <v>5.6588291882409534</v>
      </c>
      <c r="AC28" s="8">
        <v>2</v>
      </c>
      <c r="AD28" s="7">
        <f t="shared" si="13"/>
        <v>2.629814203626514</v>
      </c>
      <c r="AE28" s="8">
        <v>5</v>
      </c>
      <c r="AF28" s="7">
        <f t="shared" si="14"/>
        <v>9.0806726962333375</v>
      </c>
      <c r="AG28" s="8">
        <v>4</v>
      </c>
      <c r="AH28" s="7">
        <f t="shared" si="15"/>
        <v>9.7689640013676549</v>
      </c>
      <c r="AI28" s="8">
        <v>7</v>
      </c>
      <c r="AJ28" s="7">
        <f t="shared" si="16"/>
        <v>9.8609604575485648</v>
      </c>
      <c r="AK28" s="8">
        <v>0</v>
      </c>
      <c r="AL28" s="7">
        <v>0</v>
      </c>
      <c r="AQ28">
        <v>2301424</v>
      </c>
      <c r="AR28">
        <v>178129</v>
      </c>
      <c r="AS28">
        <v>176196</v>
      </c>
      <c r="AT28">
        <v>192935</v>
      </c>
      <c r="AU28">
        <v>203632</v>
      </c>
      <c r="AV28">
        <v>210896</v>
      </c>
      <c r="AW28">
        <v>211453</v>
      </c>
      <c r="AX28">
        <v>188748</v>
      </c>
      <c r="AY28">
        <v>160033</v>
      </c>
      <c r="AZ28">
        <v>150363</v>
      </c>
      <c r="BA28">
        <v>148445</v>
      </c>
      <c r="BB28">
        <v>131519</v>
      </c>
      <c r="BC28">
        <v>106029</v>
      </c>
      <c r="BD28">
        <v>76051</v>
      </c>
      <c r="BE28">
        <v>55062</v>
      </c>
      <c r="BF28">
        <v>40946</v>
      </c>
      <c r="BG28">
        <v>70987</v>
      </c>
    </row>
    <row r="29" spans="1:59" x14ac:dyDescent="0.25">
      <c r="A29" s="3" t="s">
        <v>63</v>
      </c>
      <c r="B29" t="s">
        <v>64</v>
      </c>
      <c r="C29" s="5">
        <f t="shared" si="17"/>
        <v>44</v>
      </c>
      <c r="D29" s="6">
        <f t="shared" si="0"/>
        <v>1.9118597876792802</v>
      </c>
      <c r="E29" s="24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0</v>
      </c>
      <c r="P29" s="7">
        <f t="shared" si="6"/>
        <v>0</v>
      </c>
      <c r="Q29" s="8">
        <v>1</v>
      </c>
      <c r="R29" s="7">
        <f t="shared" si="7"/>
        <v>0.5298069383516647</v>
      </c>
      <c r="S29" s="8">
        <v>1</v>
      </c>
      <c r="T29" s="7">
        <f t="shared" si="8"/>
        <v>0.62487112033143166</v>
      </c>
      <c r="U29" s="8">
        <v>0</v>
      </c>
      <c r="V29" s="7">
        <f t="shared" si="9"/>
        <v>0</v>
      </c>
      <c r="W29" s="8">
        <v>3</v>
      </c>
      <c r="X29" s="7">
        <f t="shared" si="10"/>
        <v>2.0209505203947589</v>
      </c>
      <c r="Y29" s="8">
        <v>2</v>
      </c>
      <c r="Z29" s="7">
        <f t="shared" si="11"/>
        <v>1.5206928276522784</v>
      </c>
      <c r="AA29" s="8">
        <v>3</v>
      </c>
      <c r="AB29" s="7">
        <f t="shared" si="12"/>
        <v>2.8294145941204767</v>
      </c>
      <c r="AC29" s="8">
        <v>6</v>
      </c>
      <c r="AD29" s="7">
        <f t="shared" si="13"/>
        <v>7.8894426108795415</v>
      </c>
      <c r="AE29" s="8">
        <v>4</v>
      </c>
      <c r="AF29" s="7">
        <f t="shared" si="14"/>
        <v>7.2645381569866689</v>
      </c>
      <c r="AG29" s="8">
        <v>4</v>
      </c>
      <c r="AH29" s="7">
        <f t="shared" si="15"/>
        <v>9.7689640013676549</v>
      </c>
      <c r="AI29" s="8">
        <v>20</v>
      </c>
      <c r="AJ29" s="7">
        <f t="shared" si="16"/>
        <v>28.174172735853045</v>
      </c>
      <c r="AK29" s="8">
        <v>0</v>
      </c>
      <c r="AL29" s="7">
        <v>0</v>
      </c>
      <c r="AQ29">
        <v>2301424</v>
      </c>
      <c r="AR29">
        <v>178129</v>
      </c>
      <c r="AS29">
        <v>176196</v>
      </c>
      <c r="AT29">
        <v>192935</v>
      </c>
      <c r="AU29">
        <v>203632</v>
      </c>
      <c r="AV29">
        <v>210896</v>
      </c>
      <c r="AW29">
        <v>211453</v>
      </c>
      <c r="AX29">
        <v>188748</v>
      </c>
      <c r="AY29">
        <v>160033</v>
      </c>
      <c r="AZ29">
        <v>150363</v>
      </c>
      <c r="BA29">
        <v>148445</v>
      </c>
      <c r="BB29">
        <v>131519</v>
      </c>
      <c r="BC29">
        <v>106029</v>
      </c>
      <c r="BD29">
        <v>76051</v>
      </c>
      <c r="BE29">
        <v>55062</v>
      </c>
      <c r="BF29">
        <v>40946</v>
      </c>
      <c r="BG29">
        <v>70987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0.60831902335249821</v>
      </c>
      <c r="E30" s="24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1</v>
      </c>
      <c r="N30" s="7">
        <f t="shared" si="5"/>
        <v>0.47416736211213112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0</v>
      </c>
      <c r="Z30" s="7">
        <f t="shared" si="11"/>
        <v>0</v>
      </c>
      <c r="AA30" s="8">
        <v>4</v>
      </c>
      <c r="AB30" s="7">
        <f t="shared" si="12"/>
        <v>3.7725527921606354</v>
      </c>
      <c r="AC30" s="8">
        <v>2</v>
      </c>
      <c r="AD30" s="7">
        <f t="shared" si="13"/>
        <v>2.629814203626514</v>
      </c>
      <c r="AE30" s="8">
        <v>3</v>
      </c>
      <c r="AF30" s="7">
        <f t="shared" si="14"/>
        <v>5.4484036177400021</v>
      </c>
      <c r="AG30" s="8">
        <v>1</v>
      </c>
      <c r="AH30" s="7">
        <f t="shared" si="15"/>
        <v>2.4422410003419137</v>
      </c>
      <c r="AI30" s="8">
        <v>3</v>
      </c>
      <c r="AJ30" s="7">
        <f t="shared" si="16"/>
        <v>4.2261259103779567</v>
      </c>
      <c r="AK30" s="8">
        <v>0</v>
      </c>
      <c r="AL30" s="7">
        <v>0</v>
      </c>
      <c r="AQ30">
        <v>2301424</v>
      </c>
      <c r="AR30">
        <v>178129</v>
      </c>
      <c r="AS30">
        <v>176196</v>
      </c>
      <c r="AT30">
        <v>192935</v>
      </c>
      <c r="AU30">
        <v>203632</v>
      </c>
      <c r="AV30">
        <v>210896</v>
      </c>
      <c r="AW30">
        <v>211453</v>
      </c>
      <c r="AX30">
        <v>188748</v>
      </c>
      <c r="AY30">
        <v>160033</v>
      </c>
      <c r="AZ30">
        <v>150363</v>
      </c>
      <c r="BA30">
        <v>148445</v>
      </c>
      <c r="BB30">
        <v>131519</v>
      </c>
      <c r="BC30">
        <v>106029</v>
      </c>
      <c r="BD30">
        <v>76051</v>
      </c>
      <c r="BE30">
        <v>55062</v>
      </c>
      <c r="BF30">
        <v>40946</v>
      </c>
      <c r="BG30">
        <v>70987</v>
      </c>
    </row>
    <row r="31" spans="1:59" x14ac:dyDescent="0.25">
      <c r="A31" s="3" t="s">
        <v>67</v>
      </c>
      <c r="B31" t="s">
        <v>68</v>
      </c>
      <c r="C31" s="5">
        <f t="shared" si="17"/>
        <v>47</v>
      </c>
      <c r="D31" s="6">
        <f t="shared" si="0"/>
        <v>2.0422138641119587</v>
      </c>
      <c r="E31" s="24">
        <v>2</v>
      </c>
      <c r="F31" s="7">
        <f t="shared" si="1"/>
        <v>1.1227818041980813</v>
      </c>
      <c r="G31" s="8">
        <v>1</v>
      </c>
      <c r="H31" s="7">
        <f t="shared" si="2"/>
        <v>0.56754977411518992</v>
      </c>
      <c r="I31" s="8">
        <v>1</v>
      </c>
      <c r="J31" s="7">
        <f t="shared" si="3"/>
        <v>0.51830927514447878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3</v>
      </c>
      <c r="P31" s="7">
        <f t="shared" si="6"/>
        <v>1.418754995199879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4</v>
      </c>
      <c r="V31" s="7">
        <f t="shared" si="9"/>
        <v>2.6602289126979377</v>
      </c>
      <c r="W31" s="8">
        <v>2</v>
      </c>
      <c r="X31" s="7">
        <f t="shared" si="10"/>
        <v>1.3473003469298395</v>
      </c>
      <c r="Y31" s="8">
        <v>1</v>
      </c>
      <c r="Z31" s="7">
        <f t="shared" si="11"/>
        <v>0.76034641382613921</v>
      </c>
      <c r="AA31" s="8">
        <v>3</v>
      </c>
      <c r="AB31" s="7">
        <f t="shared" si="12"/>
        <v>2.8294145941204767</v>
      </c>
      <c r="AC31" s="8">
        <v>5</v>
      </c>
      <c r="AD31" s="7">
        <f t="shared" si="13"/>
        <v>6.5745355090662851</v>
      </c>
      <c r="AE31" s="8">
        <v>2</v>
      </c>
      <c r="AF31" s="7">
        <f t="shared" si="14"/>
        <v>3.6322690784933345</v>
      </c>
      <c r="AG31" s="8">
        <v>6</v>
      </c>
      <c r="AH31" s="7">
        <f t="shared" si="15"/>
        <v>14.653446002051481</v>
      </c>
      <c r="AI31" s="8">
        <v>17</v>
      </c>
      <c r="AJ31" s="7">
        <f t="shared" si="16"/>
        <v>23.948046825475085</v>
      </c>
      <c r="AK31" s="8">
        <v>0</v>
      </c>
      <c r="AL31" s="7">
        <v>0</v>
      </c>
      <c r="AQ31">
        <v>2301424</v>
      </c>
      <c r="AR31">
        <v>178129</v>
      </c>
      <c r="AS31">
        <v>176196</v>
      </c>
      <c r="AT31">
        <v>192935</v>
      </c>
      <c r="AU31">
        <v>203632</v>
      </c>
      <c r="AV31">
        <v>210896</v>
      </c>
      <c r="AW31">
        <v>211453</v>
      </c>
      <c r="AX31">
        <v>188748</v>
      </c>
      <c r="AY31">
        <v>160033</v>
      </c>
      <c r="AZ31">
        <v>150363</v>
      </c>
      <c r="BA31">
        <v>148445</v>
      </c>
      <c r="BB31">
        <v>131519</v>
      </c>
      <c r="BC31">
        <v>106029</v>
      </c>
      <c r="BD31">
        <v>76051</v>
      </c>
      <c r="BE31">
        <v>55062</v>
      </c>
      <c r="BF31">
        <v>40946</v>
      </c>
      <c r="BG31">
        <v>70987</v>
      </c>
    </row>
    <row r="32" spans="1:59" x14ac:dyDescent="0.25">
      <c r="A32" s="3" t="s">
        <v>69</v>
      </c>
      <c r="B32" t="s">
        <v>70</v>
      </c>
      <c r="C32" s="5">
        <f t="shared" si="17"/>
        <v>18</v>
      </c>
      <c r="D32" s="6">
        <f t="shared" si="0"/>
        <v>0.78212445859606916</v>
      </c>
      <c r="E32" s="24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4</v>
      </c>
      <c r="X32" s="7">
        <f t="shared" si="10"/>
        <v>2.6946006938596789</v>
      </c>
      <c r="Y32" s="8">
        <v>1</v>
      </c>
      <c r="Z32" s="7">
        <f t="shared" si="11"/>
        <v>0.76034641382613921</v>
      </c>
      <c r="AA32" s="8">
        <v>0</v>
      </c>
      <c r="AB32" s="7">
        <f t="shared" si="12"/>
        <v>0</v>
      </c>
      <c r="AC32" s="8">
        <v>1</v>
      </c>
      <c r="AD32" s="7">
        <f t="shared" si="13"/>
        <v>1.314907101813257</v>
      </c>
      <c r="AE32" s="8">
        <v>3</v>
      </c>
      <c r="AF32" s="7">
        <f t="shared" si="14"/>
        <v>5.4484036177400021</v>
      </c>
      <c r="AG32" s="8">
        <v>4</v>
      </c>
      <c r="AH32" s="7">
        <f t="shared" si="15"/>
        <v>9.7689640013676549</v>
      </c>
      <c r="AI32" s="8">
        <v>5</v>
      </c>
      <c r="AJ32" s="7">
        <f t="shared" si="16"/>
        <v>7.0435431839632612</v>
      </c>
      <c r="AK32" s="8">
        <v>0</v>
      </c>
      <c r="AL32" s="7">
        <v>0</v>
      </c>
      <c r="AQ32">
        <v>2301424</v>
      </c>
      <c r="AR32">
        <v>178129</v>
      </c>
      <c r="AS32">
        <v>176196</v>
      </c>
      <c r="AT32">
        <v>192935</v>
      </c>
      <c r="AU32">
        <v>203632</v>
      </c>
      <c r="AV32">
        <v>210896</v>
      </c>
      <c r="AW32">
        <v>211453</v>
      </c>
      <c r="AX32">
        <v>188748</v>
      </c>
      <c r="AY32">
        <v>160033</v>
      </c>
      <c r="AZ32">
        <v>150363</v>
      </c>
      <c r="BA32">
        <v>148445</v>
      </c>
      <c r="BB32">
        <v>131519</v>
      </c>
      <c r="BC32">
        <v>106029</v>
      </c>
      <c r="BD32">
        <v>76051</v>
      </c>
      <c r="BE32">
        <v>55062</v>
      </c>
      <c r="BF32">
        <v>40946</v>
      </c>
      <c r="BG32">
        <v>70987</v>
      </c>
    </row>
    <row r="33" spans="1:59" x14ac:dyDescent="0.25">
      <c r="A33" s="3" t="s">
        <v>71</v>
      </c>
      <c r="B33" t="s">
        <v>72</v>
      </c>
      <c r="C33" s="5">
        <f t="shared" si="17"/>
        <v>10</v>
      </c>
      <c r="D33" s="6">
        <f t="shared" si="0"/>
        <v>0.43451358810892732</v>
      </c>
      <c r="E33" s="24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0.5298069383516647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1.3473003469298395</v>
      </c>
      <c r="Y33" s="8">
        <v>1</v>
      </c>
      <c r="Z33" s="7">
        <f t="shared" si="11"/>
        <v>0.76034641382613921</v>
      </c>
      <c r="AA33" s="8">
        <v>1</v>
      </c>
      <c r="AB33" s="7">
        <f t="shared" si="12"/>
        <v>0.94313819804015886</v>
      </c>
      <c r="AC33" s="8">
        <v>2</v>
      </c>
      <c r="AD33" s="7">
        <f t="shared" si="13"/>
        <v>2.629814203626514</v>
      </c>
      <c r="AE33" s="8">
        <v>0</v>
      </c>
      <c r="AF33" s="7">
        <f t="shared" si="14"/>
        <v>0</v>
      </c>
      <c r="AG33" s="8">
        <v>2</v>
      </c>
      <c r="AH33" s="7">
        <f t="shared" si="15"/>
        <v>4.8844820006838274</v>
      </c>
      <c r="AI33" s="8">
        <v>1</v>
      </c>
      <c r="AJ33" s="7">
        <f t="shared" si="16"/>
        <v>1.4087086367926522</v>
      </c>
      <c r="AK33" s="8">
        <v>0</v>
      </c>
      <c r="AL33" s="7">
        <v>0</v>
      </c>
      <c r="AQ33">
        <v>2301424</v>
      </c>
      <c r="AR33">
        <v>178129</v>
      </c>
      <c r="AS33">
        <v>176196</v>
      </c>
      <c r="AT33">
        <v>192935</v>
      </c>
      <c r="AU33">
        <v>203632</v>
      </c>
      <c r="AV33">
        <v>210896</v>
      </c>
      <c r="AW33">
        <v>211453</v>
      </c>
      <c r="AX33">
        <v>188748</v>
      </c>
      <c r="AY33">
        <v>160033</v>
      </c>
      <c r="AZ33">
        <v>150363</v>
      </c>
      <c r="BA33">
        <v>148445</v>
      </c>
      <c r="BB33">
        <v>131519</v>
      </c>
      <c r="BC33">
        <v>106029</v>
      </c>
      <c r="BD33">
        <v>76051</v>
      </c>
      <c r="BE33">
        <v>55062</v>
      </c>
      <c r="BF33">
        <v>40946</v>
      </c>
      <c r="BG33">
        <v>70987</v>
      </c>
    </row>
    <row r="34" spans="1:59" x14ac:dyDescent="0.25">
      <c r="A34" s="3" t="s">
        <v>73</v>
      </c>
      <c r="B34" t="s">
        <v>74</v>
      </c>
      <c r="C34" s="5">
        <f t="shared" si="17"/>
        <v>49</v>
      </c>
      <c r="D34" s="6">
        <f t="shared" si="0"/>
        <v>2.1291165817337441</v>
      </c>
      <c r="E34" s="24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0.47291833173329295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4</v>
      </c>
      <c r="V34" s="7">
        <f t="shared" si="9"/>
        <v>2.6602289126979377</v>
      </c>
      <c r="W34" s="8">
        <v>0</v>
      </c>
      <c r="X34" s="7">
        <f t="shared" si="10"/>
        <v>0</v>
      </c>
      <c r="Y34" s="8">
        <v>5</v>
      </c>
      <c r="Z34" s="7">
        <f t="shared" si="11"/>
        <v>3.8017320691306957</v>
      </c>
      <c r="AA34" s="8">
        <v>5</v>
      </c>
      <c r="AB34" s="7">
        <f t="shared" si="12"/>
        <v>4.7156909902007937</v>
      </c>
      <c r="AC34" s="8">
        <v>6</v>
      </c>
      <c r="AD34" s="7">
        <f t="shared" si="13"/>
        <v>7.8894426108795415</v>
      </c>
      <c r="AE34" s="8">
        <v>8</v>
      </c>
      <c r="AF34" s="7">
        <f t="shared" si="14"/>
        <v>14.529076313973338</v>
      </c>
      <c r="AG34" s="8">
        <v>5</v>
      </c>
      <c r="AH34" s="7">
        <f t="shared" si="15"/>
        <v>12.211205001709567</v>
      </c>
      <c r="AI34" s="8">
        <v>15</v>
      </c>
      <c r="AJ34" s="7">
        <f t="shared" si="16"/>
        <v>21.130629551889783</v>
      </c>
      <c r="AK34" s="8">
        <v>0</v>
      </c>
      <c r="AL34" s="7">
        <v>0</v>
      </c>
      <c r="AQ34">
        <v>2301424</v>
      </c>
      <c r="AR34">
        <v>178129</v>
      </c>
      <c r="AS34">
        <v>176196</v>
      </c>
      <c r="AT34">
        <v>192935</v>
      </c>
      <c r="AU34">
        <v>203632</v>
      </c>
      <c r="AV34">
        <v>210896</v>
      </c>
      <c r="AW34">
        <v>211453</v>
      </c>
      <c r="AX34">
        <v>188748</v>
      </c>
      <c r="AY34">
        <v>160033</v>
      </c>
      <c r="AZ34">
        <v>150363</v>
      </c>
      <c r="BA34">
        <v>148445</v>
      </c>
      <c r="BB34">
        <v>131519</v>
      </c>
      <c r="BC34">
        <v>106029</v>
      </c>
      <c r="BD34">
        <v>76051</v>
      </c>
      <c r="BE34">
        <v>55062</v>
      </c>
      <c r="BF34">
        <v>40946</v>
      </c>
      <c r="BG34">
        <v>70987</v>
      </c>
    </row>
    <row r="35" spans="1:59" x14ac:dyDescent="0.25">
      <c r="A35" s="3" t="s">
        <v>75</v>
      </c>
      <c r="B35" t="s">
        <v>76</v>
      </c>
      <c r="C35" s="5">
        <f t="shared" si="17"/>
        <v>8</v>
      </c>
      <c r="D35" s="6">
        <f t="shared" si="0"/>
        <v>0.3476108704871419</v>
      </c>
      <c r="E35" s="24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1</v>
      </c>
      <c r="R35" s="7">
        <f t="shared" si="7"/>
        <v>0.5298069383516647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1</v>
      </c>
      <c r="X35" s="7">
        <f t="shared" si="10"/>
        <v>0.67365017346491973</v>
      </c>
      <c r="Y35" s="8">
        <v>0</v>
      </c>
      <c r="Z35" s="7">
        <f t="shared" si="11"/>
        <v>0</v>
      </c>
      <c r="AA35" s="8">
        <v>1</v>
      </c>
      <c r="AB35" s="7">
        <f t="shared" si="12"/>
        <v>0.94313819804015886</v>
      </c>
      <c r="AC35" s="8">
        <v>4</v>
      </c>
      <c r="AD35" s="7">
        <f t="shared" si="13"/>
        <v>5.2596284072530279</v>
      </c>
      <c r="AE35" s="8">
        <v>1</v>
      </c>
      <c r="AF35" s="7">
        <f t="shared" si="14"/>
        <v>1.8161345392466672</v>
      </c>
      <c r="AG35" s="8">
        <v>0</v>
      </c>
      <c r="AH35" s="7">
        <f t="shared" si="15"/>
        <v>0</v>
      </c>
      <c r="AI35" s="8">
        <v>0</v>
      </c>
      <c r="AJ35" s="7">
        <f t="shared" si="16"/>
        <v>0</v>
      </c>
      <c r="AK35" s="8">
        <v>0</v>
      </c>
      <c r="AL35" s="7">
        <v>0</v>
      </c>
      <c r="AQ35">
        <v>2301424</v>
      </c>
      <c r="AR35">
        <v>178129</v>
      </c>
      <c r="AS35">
        <v>176196</v>
      </c>
      <c r="AT35">
        <v>192935</v>
      </c>
      <c r="AU35">
        <v>203632</v>
      </c>
      <c r="AV35">
        <v>210896</v>
      </c>
      <c r="AW35">
        <v>211453</v>
      </c>
      <c r="AX35">
        <v>188748</v>
      </c>
      <c r="AY35">
        <v>160033</v>
      </c>
      <c r="AZ35">
        <v>150363</v>
      </c>
      <c r="BA35">
        <v>148445</v>
      </c>
      <c r="BB35">
        <v>131519</v>
      </c>
      <c r="BC35">
        <v>106029</v>
      </c>
      <c r="BD35">
        <v>76051</v>
      </c>
      <c r="BE35">
        <v>55062</v>
      </c>
      <c r="BF35">
        <v>40946</v>
      </c>
      <c r="BG35">
        <v>70987</v>
      </c>
    </row>
    <row r="36" spans="1:59" x14ac:dyDescent="0.25">
      <c r="A36" s="3" t="s">
        <v>77</v>
      </c>
      <c r="B36" t="s">
        <v>78</v>
      </c>
      <c r="C36" s="5">
        <f t="shared" si="17"/>
        <v>7</v>
      </c>
      <c r="D36" s="6">
        <f t="shared" si="0"/>
        <v>0.30415951167624911</v>
      </c>
      <c r="E36" s="24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1</v>
      </c>
      <c r="N36" s="7">
        <f t="shared" si="5"/>
        <v>0.47416736211213112</v>
      </c>
      <c r="O36" s="8">
        <v>0</v>
      </c>
      <c r="P36" s="7">
        <f t="shared" si="6"/>
        <v>0</v>
      </c>
      <c r="Q36" s="8">
        <v>1</v>
      </c>
      <c r="R36" s="7">
        <f t="shared" si="7"/>
        <v>0.5298069383516647</v>
      </c>
      <c r="S36" s="8">
        <v>0</v>
      </c>
      <c r="T36" s="7">
        <f t="shared" si="8"/>
        <v>0</v>
      </c>
      <c r="U36" s="8">
        <v>1</v>
      </c>
      <c r="V36" s="7">
        <f t="shared" si="9"/>
        <v>0.66505722817448443</v>
      </c>
      <c r="W36" s="8">
        <v>0</v>
      </c>
      <c r="X36" s="7">
        <f t="shared" si="10"/>
        <v>0</v>
      </c>
      <c r="Y36" s="8">
        <v>1</v>
      </c>
      <c r="Z36" s="7">
        <f t="shared" si="11"/>
        <v>0.76034641382613921</v>
      </c>
      <c r="AA36" s="8">
        <v>1</v>
      </c>
      <c r="AB36" s="7">
        <f t="shared" si="12"/>
        <v>0.94313819804015886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2.8174172735853045</v>
      </c>
      <c r="AK36" s="8">
        <v>0</v>
      </c>
      <c r="AL36" s="7">
        <v>0</v>
      </c>
      <c r="AQ36">
        <v>2301424</v>
      </c>
      <c r="AR36">
        <v>178129</v>
      </c>
      <c r="AS36">
        <v>176196</v>
      </c>
      <c r="AT36">
        <v>192935</v>
      </c>
      <c r="AU36">
        <v>203632</v>
      </c>
      <c r="AV36">
        <v>210896</v>
      </c>
      <c r="AW36">
        <v>211453</v>
      </c>
      <c r="AX36">
        <v>188748</v>
      </c>
      <c r="AY36">
        <v>160033</v>
      </c>
      <c r="AZ36">
        <v>150363</v>
      </c>
      <c r="BA36">
        <v>148445</v>
      </c>
      <c r="BB36">
        <v>131519</v>
      </c>
      <c r="BC36">
        <v>106029</v>
      </c>
      <c r="BD36">
        <v>76051</v>
      </c>
      <c r="BE36">
        <v>55062</v>
      </c>
      <c r="BF36">
        <v>40946</v>
      </c>
      <c r="BG36">
        <v>70987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24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2301424</v>
      </c>
      <c r="AR37">
        <v>178129</v>
      </c>
      <c r="AS37">
        <v>176196</v>
      </c>
      <c r="AT37">
        <v>192935</v>
      </c>
      <c r="AU37">
        <v>203632</v>
      </c>
      <c r="AV37">
        <v>210896</v>
      </c>
      <c r="AW37">
        <v>211453</v>
      </c>
      <c r="AX37">
        <v>188748</v>
      </c>
      <c r="AY37">
        <v>160033</v>
      </c>
      <c r="AZ37">
        <v>150363</v>
      </c>
      <c r="BA37">
        <v>148445</v>
      </c>
      <c r="BB37">
        <v>131519</v>
      </c>
      <c r="BC37">
        <v>106029</v>
      </c>
      <c r="BD37">
        <v>76051</v>
      </c>
      <c r="BE37">
        <v>55062</v>
      </c>
      <c r="BF37">
        <v>40946</v>
      </c>
      <c r="BG37">
        <v>70987</v>
      </c>
    </row>
    <row r="38" spans="1:59" x14ac:dyDescent="0.25">
      <c r="A38" s="3" t="s">
        <v>81</v>
      </c>
      <c r="B38" t="s">
        <v>82</v>
      </c>
      <c r="C38" s="5">
        <f t="shared" si="17"/>
        <v>7</v>
      </c>
      <c r="D38" s="6">
        <f t="shared" si="0"/>
        <v>0.30415951167624911</v>
      </c>
      <c r="E38" s="24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1</v>
      </c>
      <c r="N38" s="7">
        <f t="shared" si="5"/>
        <v>0.47416736211213112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1</v>
      </c>
      <c r="X38" s="7">
        <f t="shared" si="10"/>
        <v>0.67365017346491973</v>
      </c>
      <c r="Y38" s="8">
        <v>0</v>
      </c>
      <c r="Z38" s="7">
        <f t="shared" si="11"/>
        <v>0</v>
      </c>
      <c r="AA38" s="8">
        <v>1</v>
      </c>
      <c r="AB38" s="7">
        <f t="shared" si="12"/>
        <v>0.94313819804015886</v>
      </c>
      <c r="AC38" s="8">
        <v>1</v>
      </c>
      <c r="AD38" s="7">
        <f t="shared" si="13"/>
        <v>1.314907101813257</v>
      </c>
      <c r="AE38" s="8">
        <v>0</v>
      </c>
      <c r="AF38" s="7">
        <f t="shared" si="14"/>
        <v>0</v>
      </c>
      <c r="AG38" s="8">
        <v>2</v>
      </c>
      <c r="AH38" s="7">
        <f t="shared" si="15"/>
        <v>4.8844820006838274</v>
      </c>
      <c r="AI38" s="8">
        <v>1</v>
      </c>
      <c r="AJ38" s="7">
        <f t="shared" si="16"/>
        <v>1.4087086367926522</v>
      </c>
      <c r="AK38" s="8">
        <v>0</v>
      </c>
      <c r="AL38" s="7">
        <v>0</v>
      </c>
      <c r="AQ38">
        <v>2301424</v>
      </c>
      <c r="AR38">
        <v>178129</v>
      </c>
      <c r="AS38">
        <v>176196</v>
      </c>
      <c r="AT38">
        <v>192935</v>
      </c>
      <c r="AU38">
        <v>203632</v>
      </c>
      <c r="AV38">
        <v>210896</v>
      </c>
      <c r="AW38">
        <v>211453</v>
      </c>
      <c r="AX38">
        <v>188748</v>
      </c>
      <c r="AY38">
        <v>160033</v>
      </c>
      <c r="AZ38">
        <v>150363</v>
      </c>
      <c r="BA38">
        <v>148445</v>
      </c>
      <c r="BB38">
        <v>131519</v>
      </c>
      <c r="BC38">
        <v>106029</v>
      </c>
      <c r="BD38">
        <v>76051</v>
      </c>
      <c r="BE38">
        <v>55062</v>
      </c>
      <c r="BF38">
        <v>40946</v>
      </c>
      <c r="BG38">
        <v>70987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4.3451358810892737E-2</v>
      </c>
      <c r="E39" s="24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1</v>
      </c>
      <c r="T39" s="7">
        <f t="shared" si="8"/>
        <v>0.62487112033143166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2301424</v>
      </c>
      <c r="AR39">
        <v>178129</v>
      </c>
      <c r="AS39">
        <v>176196</v>
      </c>
      <c r="AT39">
        <v>192935</v>
      </c>
      <c r="AU39">
        <v>203632</v>
      </c>
      <c r="AV39">
        <v>210896</v>
      </c>
      <c r="AW39">
        <v>211453</v>
      </c>
      <c r="AX39">
        <v>188748</v>
      </c>
      <c r="AY39">
        <v>160033</v>
      </c>
      <c r="AZ39">
        <v>150363</v>
      </c>
      <c r="BA39">
        <v>148445</v>
      </c>
      <c r="BB39">
        <v>131519</v>
      </c>
      <c r="BC39">
        <v>106029</v>
      </c>
      <c r="BD39">
        <v>76051</v>
      </c>
      <c r="BE39">
        <v>55062</v>
      </c>
      <c r="BF39">
        <v>40946</v>
      </c>
      <c r="BG39">
        <v>70987</v>
      </c>
    </row>
    <row r="40" spans="1:59" x14ac:dyDescent="0.25">
      <c r="A40" s="3" t="s">
        <v>85</v>
      </c>
      <c r="B40" t="s">
        <v>86</v>
      </c>
      <c r="C40" s="5">
        <f t="shared" si="17"/>
        <v>68</v>
      </c>
      <c r="D40" s="6">
        <f t="shared" ref="D40:D71" si="18">SUM(C40/AQ40*100000)</f>
        <v>2.9546923991407059</v>
      </c>
      <c r="E40" s="24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2</v>
      </c>
      <c r="T40" s="7">
        <f t="shared" ref="T40:T71" si="26">SUM(S40/AY40*100000)</f>
        <v>1.2497422406628633</v>
      </c>
      <c r="U40" s="8">
        <v>9</v>
      </c>
      <c r="V40" s="7">
        <f t="shared" ref="V40:V71" si="27">SUM(U40/AZ40*100000)</f>
        <v>5.9855150535703592</v>
      </c>
      <c r="W40" s="8">
        <v>5</v>
      </c>
      <c r="X40" s="7">
        <f t="shared" ref="X40:X71" si="28">SUM(W40/BA40*100000)</f>
        <v>3.3682508673245981</v>
      </c>
      <c r="Y40" s="8">
        <v>2</v>
      </c>
      <c r="Z40" s="7">
        <f t="shared" ref="Z40:Z71" si="29">SUM(Y40/BB40*100000)</f>
        <v>1.5206928276522784</v>
      </c>
      <c r="AA40" s="8">
        <v>6</v>
      </c>
      <c r="AB40" s="7">
        <f t="shared" ref="AB40:AB71" si="30">SUM(AA40/BC40*100000)</f>
        <v>5.6588291882409534</v>
      </c>
      <c r="AC40" s="8">
        <v>8</v>
      </c>
      <c r="AD40" s="7">
        <f t="shared" ref="AD40:AD71" si="31">SUM(AC40/BD40*100000)</f>
        <v>10.519256814506056</v>
      </c>
      <c r="AE40" s="8">
        <v>9</v>
      </c>
      <c r="AF40" s="7">
        <f t="shared" ref="AF40:AF71" si="32">SUM(AE40/BE40*100000)</f>
        <v>16.345210853220006</v>
      </c>
      <c r="AG40" s="8">
        <v>10</v>
      </c>
      <c r="AH40" s="7">
        <f t="shared" ref="AH40:AH71" si="33">SUM(AG40/BF40*100000)</f>
        <v>24.422410003419134</v>
      </c>
      <c r="AI40" s="8">
        <v>17</v>
      </c>
      <c r="AJ40" s="7">
        <f t="shared" ref="AJ40:AJ71" si="34">SUM(AI40/BG40*100000)</f>
        <v>23.948046825475085</v>
      </c>
      <c r="AK40" s="8">
        <v>0</v>
      </c>
      <c r="AL40" s="7">
        <v>0</v>
      </c>
      <c r="AQ40">
        <v>2301424</v>
      </c>
      <c r="AR40">
        <v>178129</v>
      </c>
      <c r="AS40">
        <v>176196</v>
      </c>
      <c r="AT40">
        <v>192935</v>
      </c>
      <c r="AU40">
        <v>203632</v>
      </c>
      <c r="AV40">
        <v>210896</v>
      </c>
      <c r="AW40">
        <v>211453</v>
      </c>
      <c r="AX40">
        <v>188748</v>
      </c>
      <c r="AY40">
        <v>160033</v>
      </c>
      <c r="AZ40">
        <v>150363</v>
      </c>
      <c r="BA40">
        <v>148445</v>
      </c>
      <c r="BB40">
        <v>131519</v>
      </c>
      <c r="BC40">
        <v>106029</v>
      </c>
      <c r="BD40">
        <v>76051</v>
      </c>
      <c r="BE40">
        <v>55062</v>
      </c>
      <c r="BF40">
        <v>40946</v>
      </c>
      <c r="BG40">
        <v>70987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4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2301424</v>
      </c>
      <c r="AR41">
        <v>178129</v>
      </c>
      <c r="AS41">
        <v>176196</v>
      </c>
      <c r="AT41">
        <v>192935</v>
      </c>
      <c r="AU41">
        <v>203632</v>
      </c>
      <c r="AV41">
        <v>210896</v>
      </c>
      <c r="AW41">
        <v>211453</v>
      </c>
      <c r="AX41">
        <v>188748</v>
      </c>
      <c r="AY41">
        <v>160033</v>
      </c>
      <c r="AZ41">
        <v>150363</v>
      </c>
      <c r="BA41">
        <v>148445</v>
      </c>
      <c r="BB41">
        <v>131519</v>
      </c>
      <c r="BC41">
        <v>106029</v>
      </c>
      <c r="BD41">
        <v>76051</v>
      </c>
      <c r="BE41">
        <v>55062</v>
      </c>
      <c r="BF41">
        <v>40946</v>
      </c>
      <c r="BG41">
        <v>70987</v>
      </c>
    </row>
    <row r="42" spans="1:59" x14ac:dyDescent="0.25">
      <c r="A42" s="3" t="s">
        <v>89</v>
      </c>
      <c r="B42" t="s">
        <v>90</v>
      </c>
      <c r="C42" s="5">
        <f t="shared" si="35"/>
        <v>6</v>
      </c>
      <c r="D42" s="6">
        <f t="shared" si="18"/>
        <v>0.26070815286535642</v>
      </c>
      <c r="E42" s="24">
        <v>1</v>
      </c>
      <c r="F42" s="7">
        <f t="shared" si="19"/>
        <v>0.56139090209904063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1</v>
      </c>
      <c r="R42" s="7">
        <f t="shared" si="25"/>
        <v>0.5298069383516647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1</v>
      </c>
      <c r="AF42" s="7">
        <f t="shared" si="32"/>
        <v>1.8161345392466672</v>
      </c>
      <c r="AG42" s="8">
        <v>2</v>
      </c>
      <c r="AH42" s="7">
        <f t="shared" si="33"/>
        <v>4.8844820006838274</v>
      </c>
      <c r="AI42" s="8">
        <v>1</v>
      </c>
      <c r="AJ42" s="7">
        <f t="shared" si="34"/>
        <v>1.4087086367926522</v>
      </c>
      <c r="AK42" s="8">
        <v>0</v>
      </c>
      <c r="AL42" s="7">
        <v>0</v>
      </c>
      <c r="AQ42">
        <v>2301424</v>
      </c>
      <c r="AR42">
        <v>178129</v>
      </c>
      <c r="AS42">
        <v>176196</v>
      </c>
      <c r="AT42">
        <v>192935</v>
      </c>
      <c r="AU42">
        <v>203632</v>
      </c>
      <c r="AV42">
        <v>210896</v>
      </c>
      <c r="AW42">
        <v>211453</v>
      </c>
      <c r="AX42">
        <v>188748</v>
      </c>
      <c r="AY42">
        <v>160033</v>
      </c>
      <c r="AZ42">
        <v>150363</v>
      </c>
      <c r="BA42">
        <v>148445</v>
      </c>
      <c r="BB42">
        <v>131519</v>
      </c>
      <c r="BC42">
        <v>106029</v>
      </c>
      <c r="BD42">
        <v>76051</v>
      </c>
      <c r="BE42">
        <v>55062</v>
      </c>
      <c r="BF42">
        <v>40946</v>
      </c>
      <c r="BG42">
        <v>70987</v>
      </c>
    </row>
    <row r="43" spans="1:59" x14ac:dyDescent="0.25">
      <c r="A43" s="3" t="s">
        <v>91</v>
      </c>
      <c r="B43" t="s">
        <v>92</v>
      </c>
      <c r="C43" s="5">
        <f t="shared" si="35"/>
        <v>10</v>
      </c>
      <c r="D43" s="6">
        <f t="shared" si="18"/>
        <v>0.43451358810892732</v>
      </c>
      <c r="E43" s="28">
        <v>0</v>
      </c>
      <c r="F43" s="7">
        <f t="shared" si="19"/>
        <v>0</v>
      </c>
      <c r="G43" s="8">
        <v>1</v>
      </c>
      <c r="H43" s="7">
        <f t="shared" si="20"/>
        <v>0.56754977411518992</v>
      </c>
      <c r="I43" s="8">
        <v>0</v>
      </c>
      <c r="J43" s="7">
        <f t="shared" si="21"/>
        <v>0</v>
      </c>
      <c r="K43" s="8">
        <v>1</v>
      </c>
      <c r="L43" s="7">
        <f t="shared" si="22"/>
        <v>0.49108195175610908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1</v>
      </c>
      <c r="T43" s="7">
        <f t="shared" si="26"/>
        <v>0.62487112033143166</v>
      </c>
      <c r="U43" s="8">
        <v>1</v>
      </c>
      <c r="V43" s="7">
        <f t="shared" si="27"/>
        <v>0.66505722817448443</v>
      </c>
      <c r="W43" s="8">
        <v>1</v>
      </c>
      <c r="X43" s="7">
        <f t="shared" si="28"/>
        <v>0.67365017346491973</v>
      </c>
      <c r="Y43" s="8">
        <v>2</v>
      </c>
      <c r="Z43" s="7">
        <f t="shared" si="29"/>
        <v>1.5206928276522784</v>
      </c>
      <c r="AA43" s="8">
        <v>1</v>
      </c>
      <c r="AB43" s="7">
        <f t="shared" si="30"/>
        <v>0.94313819804015886</v>
      </c>
      <c r="AC43" s="8">
        <v>1</v>
      </c>
      <c r="AD43" s="7">
        <f t="shared" si="31"/>
        <v>1.314907101813257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1</v>
      </c>
      <c r="AJ43" s="7">
        <f t="shared" si="34"/>
        <v>1.4087086367926522</v>
      </c>
      <c r="AK43" s="8">
        <v>0</v>
      </c>
      <c r="AL43" s="7">
        <v>0</v>
      </c>
      <c r="AQ43">
        <v>2301424</v>
      </c>
      <c r="AR43">
        <v>178129</v>
      </c>
      <c r="AS43">
        <v>176196</v>
      </c>
      <c r="AT43">
        <v>192935</v>
      </c>
      <c r="AU43">
        <v>203632</v>
      </c>
      <c r="AV43">
        <v>210896</v>
      </c>
      <c r="AW43">
        <v>211453</v>
      </c>
      <c r="AX43">
        <v>188748</v>
      </c>
      <c r="AY43">
        <v>160033</v>
      </c>
      <c r="AZ43">
        <v>150363</v>
      </c>
      <c r="BA43">
        <v>148445</v>
      </c>
      <c r="BB43">
        <v>131519</v>
      </c>
      <c r="BC43">
        <v>106029</v>
      </c>
      <c r="BD43">
        <v>76051</v>
      </c>
      <c r="BE43">
        <v>55062</v>
      </c>
      <c r="BF43">
        <v>40946</v>
      </c>
      <c r="BG43">
        <v>70987</v>
      </c>
    </row>
    <row r="44" spans="1:59" x14ac:dyDescent="0.25">
      <c r="A44" s="3" t="s">
        <v>93</v>
      </c>
      <c r="B44" t="s">
        <v>94</v>
      </c>
      <c r="C44" s="5">
        <f t="shared" si="35"/>
        <v>5</v>
      </c>
      <c r="D44" s="6">
        <f t="shared" si="18"/>
        <v>0.21725679405446366</v>
      </c>
      <c r="E44" s="28">
        <v>0</v>
      </c>
      <c r="F44" s="7">
        <f t="shared" si="19"/>
        <v>0</v>
      </c>
      <c r="G44" s="8">
        <v>1</v>
      </c>
      <c r="H44" s="7">
        <f t="shared" si="20"/>
        <v>0.56754977411518992</v>
      </c>
      <c r="I44" s="8">
        <v>0</v>
      </c>
      <c r="J44" s="7">
        <f t="shared" si="21"/>
        <v>0</v>
      </c>
      <c r="K44" s="8">
        <v>1</v>
      </c>
      <c r="L44" s="7">
        <f t="shared" si="22"/>
        <v>0.49108195175610908</v>
      </c>
      <c r="M44" s="8">
        <v>1</v>
      </c>
      <c r="N44" s="7">
        <f t="shared" si="23"/>
        <v>0.47416736211213112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0.62487112033143166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1</v>
      </c>
      <c r="AD44" s="7">
        <f t="shared" si="31"/>
        <v>1.314907101813257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2301424</v>
      </c>
      <c r="AR44">
        <v>178129</v>
      </c>
      <c r="AS44">
        <v>176196</v>
      </c>
      <c r="AT44">
        <v>192935</v>
      </c>
      <c r="AU44">
        <v>203632</v>
      </c>
      <c r="AV44">
        <v>210896</v>
      </c>
      <c r="AW44">
        <v>211453</v>
      </c>
      <c r="AX44">
        <v>188748</v>
      </c>
      <c r="AY44">
        <v>160033</v>
      </c>
      <c r="AZ44">
        <v>150363</v>
      </c>
      <c r="BA44">
        <v>148445</v>
      </c>
      <c r="BB44">
        <v>131519</v>
      </c>
      <c r="BC44">
        <v>106029</v>
      </c>
      <c r="BD44">
        <v>76051</v>
      </c>
      <c r="BE44">
        <v>55062</v>
      </c>
      <c r="BF44">
        <v>40946</v>
      </c>
      <c r="BG44">
        <v>70987</v>
      </c>
    </row>
    <row r="45" spans="1:59" x14ac:dyDescent="0.25">
      <c r="A45" s="3" t="s">
        <v>95</v>
      </c>
      <c r="B45" t="s">
        <v>96</v>
      </c>
      <c r="C45" s="5">
        <f t="shared" si="35"/>
        <v>100</v>
      </c>
      <c r="D45" s="6">
        <f t="shared" si="18"/>
        <v>4.3451358810892735</v>
      </c>
      <c r="E45" s="28">
        <v>17</v>
      </c>
      <c r="F45" s="7">
        <f t="shared" si="19"/>
        <v>9.5436453356836886</v>
      </c>
      <c r="G45" s="8">
        <v>2</v>
      </c>
      <c r="H45" s="7">
        <f t="shared" si="20"/>
        <v>1.1350995482303798</v>
      </c>
      <c r="I45" s="8">
        <v>8</v>
      </c>
      <c r="J45" s="7">
        <f t="shared" si="21"/>
        <v>4.1464742011558302</v>
      </c>
      <c r="K45" s="8">
        <v>5</v>
      </c>
      <c r="L45" s="7">
        <f t="shared" si="22"/>
        <v>2.4554097587805455</v>
      </c>
      <c r="M45" s="8">
        <v>3</v>
      </c>
      <c r="N45" s="7">
        <f t="shared" si="23"/>
        <v>1.4225020863363933</v>
      </c>
      <c r="O45" s="8">
        <v>4</v>
      </c>
      <c r="P45" s="7">
        <f t="shared" si="24"/>
        <v>1.8916733269331718</v>
      </c>
      <c r="Q45" s="8">
        <v>2</v>
      </c>
      <c r="R45" s="7">
        <f t="shared" si="25"/>
        <v>1.0596138767033294</v>
      </c>
      <c r="S45" s="8">
        <v>3</v>
      </c>
      <c r="T45" s="7">
        <f t="shared" si="26"/>
        <v>1.874613360994295</v>
      </c>
      <c r="U45" s="8">
        <v>5</v>
      </c>
      <c r="V45" s="7">
        <f t="shared" si="27"/>
        <v>3.3252861408724224</v>
      </c>
      <c r="W45" s="8">
        <v>2</v>
      </c>
      <c r="X45" s="7">
        <f t="shared" si="28"/>
        <v>1.3473003469298395</v>
      </c>
      <c r="Y45" s="8">
        <v>7</v>
      </c>
      <c r="Z45" s="7">
        <f t="shared" si="29"/>
        <v>5.3224248967829739</v>
      </c>
      <c r="AA45" s="8">
        <v>6</v>
      </c>
      <c r="AB45" s="7">
        <f t="shared" si="30"/>
        <v>5.6588291882409534</v>
      </c>
      <c r="AC45" s="8">
        <v>8</v>
      </c>
      <c r="AD45" s="7">
        <f t="shared" si="31"/>
        <v>10.519256814506056</v>
      </c>
      <c r="AE45" s="8">
        <v>9</v>
      </c>
      <c r="AF45" s="7">
        <f t="shared" si="32"/>
        <v>16.345210853220006</v>
      </c>
      <c r="AG45" s="8">
        <v>3</v>
      </c>
      <c r="AH45" s="7">
        <f t="shared" si="33"/>
        <v>7.3267230010257407</v>
      </c>
      <c r="AI45" s="8">
        <v>16</v>
      </c>
      <c r="AJ45" s="7">
        <f t="shared" si="34"/>
        <v>22.539338188682436</v>
      </c>
      <c r="AK45" s="8">
        <v>0</v>
      </c>
      <c r="AL45" s="7">
        <v>0</v>
      </c>
      <c r="AQ45">
        <v>2301424</v>
      </c>
      <c r="AR45">
        <v>178129</v>
      </c>
      <c r="AS45">
        <v>176196</v>
      </c>
      <c r="AT45">
        <v>192935</v>
      </c>
      <c r="AU45">
        <v>203632</v>
      </c>
      <c r="AV45">
        <v>210896</v>
      </c>
      <c r="AW45">
        <v>211453</v>
      </c>
      <c r="AX45">
        <v>188748</v>
      </c>
      <c r="AY45">
        <v>160033</v>
      </c>
      <c r="AZ45">
        <v>150363</v>
      </c>
      <c r="BA45">
        <v>148445</v>
      </c>
      <c r="BB45">
        <v>131519</v>
      </c>
      <c r="BC45">
        <v>106029</v>
      </c>
      <c r="BD45">
        <v>76051</v>
      </c>
      <c r="BE45">
        <v>55062</v>
      </c>
      <c r="BF45">
        <v>40946</v>
      </c>
      <c r="BG45">
        <v>70987</v>
      </c>
    </row>
    <row r="46" spans="1:59" x14ac:dyDescent="0.25">
      <c r="A46" s="3" t="s">
        <v>97</v>
      </c>
      <c r="B46" t="s">
        <v>98</v>
      </c>
      <c r="C46" s="5">
        <f t="shared" si="35"/>
        <v>1123</v>
      </c>
      <c r="D46" s="6">
        <f t="shared" si="18"/>
        <v>48.795875944632542</v>
      </c>
      <c r="E46" s="28">
        <v>0</v>
      </c>
      <c r="F46" s="7">
        <f t="shared" si="19"/>
        <v>0</v>
      </c>
      <c r="G46" s="8">
        <v>1</v>
      </c>
      <c r="H46" s="7">
        <f t="shared" si="20"/>
        <v>0.56754977411518992</v>
      </c>
      <c r="I46" s="8">
        <v>0</v>
      </c>
      <c r="J46" s="7">
        <f t="shared" si="21"/>
        <v>0</v>
      </c>
      <c r="K46" s="8">
        <v>4</v>
      </c>
      <c r="L46" s="7">
        <f t="shared" si="22"/>
        <v>1.9643278070244363</v>
      </c>
      <c r="M46" s="8">
        <v>3</v>
      </c>
      <c r="N46" s="7">
        <f t="shared" si="23"/>
        <v>1.4225020863363933</v>
      </c>
      <c r="O46" s="8">
        <v>11</v>
      </c>
      <c r="P46" s="7">
        <f t="shared" si="24"/>
        <v>5.2021016490662229</v>
      </c>
      <c r="Q46" s="8">
        <v>16</v>
      </c>
      <c r="R46" s="7">
        <f t="shared" si="25"/>
        <v>8.4769110136266352</v>
      </c>
      <c r="S46" s="8">
        <v>23</v>
      </c>
      <c r="T46" s="7">
        <f t="shared" si="26"/>
        <v>14.372035767622927</v>
      </c>
      <c r="U46" s="8">
        <v>53</v>
      </c>
      <c r="V46" s="7">
        <f t="shared" si="27"/>
        <v>35.248033093247678</v>
      </c>
      <c r="W46" s="8">
        <v>80</v>
      </c>
      <c r="X46" s="7">
        <f t="shared" si="28"/>
        <v>53.89201387719357</v>
      </c>
      <c r="Y46" s="8">
        <v>92</v>
      </c>
      <c r="Z46" s="7">
        <f t="shared" si="29"/>
        <v>69.951870072004809</v>
      </c>
      <c r="AA46" s="8">
        <v>106</v>
      </c>
      <c r="AB46" s="7">
        <f t="shared" si="30"/>
        <v>99.972648992256822</v>
      </c>
      <c r="AC46" s="8">
        <v>102</v>
      </c>
      <c r="AD46" s="7">
        <f t="shared" si="31"/>
        <v>134.1205243849522</v>
      </c>
      <c r="AE46" s="8">
        <v>112</v>
      </c>
      <c r="AF46" s="7">
        <f t="shared" si="32"/>
        <v>203.40706839562674</v>
      </c>
      <c r="AG46" s="8">
        <v>124</v>
      </c>
      <c r="AH46" s="7">
        <f t="shared" si="33"/>
        <v>302.83788404239732</v>
      </c>
      <c r="AI46" s="8">
        <v>396</v>
      </c>
      <c r="AJ46" s="7">
        <f t="shared" si="34"/>
        <v>557.8486201698903</v>
      </c>
      <c r="AK46" s="8">
        <v>0</v>
      </c>
      <c r="AL46" s="7">
        <v>0</v>
      </c>
      <c r="AQ46">
        <v>2301424</v>
      </c>
      <c r="AR46">
        <v>178129</v>
      </c>
      <c r="AS46">
        <v>176196</v>
      </c>
      <c r="AT46">
        <v>192935</v>
      </c>
      <c r="AU46">
        <v>203632</v>
      </c>
      <c r="AV46">
        <v>210896</v>
      </c>
      <c r="AW46">
        <v>211453</v>
      </c>
      <c r="AX46">
        <v>188748</v>
      </c>
      <c r="AY46">
        <v>160033</v>
      </c>
      <c r="AZ46">
        <v>150363</v>
      </c>
      <c r="BA46">
        <v>148445</v>
      </c>
      <c r="BB46">
        <v>131519</v>
      </c>
      <c r="BC46">
        <v>106029</v>
      </c>
      <c r="BD46">
        <v>76051</v>
      </c>
      <c r="BE46">
        <v>55062</v>
      </c>
      <c r="BF46">
        <v>40946</v>
      </c>
      <c r="BG46">
        <v>70987</v>
      </c>
    </row>
    <row r="47" spans="1:59" x14ac:dyDescent="0.2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28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2301424</v>
      </c>
      <c r="AR47">
        <v>178129</v>
      </c>
      <c r="AS47">
        <v>176196</v>
      </c>
      <c r="AT47">
        <v>192935</v>
      </c>
      <c r="AU47">
        <v>203632</v>
      </c>
      <c r="AV47">
        <v>210896</v>
      </c>
      <c r="AW47">
        <v>211453</v>
      </c>
      <c r="AX47">
        <v>188748</v>
      </c>
      <c r="AY47">
        <v>160033</v>
      </c>
      <c r="AZ47">
        <v>150363</v>
      </c>
      <c r="BA47">
        <v>148445</v>
      </c>
      <c r="BB47">
        <v>131519</v>
      </c>
      <c r="BC47">
        <v>106029</v>
      </c>
      <c r="BD47">
        <v>76051</v>
      </c>
      <c r="BE47">
        <v>55062</v>
      </c>
      <c r="BF47">
        <v>40946</v>
      </c>
      <c r="BG47">
        <v>70987</v>
      </c>
    </row>
    <row r="48" spans="1:59" x14ac:dyDescent="0.25">
      <c r="A48" s="3" t="s">
        <v>101</v>
      </c>
      <c r="B48" t="s">
        <v>102</v>
      </c>
      <c r="C48" s="5">
        <f t="shared" si="35"/>
        <v>8</v>
      </c>
      <c r="D48" s="6">
        <f t="shared" si="18"/>
        <v>0.3476108704871419</v>
      </c>
      <c r="E48" s="28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1</v>
      </c>
      <c r="V48" s="7">
        <f t="shared" si="27"/>
        <v>0.66505722817448443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3</v>
      </c>
      <c r="AB48" s="7">
        <f t="shared" si="30"/>
        <v>2.8294145941204767</v>
      </c>
      <c r="AC48" s="8">
        <v>1</v>
      </c>
      <c r="AD48" s="7">
        <f t="shared" si="31"/>
        <v>1.314907101813257</v>
      </c>
      <c r="AE48" s="8">
        <v>1</v>
      </c>
      <c r="AF48" s="7">
        <f t="shared" si="32"/>
        <v>1.8161345392466672</v>
      </c>
      <c r="AG48" s="8">
        <v>1</v>
      </c>
      <c r="AH48" s="7">
        <f t="shared" si="33"/>
        <v>2.4422410003419137</v>
      </c>
      <c r="AI48" s="8">
        <v>1</v>
      </c>
      <c r="AJ48" s="7">
        <f t="shared" si="34"/>
        <v>1.4087086367926522</v>
      </c>
      <c r="AK48" s="8">
        <v>0</v>
      </c>
      <c r="AL48" s="7">
        <v>0</v>
      </c>
      <c r="AQ48">
        <v>2301424</v>
      </c>
      <c r="AR48">
        <v>178129</v>
      </c>
      <c r="AS48">
        <v>176196</v>
      </c>
      <c r="AT48">
        <v>192935</v>
      </c>
      <c r="AU48">
        <v>203632</v>
      </c>
      <c r="AV48">
        <v>210896</v>
      </c>
      <c r="AW48">
        <v>211453</v>
      </c>
      <c r="AX48">
        <v>188748</v>
      </c>
      <c r="AY48">
        <v>160033</v>
      </c>
      <c r="AZ48">
        <v>150363</v>
      </c>
      <c r="BA48">
        <v>148445</v>
      </c>
      <c r="BB48">
        <v>131519</v>
      </c>
      <c r="BC48">
        <v>106029</v>
      </c>
      <c r="BD48">
        <v>76051</v>
      </c>
      <c r="BE48">
        <v>55062</v>
      </c>
      <c r="BF48">
        <v>40946</v>
      </c>
      <c r="BG48">
        <v>70987</v>
      </c>
    </row>
    <row r="49" spans="1:59" x14ac:dyDescent="0.25">
      <c r="A49" s="3" t="s">
        <v>103</v>
      </c>
      <c r="B49" t="s">
        <v>104</v>
      </c>
      <c r="C49" s="5">
        <f t="shared" si="35"/>
        <v>42</v>
      </c>
      <c r="D49" s="6">
        <f t="shared" si="18"/>
        <v>1.8249570700574946</v>
      </c>
      <c r="E49" s="28">
        <v>0</v>
      </c>
      <c r="F49" s="7">
        <f t="shared" si="19"/>
        <v>0</v>
      </c>
      <c r="G49" s="8">
        <v>1</v>
      </c>
      <c r="H49" s="7">
        <f t="shared" si="20"/>
        <v>0.56754977411518992</v>
      </c>
      <c r="I49" s="8">
        <v>1</v>
      </c>
      <c r="J49" s="7">
        <f t="shared" si="21"/>
        <v>0.51830927514447878</v>
      </c>
      <c r="K49" s="8">
        <v>1</v>
      </c>
      <c r="L49" s="7">
        <f t="shared" si="22"/>
        <v>0.49108195175610908</v>
      </c>
      <c r="M49" s="8">
        <v>0</v>
      </c>
      <c r="N49" s="7">
        <f t="shared" si="23"/>
        <v>0</v>
      </c>
      <c r="O49" s="8">
        <v>1</v>
      </c>
      <c r="P49" s="7">
        <f t="shared" si="24"/>
        <v>0.47291833173329295</v>
      </c>
      <c r="Q49" s="8">
        <v>2</v>
      </c>
      <c r="R49" s="7">
        <f t="shared" si="25"/>
        <v>1.0596138767033294</v>
      </c>
      <c r="S49" s="8">
        <v>3</v>
      </c>
      <c r="T49" s="7">
        <f t="shared" si="26"/>
        <v>1.874613360994295</v>
      </c>
      <c r="U49" s="8">
        <v>3</v>
      </c>
      <c r="V49" s="7">
        <f t="shared" si="27"/>
        <v>1.9951716845234531</v>
      </c>
      <c r="W49" s="8">
        <v>3</v>
      </c>
      <c r="X49" s="7">
        <f t="shared" si="28"/>
        <v>2.0209505203947589</v>
      </c>
      <c r="Y49" s="8">
        <v>3</v>
      </c>
      <c r="Z49" s="7">
        <f t="shared" si="29"/>
        <v>2.2810392414784175</v>
      </c>
      <c r="AA49" s="8">
        <v>4</v>
      </c>
      <c r="AB49" s="7">
        <f t="shared" si="30"/>
        <v>3.7725527921606354</v>
      </c>
      <c r="AC49" s="8">
        <v>7</v>
      </c>
      <c r="AD49" s="7">
        <f t="shared" si="31"/>
        <v>9.2043497126927996</v>
      </c>
      <c r="AE49" s="8">
        <v>6</v>
      </c>
      <c r="AF49" s="7">
        <f t="shared" si="32"/>
        <v>10.896807235480004</v>
      </c>
      <c r="AG49" s="8">
        <v>2</v>
      </c>
      <c r="AH49" s="7">
        <f t="shared" si="33"/>
        <v>4.8844820006838274</v>
      </c>
      <c r="AI49" s="8">
        <v>5</v>
      </c>
      <c r="AJ49" s="7">
        <f t="shared" si="34"/>
        <v>7.0435431839632612</v>
      </c>
      <c r="AK49" s="8">
        <v>0</v>
      </c>
      <c r="AL49" s="7">
        <v>0</v>
      </c>
      <c r="AQ49">
        <v>2301424</v>
      </c>
      <c r="AR49">
        <v>178129</v>
      </c>
      <c r="AS49">
        <v>176196</v>
      </c>
      <c r="AT49">
        <v>192935</v>
      </c>
      <c r="AU49">
        <v>203632</v>
      </c>
      <c r="AV49">
        <v>210896</v>
      </c>
      <c r="AW49">
        <v>211453</v>
      </c>
      <c r="AX49">
        <v>188748</v>
      </c>
      <c r="AY49">
        <v>160033</v>
      </c>
      <c r="AZ49">
        <v>150363</v>
      </c>
      <c r="BA49">
        <v>148445</v>
      </c>
      <c r="BB49">
        <v>131519</v>
      </c>
      <c r="BC49">
        <v>106029</v>
      </c>
      <c r="BD49">
        <v>76051</v>
      </c>
      <c r="BE49">
        <v>55062</v>
      </c>
      <c r="BF49">
        <v>40946</v>
      </c>
      <c r="BG49">
        <v>70987</v>
      </c>
    </row>
    <row r="50" spans="1:59" x14ac:dyDescent="0.25">
      <c r="A50" s="3" t="s">
        <v>105</v>
      </c>
      <c r="B50" t="s">
        <v>106</v>
      </c>
      <c r="C50" s="5">
        <f t="shared" si="35"/>
        <v>1026</v>
      </c>
      <c r="D50" s="6">
        <f t="shared" si="18"/>
        <v>44.581094139975946</v>
      </c>
      <c r="E50" s="28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0.49108195175610908</v>
      </c>
      <c r="M50" s="8">
        <v>3</v>
      </c>
      <c r="N50" s="7">
        <f t="shared" si="23"/>
        <v>1.4225020863363933</v>
      </c>
      <c r="O50" s="8">
        <v>8</v>
      </c>
      <c r="P50" s="7">
        <f t="shared" si="24"/>
        <v>3.7833466538663436</v>
      </c>
      <c r="Q50" s="8">
        <v>24</v>
      </c>
      <c r="R50" s="7">
        <f t="shared" si="25"/>
        <v>12.71536652043995</v>
      </c>
      <c r="S50" s="8">
        <v>35</v>
      </c>
      <c r="T50" s="7">
        <f t="shared" si="26"/>
        <v>21.870489211600106</v>
      </c>
      <c r="U50" s="8">
        <v>98</v>
      </c>
      <c r="V50" s="7">
        <f t="shared" si="27"/>
        <v>65.175608361099478</v>
      </c>
      <c r="W50" s="8">
        <v>133</v>
      </c>
      <c r="X50" s="7">
        <f t="shared" si="28"/>
        <v>89.595473070834316</v>
      </c>
      <c r="Y50" s="8">
        <v>127</v>
      </c>
      <c r="Z50" s="7">
        <f t="shared" si="29"/>
        <v>96.563994555919678</v>
      </c>
      <c r="AA50" s="8">
        <v>157</v>
      </c>
      <c r="AB50" s="7">
        <f t="shared" si="30"/>
        <v>148.07269709230494</v>
      </c>
      <c r="AC50" s="8">
        <v>121</v>
      </c>
      <c r="AD50" s="7">
        <f t="shared" si="31"/>
        <v>159.10375931940408</v>
      </c>
      <c r="AE50" s="8">
        <v>110</v>
      </c>
      <c r="AF50" s="7">
        <f t="shared" si="32"/>
        <v>199.77479931713341</v>
      </c>
      <c r="AG50" s="8">
        <v>69</v>
      </c>
      <c r="AH50" s="7">
        <f t="shared" si="33"/>
        <v>168.51462902359205</v>
      </c>
      <c r="AI50" s="8">
        <v>140</v>
      </c>
      <c r="AJ50" s="7">
        <f t="shared" si="34"/>
        <v>197.21920915097132</v>
      </c>
      <c r="AK50" s="8">
        <v>0</v>
      </c>
      <c r="AL50" s="7">
        <v>0</v>
      </c>
      <c r="AQ50">
        <v>2301424</v>
      </c>
      <c r="AR50">
        <v>178129</v>
      </c>
      <c r="AS50">
        <v>176196</v>
      </c>
      <c r="AT50">
        <v>192935</v>
      </c>
      <c r="AU50">
        <v>203632</v>
      </c>
      <c r="AV50">
        <v>210896</v>
      </c>
      <c r="AW50">
        <v>211453</v>
      </c>
      <c r="AX50">
        <v>188748</v>
      </c>
      <c r="AY50">
        <v>160033</v>
      </c>
      <c r="AZ50">
        <v>150363</v>
      </c>
      <c r="BA50">
        <v>148445</v>
      </c>
      <c r="BB50">
        <v>131519</v>
      </c>
      <c r="BC50">
        <v>106029</v>
      </c>
      <c r="BD50">
        <v>76051</v>
      </c>
      <c r="BE50">
        <v>55062</v>
      </c>
      <c r="BF50">
        <v>40946</v>
      </c>
      <c r="BG50">
        <v>70987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1.1297353290832111</v>
      </c>
      <c r="E51" s="28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0.49108195175610908</v>
      </c>
      <c r="M51" s="8">
        <v>0</v>
      </c>
      <c r="N51" s="7">
        <f t="shared" si="23"/>
        <v>0</v>
      </c>
      <c r="O51" s="8">
        <v>1</v>
      </c>
      <c r="P51" s="7">
        <f t="shared" si="24"/>
        <v>0.47291833173329295</v>
      </c>
      <c r="Q51" s="8">
        <v>2</v>
      </c>
      <c r="R51" s="7">
        <f t="shared" si="25"/>
        <v>1.0596138767033294</v>
      </c>
      <c r="S51" s="8">
        <v>0</v>
      </c>
      <c r="T51" s="7">
        <f t="shared" si="26"/>
        <v>0</v>
      </c>
      <c r="U51" s="8">
        <v>2</v>
      </c>
      <c r="V51" s="7">
        <f t="shared" si="27"/>
        <v>1.3301144563489689</v>
      </c>
      <c r="W51" s="8">
        <v>1</v>
      </c>
      <c r="X51" s="7">
        <f t="shared" si="28"/>
        <v>0.67365017346491973</v>
      </c>
      <c r="Y51" s="8">
        <v>1</v>
      </c>
      <c r="Z51" s="7">
        <f t="shared" si="29"/>
        <v>0.76034641382613921</v>
      </c>
      <c r="AA51" s="8">
        <v>1</v>
      </c>
      <c r="AB51" s="7">
        <f t="shared" si="30"/>
        <v>0.94313819804015886</v>
      </c>
      <c r="AC51" s="8">
        <v>5</v>
      </c>
      <c r="AD51" s="7">
        <f t="shared" si="31"/>
        <v>6.5745355090662851</v>
      </c>
      <c r="AE51" s="8">
        <v>1</v>
      </c>
      <c r="AF51" s="7">
        <f t="shared" si="32"/>
        <v>1.8161345392466672</v>
      </c>
      <c r="AG51" s="8">
        <v>7</v>
      </c>
      <c r="AH51" s="7">
        <f t="shared" si="33"/>
        <v>17.095687002393397</v>
      </c>
      <c r="AI51" s="8">
        <v>4</v>
      </c>
      <c r="AJ51" s="7">
        <f t="shared" si="34"/>
        <v>5.6348345471706089</v>
      </c>
      <c r="AK51" s="8">
        <v>0</v>
      </c>
      <c r="AL51" s="7">
        <v>0</v>
      </c>
      <c r="AQ51">
        <v>2301424</v>
      </c>
      <c r="AR51">
        <v>178129</v>
      </c>
      <c r="AS51">
        <v>176196</v>
      </c>
      <c r="AT51">
        <v>192935</v>
      </c>
      <c r="AU51">
        <v>203632</v>
      </c>
      <c r="AV51">
        <v>210896</v>
      </c>
      <c r="AW51">
        <v>211453</v>
      </c>
      <c r="AX51">
        <v>188748</v>
      </c>
      <c r="AY51">
        <v>160033</v>
      </c>
      <c r="AZ51">
        <v>150363</v>
      </c>
      <c r="BA51">
        <v>148445</v>
      </c>
      <c r="BB51">
        <v>131519</v>
      </c>
      <c r="BC51">
        <v>106029</v>
      </c>
      <c r="BD51">
        <v>76051</v>
      </c>
      <c r="BE51">
        <v>55062</v>
      </c>
      <c r="BF51">
        <v>40946</v>
      </c>
      <c r="BG51">
        <v>70987</v>
      </c>
    </row>
    <row r="52" spans="1:59" x14ac:dyDescent="0.25">
      <c r="A52" s="3" t="s">
        <v>109</v>
      </c>
      <c r="B52" t="s">
        <v>110</v>
      </c>
      <c r="C52" s="5">
        <f t="shared" si="35"/>
        <v>15</v>
      </c>
      <c r="D52" s="6">
        <f t="shared" si="18"/>
        <v>0.651770382163391</v>
      </c>
      <c r="E52" s="28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0.47291833173329295</v>
      </c>
      <c r="Q52" s="8">
        <v>0</v>
      </c>
      <c r="R52" s="7">
        <f t="shared" si="25"/>
        <v>0</v>
      </c>
      <c r="S52" s="8">
        <v>1</v>
      </c>
      <c r="T52" s="7">
        <f t="shared" si="26"/>
        <v>0.62487112033143166</v>
      </c>
      <c r="U52" s="8">
        <v>2</v>
      </c>
      <c r="V52" s="7">
        <f t="shared" si="27"/>
        <v>1.3301144563489689</v>
      </c>
      <c r="W52" s="8">
        <v>1</v>
      </c>
      <c r="X52" s="7">
        <f t="shared" si="28"/>
        <v>0.67365017346491973</v>
      </c>
      <c r="Y52" s="8">
        <v>2</v>
      </c>
      <c r="Z52" s="7">
        <f t="shared" si="29"/>
        <v>1.5206928276522784</v>
      </c>
      <c r="AA52" s="8">
        <v>3</v>
      </c>
      <c r="AB52" s="7">
        <f t="shared" si="30"/>
        <v>2.8294145941204767</v>
      </c>
      <c r="AC52" s="8">
        <v>2</v>
      </c>
      <c r="AD52" s="7">
        <f t="shared" si="31"/>
        <v>2.629814203626514</v>
      </c>
      <c r="AE52" s="8">
        <v>0</v>
      </c>
      <c r="AF52" s="7">
        <f t="shared" si="32"/>
        <v>0</v>
      </c>
      <c r="AG52" s="8">
        <v>2</v>
      </c>
      <c r="AH52" s="7">
        <f t="shared" si="33"/>
        <v>4.8844820006838274</v>
      </c>
      <c r="AI52" s="8">
        <v>1</v>
      </c>
      <c r="AJ52" s="7">
        <f t="shared" si="34"/>
        <v>1.4087086367926522</v>
      </c>
      <c r="AK52" s="8">
        <v>0</v>
      </c>
      <c r="AL52" s="7">
        <v>0</v>
      </c>
      <c r="AQ52">
        <v>2301424</v>
      </c>
      <c r="AR52">
        <v>178129</v>
      </c>
      <c r="AS52">
        <v>176196</v>
      </c>
      <c r="AT52">
        <v>192935</v>
      </c>
      <c r="AU52">
        <v>203632</v>
      </c>
      <c r="AV52">
        <v>210896</v>
      </c>
      <c r="AW52">
        <v>211453</v>
      </c>
      <c r="AX52">
        <v>188748</v>
      </c>
      <c r="AY52">
        <v>160033</v>
      </c>
      <c r="AZ52">
        <v>150363</v>
      </c>
      <c r="BA52">
        <v>148445</v>
      </c>
      <c r="BB52">
        <v>131519</v>
      </c>
      <c r="BC52">
        <v>106029</v>
      </c>
      <c r="BD52">
        <v>76051</v>
      </c>
      <c r="BE52">
        <v>55062</v>
      </c>
      <c r="BF52">
        <v>40946</v>
      </c>
      <c r="BG52">
        <v>70987</v>
      </c>
    </row>
    <row r="53" spans="1:59" x14ac:dyDescent="0.25">
      <c r="A53" s="3" t="s">
        <v>111</v>
      </c>
      <c r="B53" t="s">
        <v>112</v>
      </c>
      <c r="C53" s="5">
        <f t="shared" si="35"/>
        <v>685</v>
      </c>
      <c r="D53" s="6">
        <f t="shared" si="18"/>
        <v>29.764180785461527</v>
      </c>
      <c r="E53" s="28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7</v>
      </c>
      <c r="L53" s="7">
        <f t="shared" si="22"/>
        <v>3.4375736622927637</v>
      </c>
      <c r="M53" s="8">
        <v>30</v>
      </c>
      <c r="N53" s="7">
        <f t="shared" si="23"/>
        <v>14.225020863363932</v>
      </c>
      <c r="O53" s="8">
        <v>95</v>
      </c>
      <c r="P53" s="7">
        <f t="shared" si="24"/>
        <v>44.927241514662839</v>
      </c>
      <c r="Q53" s="8">
        <v>107</v>
      </c>
      <c r="R53" s="7">
        <f t="shared" si="25"/>
        <v>56.689342403628117</v>
      </c>
      <c r="S53" s="8">
        <v>116</v>
      </c>
      <c r="T53" s="7">
        <f t="shared" si="26"/>
        <v>72.485049958446069</v>
      </c>
      <c r="U53" s="8">
        <v>101</v>
      </c>
      <c r="V53" s="7">
        <f t="shared" si="27"/>
        <v>67.170780045622934</v>
      </c>
      <c r="W53" s="8">
        <v>75</v>
      </c>
      <c r="X53" s="7">
        <f t="shared" si="28"/>
        <v>50.523763009868979</v>
      </c>
      <c r="Y53" s="8">
        <v>35</v>
      </c>
      <c r="Z53" s="7">
        <f t="shared" si="29"/>
        <v>26.612124483914872</v>
      </c>
      <c r="AA53" s="8">
        <v>37</v>
      </c>
      <c r="AB53" s="7">
        <f t="shared" si="30"/>
        <v>34.896113327485878</v>
      </c>
      <c r="AC53" s="8">
        <v>32</v>
      </c>
      <c r="AD53" s="7">
        <f t="shared" si="31"/>
        <v>42.077027258024223</v>
      </c>
      <c r="AE53" s="8">
        <v>21</v>
      </c>
      <c r="AF53" s="7">
        <f t="shared" si="32"/>
        <v>38.138825324180019</v>
      </c>
      <c r="AG53" s="8">
        <v>10</v>
      </c>
      <c r="AH53" s="7">
        <f t="shared" si="33"/>
        <v>24.422410003419134</v>
      </c>
      <c r="AI53" s="8">
        <v>19</v>
      </c>
      <c r="AJ53" s="7">
        <f t="shared" si="34"/>
        <v>26.765464099060388</v>
      </c>
      <c r="AK53" s="8">
        <v>0</v>
      </c>
      <c r="AL53" s="7">
        <v>0</v>
      </c>
      <c r="AQ53">
        <v>2301424</v>
      </c>
      <c r="AR53">
        <v>178129</v>
      </c>
      <c r="AS53">
        <v>176196</v>
      </c>
      <c r="AT53">
        <v>192935</v>
      </c>
      <c r="AU53">
        <v>203632</v>
      </c>
      <c r="AV53">
        <v>210896</v>
      </c>
      <c r="AW53">
        <v>211453</v>
      </c>
      <c r="AX53">
        <v>188748</v>
      </c>
      <c r="AY53">
        <v>160033</v>
      </c>
      <c r="AZ53">
        <v>150363</v>
      </c>
      <c r="BA53">
        <v>148445</v>
      </c>
      <c r="BB53">
        <v>131519</v>
      </c>
      <c r="BC53">
        <v>106029</v>
      </c>
      <c r="BD53">
        <v>76051</v>
      </c>
      <c r="BE53">
        <v>55062</v>
      </c>
      <c r="BF53">
        <v>40946</v>
      </c>
      <c r="BG53">
        <v>70987</v>
      </c>
    </row>
    <row r="54" spans="1:59" x14ac:dyDescent="0.25">
      <c r="A54" s="3" t="s">
        <v>113</v>
      </c>
      <c r="B54" t="s">
        <v>114</v>
      </c>
      <c r="C54" s="5">
        <f t="shared" si="35"/>
        <v>197</v>
      </c>
      <c r="D54" s="6">
        <f t="shared" si="18"/>
        <v>8.5599176857458676</v>
      </c>
      <c r="E54" s="28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0</v>
      </c>
      <c r="N54" s="7">
        <f t="shared" si="23"/>
        <v>0</v>
      </c>
      <c r="O54" s="8">
        <v>1</v>
      </c>
      <c r="P54" s="7">
        <f t="shared" si="24"/>
        <v>0.47291833173329295</v>
      </c>
      <c r="Q54" s="8">
        <v>7</v>
      </c>
      <c r="R54" s="7">
        <f t="shared" si="25"/>
        <v>3.7086485684616526</v>
      </c>
      <c r="S54" s="8">
        <v>3</v>
      </c>
      <c r="T54" s="7">
        <f t="shared" si="26"/>
        <v>1.874613360994295</v>
      </c>
      <c r="U54" s="8">
        <v>9</v>
      </c>
      <c r="V54" s="7">
        <f t="shared" si="27"/>
        <v>5.9855150535703592</v>
      </c>
      <c r="W54" s="8">
        <v>7</v>
      </c>
      <c r="X54" s="7">
        <f t="shared" si="28"/>
        <v>4.7155512142544378</v>
      </c>
      <c r="Y54" s="8">
        <v>27</v>
      </c>
      <c r="Z54" s="7">
        <f t="shared" si="29"/>
        <v>20.529353173305758</v>
      </c>
      <c r="AA54" s="8">
        <v>33</v>
      </c>
      <c r="AB54" s="7">
        <f t="shared" si="30"/>
        <v>31.123560535325243</v>
      </c>
      <c r="AC54" s="8">
        <v>30</v>
      </c>
      <c r="AD54" s="7">
        <f t="shared" si="31"/>
        <v>39.447213054397707</v>
      </c>
      <c r="AE54" s="8">
        <v>39</v>
      </c>
      <c r="AF54" s="7">
        <f t="shared" si="32"/>
        <v>70.829247030620024</v>
      </c>
      <c r="AG54" s="8">
        <v>19</v>
      </c>
      <c r="AH54" s="7">
        <f t="shared" si="33"/>
        <v>46.40257900649636</v>
      </c>
      <c r="AI54" s="8">
        <v>22</v>
      </c>
      <c r="AJ54" s="7">
        <f t="shared" si="34"/>
        <v>30.991590009438347</v>
      </c>
      <c r="AK54" s="8">
        <v>0</v>
      </c>
      <c r="AL54" s="7">
        <v>0</v>
      </c>
      <c r="AQ54">
        <v>2301424</v>
      </c>
      <c r="AR54">
        <v>178129</v>
      </c>
      <c r="AS54">
        <v>176196</v>
      </c>
      <c r="AT54">
        <v>192935</v>
      </c>
      <c r="AU54">
        <v>203632</v>
      </c>
      <c r="AV54">
        <v>210896</v>
      </c>
      <c r="AW54">
        <v>211453</v>
      </c>
      <c r="AX54">
        <v>188748</v>
      </c>
      <c r="AY54">
        <v>160033</v>
      </c>
      <c r="AZ54">
        <v>150363</v>
      </c>
      <c r="BA54">
        <v>148445</v>
      </c>
      <c r="BB54">
        <v>131519</v>
      </c>
      <c r="BC54">
        <v>106029</v>
      </c>
      <c r="BD54">
        <v>76051</v>
      </c>
      <c r="BE54">
        <v>55062</v>
      </c>
      <c r="BF54">
        <v>40946</v>
      </c>
      <c r="BG54">
        <v>70987</v>
      </c>
    </row>
    <row r="55" spans="1:59" x14ac:dyDescent="0.25">
      <c r="A55" s="3" t="s">
        <v>115</v>
      </c>
      <c r="B55" t="s">
        <v>116</v>
      </c>
      <c r="C55" s="5">
        <f t="shared" si="35"/>
        <v>22</v>
      </c>
      <c r="D55" s="6">
        <f t="shared" si="18"/>
        <v>0.95592989383964011</v>
      </c>
      <c r="E55" s="28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2</v>
      </c>
      <c r="P55" s="7">
        <f t="shared" si="24"/>
        <v>0.9458366634665859</v>
      </c>
      <c r="Q55" s="8">
        <v>2</v>
      </c>
      <c r="R55" s="7">
        <f t="shared" si="25"/>
        <v>1.0596138767033294</v>
      </c>
      <c r="S55" s="8">
        <v>2</v>
      </c>
      <c r="T55" s="7">
        <f t="shared" si="26"/>
        <v>1.2497422406628633</v>
      </c>
      <c r="U55" s="8">
        <v>1</v>
      </c>
      <c r="V55" s="7">
        <f t="shared" si="27"/>
        <v>0.66505722817448443</v>
      </c>
      <c r="W55" s="8">
        <v>1</v>
      </c>
      <c r="X55" s="7">
        <f t="shared" si="28"/>
        <v>0.67365017346491973</v>
      </c>
      <c r="Y55" s="8">
        <v>1</v>
      </c>
      <c r="Z55" s="7">
        <f t="shared" si="29"/>
        <v>0.76034641382613921</v>
      </c>
      <c r="AA55" s="8">
        <v>3</v>
      </c>
      <c r="AB55" s="7">
        <f t="shared" si="30"/>
        <v>2.8294145941204767</v>
      </c>
      <c r="AC55" s="8">
        <v>3</v>
      </c>
      <c r="AD55" s="7">
        <f t="shared" si="31"/>
        <v>3.9447213054397707</v>
      </c>
      <c r="AE55" s="8">
        <v>1</v>
      </c>
      <c r="AF55" s="7">
        <f t="shared" si="32"/>
        <v>1.8161345392466672</v>
      </c>
      <c r="AG55" s="8">
        <v>3</v>
      </c>
      <c r="AH55" s="7">
        <f t="shared" si="33"/>
        <v>7.3267230010257407</v>
      </c>
      <c r="AI55" s="8">
        <v>3</v>
      </c>
      <c r="AJ55" s="7">
        <f t="shared" si="34"/>
        <v>4.2261259103779567</v>
      </c>
      <c r="AK55" s="8">
        <v>0</v>
      </c>
      <c r="AL55" s="7">
        <v>0</v>
      </c>
      <c r="AQ55">
        <v>2301424</v>
      </c>
      <c r="AR55">
        <v>178129</v>
      </c>
      <c r="AS55">
        <v>176196</v>
      </c>
      <c r="AT55">
        <v>192935</v>
      </c>
      <c r="AU55">
        <v>203632</v>
      </c>
      <c r="AV55">
        <v>210896</v>
      </c>
      <c r="AW55">
        <v>211453</v>
      </c>
      <c r="AX55">
        <v>188748</v>
      </c>
      <c r="AY55">
        <v>160033</v>
      </c>
      <c r="AZ55">
        <v>150363</v>
      </c>
      <c r="BA55">
        <v>148445</v>
      </c>
      <c r="BB55">
        <v>131519</v>
      </c>
      <c r="BC55">
        <v>106029</v>
      </c>
      <c r="BD55">
        <v>76051</v>
      </c>
      <c r="BE55">
        <v>55062</v>
      </c>
      <c r="BF55">
        <v>40946</v>
      </c>
      <c r="BG55">
        <v>70987</v>
      </c>
    </row>
    <row r="56" spans="1:59" x14ac:dyDescent="0.25">
      <c r="A56" s="3" t="s">
        <v>117</v>
      </c>
      <c r="B56" t="s">
        <v>118</v>
      </c>
      <c r="C56" s="5">
        <f t="shared" si="35"/>
        <v>96</v>
      </c>
      <c r="D56" s="6">
        <f t="shared" si="18"/>
        <v>4.1713304458457028</v>
      </c>
      <c r="E56" s="28">
        <v>0</v>
      </c>
      <c r="F56" s="7">
        <f t="shared" si="19"/>
        <v>0</v>
      </c>
      <c r="G56" s="8">
        <v>1</v>
      </c>
      <c r="H56" s="7">
        <f t="shared" si="20"/>
        <v>0.56754977411518992</v>
      </c>
      <c r="I56" s="8">
        <v>1</v>
      </c>
      <c r="J56" s="7">
        <f t="shared" si="21"/>
        <v>0.51830927514447878</v>
      </c>
      <c r="K56" s="8">
        <v>4</v>
      </c>
      <c r="L56" s="7">
        <f t="shared" si="22"/>
        <v>1.9643278070244363</v>
      </c>
      <c r="M56" s="8">
        <v>5</v>
      </c>
      <c r="N56" s="7">
        <f t="shared" si="23"/>
        <v>2.3708368105606552</v>
      </c>
      <c r="O56" s="8">
        <v>1</v>
      </c>
      <c r="P56" s="7">
        <f t="shared" si="24"/>
        <v>0.47291833173329295</v>
      </c>
      <c r="Q56" s="8">
        <v>3</v>
      </c>
      <c r="R56" s="7">
        <f t="shared" si="25"/>
        <v>1.5894208150549938</v>
      </c>
      <c r="S56" s="8">
        <v>5</v>
      </c>
      <c r="T56" s="7">
        <f t="shared" si="26"/>
        <v>3.1243556016571583</v>
      </c>
      <c r="U56" s="8">
        <v>6</v>
      </c>
      <c r="V56" s="7">
        <f t="shared" si="27"/>
        <v>3.9903433690469061</v>
      </c>
      <c r="W56" s="8">
        <v>12</v>
      </c>
      <c r="X56" s="7">
        <f t="shared" si="28"/>
        <v>8.0838020815790355</v>
      </c>
      <c r="Y56" s="8">
        <v>11</v>
      </c>
      <c r="Z56" s="7">
        <f t="shared" si="29"/>
        <v>8.3638105520875303</v>
      </c>
      <c r="AA56" s="8">
        <v>9</v>
      </c>
      <c r="AB56" s="7">
        <f t="shared" si="30"/>
        <v>8.4882437823614296</v>
      </c>
      <c r="AC56" s="8">
        <v>3</v>
      </c>
      <c r="AD56" s="7">
        <f t="shared" si="31"/>
        <v>3.9447213054397707</v>
      </c>
      <c r="AE56" s="8">
        <v>12</v>
      </c>
      <c r="AF56" s="7">
        <f t="shared" si="32"/>
        <v>21.793614470960009</v>
      </c>
      <c r="AG56" s="8">
        <v>7</v>
      </c>
      <c r="AH56" s="7">
        <f t="shared" si="33"/>
        <v>17.095687002393397</v>
      </c>
      <c r="AI56" s="8">
        <v>16</v>
      </c>
      <c r="AJ56" s="7">
        <f t="shared" si="34"/>
        <v>22.539338188682436</v>
      </c>
      <c r="AK56" s="8">
        <v>0</v>
      </c>
      <c r="AL56" s="7">
        <v>0</v>
      </c>
      <c r="AQ56">
        <v>2301424</v>
      </c>
      <c r="AR56">
        <v>178129</v>
      </c>
      <c r="AS56">
        <v>176196</v>
      </c>
      <c r="AT56">
        <v>192935</v>
      </c>
      <c r="AU56">
        <v>203632</v>
      </c>
      <c r="AV56">
        <v>210896</v>
      </c>
      <c r="AW56">
        <v>211453</v>
      </c>
      <c r="AX56">
        <v>188748</v>
      </c>
      <c r="AY56">
        <v>160033</v>
      </c>
      <c r="AZ56">
        <v>150363</v>
      </c>
      <c r="BA56">
        <v>148445</v>
      </c>
      <c r="BB56">
        <v>131519</v>
      </c>
      <c r="BC56">
        <v>106029</v>
      </c>
      <c r="BD56">
        <v>76051</v>
      </c>
      <c r="BE56">
        <v>55062</v>
      </c>
      <c r="BF56">
        <v>40946</v>
      </c>
      <c r="BG56">
        <v>70987</v>
      </c>
    </row>
    <row r="57" spans="1:59" x14ac:dyDescent="0.25">
      <c r="A57" s="3" t="s">
        <v>119</v>
      </c>
      <c r="B57" t="s">
        <v>120</v>
      </c>
      <c r="C57" s="5">
        <f t="shared" si="35"/>
        <v>4</v>
      </c>
      <c r="D57" s="6">
        <f t="shared" si="18"/>
        <v>0.17380543524357095</v>
      </c>
      <c r="E57" s="28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2</v>
      </c>
      <c r="R57" s="7">
        <f t="shared" si="25"/>
        <v>1.0596138767033294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1</v>
      </c>
      <c r="AD57" s="7">
        <f t="shared" si="31"/>
        <v>1.314907101813257</v>
      </c>
      <c r="AE57" s="8">
        <v>0</v>
      </c>
      <c r="AF57" s="7">
        <f t="shared" si="32"/>
        <v>0</v>
      </c>
      <c r="AG57" s="8">
        <v>1</v>
      </c>
      <c r="AH57" s="7">
        <f t="shared" si="33"/>
        <v>2.4422410003419137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2301424</v>
      </c>
      <c r="AR57">
        <v>178129</v>
      </c>
      <c r="AS57">
        <v>176196</v>
      </c>
      <c r="AT57">
        <v>192935</v>
      </c>
      <c r="AU57">
        <v>203632</v>
      </c>
      <c r="AV57">
        <v>210896</v>
      </c>
      <c r="AW57">
        <v>211453</v>
      </c>
      <c r="AX57">
        <v>188748</v>
      </c>
      <c r="AY57">
        <v>160033</v>
      </c>
      <c r="AZ57">
        <v>150363</v>
      </c>
      <c r="BA57">
        <v>148445</v>
      </c>
      <c r="BB57">
        <v>131519</v>
      </c>
      <c r="BC57">
        <v>106029</v>
      </c>
      <c r="BD57">
        <v>76051</v>
      </c>
      <c r="BE57">
        <v>55062</v>
      </c>
      <c r="BF57">
        <v>40946</v>
      </c>
      <c r="BG57">
        <v>70987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4.3451358810892737E-2</v>
      </c>
      <c r="E58" s="28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0.47291833173329295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2301424</v>
      </c>
      <c r="AR58">
        <v>178129</v>
      </c>
      <c r="AS58">
        <v>176196</v>
      </c>
      <c r="AT58">
        <v>192935</v>
      </c>
      <c r="AU58">
        <v>203632</v>
      </c>
      <c r="AV58">
        <v>210896</v>
      </c>
      <c r="AW58">
        <v>211453</v>
      </c>
      <c r="AX58">
        <v>188748</v>
      </c>
      <c r="AY58">
        <v>160033</v>
      </c>
      <c r="AZ58">
        <v>150363</v>
      </c>
      <c r="BA58">
        <v>148445</v>
      </c>
      <c r="BB58">
        <v>131519</v>
      </c>
      <c r="BC58">
        <v>106029</v>
      </c>
      <c r="BD58">
        <v>76051</v>
      </c>
      <c r="BE58">
        <v>55062</v>
      </c>
      <c r="BF58">
        <v>40946</v>
      </c>
      <c r="BG58">
        <v>70987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8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2301424</v>
      </c>
      <c r="AR59">
        <v>178129</v>
      </c>
      <c r="AS59">
        <v>176196</v>
      </c>
      <c r="AT59">
        <v>192935</v>
      </c>
      <c r="AU59">
        <v>203632</v>
      </c>
      <c r="AV59">
        <v>210896</v>
      </c>
      <c r="AW59">
        <v>211453</v>
      </c>
      <c r="AX59">
        <v>188748</v>
      </c>
      <c r="AY59">
        <v>160033</v>
      </c>
      <c r="AZ59">
        <v>150363</v>
      </c>
      <c r="BA59">
        <v>148445</v>
      </c>
      <c r="BB59">
        <v>131519</v>
      </c>
      <c r="BC59">
        <v>106029</v>
      </c>
      <c r="BD59">
        <v>76051</v>
      </c>
      <c r="BE59">
        <v>55062</v>
      </c>
      <c r="BF59">
        <v>40946</v>
      </c>
      <c r="BG59">
        <v>70987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8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2301424</v>
      </c>
      <c r="AR60">
        <v>178129</v>
      </c>
      <c r="AS60">
        <v>176196</v>
      </c>
      <c r="AT60">
        <v>192935</v>
      </c>
      <c r="AU60">
        <v>203632</v>
      </c>
      <c r="AV60">
        <v>210896</v>
      </c>
      <c r="AW60">
        <v>211453</v>
      </c>
      <c r="AX60">
        <v>188748</v>
      </c>
      <c r="AY60">
        <v>160033</v>
      </c>
      <c r="AZ60">
        <v>150363</v>
      </c>
      <c r="BA60">
        <v>148445</v>
      </c>
      <c r="BB60">
        <v>131519</v>
      </c>
      <c r="BC60">
        <v>106029</v>
      </c>
      <c r="BD60">
        <v>76051</v>
      </c>
      <c r="BE60">
        <v>55062</v>
      </c>
      <c r="BF60">
        <v>40946</v>
      </c>
      <c r="BG60">
        <v>70987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8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2301424</v>
      </c>
      <c r="AR61">
        <v>178129</v>
      </c>
      <c r="AS61">
        <v>176196</v>
      </c>
      <c r="AT61">
        <v>192935</v>
      </c>
      <c r="AU61">
        <v>203632</v>
      </c>
      <c r="AV61">
        <v>210896</v>
      </c>
      <c r="AW61">
        <v>211453</v>
      </c>
      <c r="AX61">
        <v>188748</v>
      </c>
      <c r="AY61">
        <v>160033</v>
      </c>
      <c r="AZ61">
        <v>150363</v>
      </c>
      <c r="BA61">
        <v>148445</v>
      </c>
      <c r="BB61">
        <v>131519</v>
      </c>
      <c r="BC61">
        <v>106029</v>
      </c>
      <c r="BD61">
        <v>76051</v>
      </c>
      <c r="BE61">
        <v>55062</v>
      </c>
      <c r="BF61">
        <v>40946</v>
      </c>
      <c r="BG61">
        <v>70987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8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2301424</v>
      </c>
      <c r="AR62">
        <v>178129</v>
      </c>
      <c r="AS62">
        <v>176196</v>
      </c>
      <c r="AT62">
        <v>192935</v>
      </c>
      <c r="AU62">
        <v>203632</v>
      </c>
      <c r="AV62">
        <v>210896</v>
      </c>
      <c r="AW62">
        <v>211453</v>
      </c>
      <c r="AX62">
        <v>188748</v>
      </c>
      <c r="AY62">
        <v>160033</v>
      </c>
      <c r="AZ62">
        <v>150363</v>
      </c>
      <c r="BA62">
        <v>148445</v>
      </c>
      <c r="BB62">
        <v>131519</v>
      </c>
      <c r="BC62">
        <v>106029</v>
      </c>
      <c r="BD62">
        <v>76051</v>
      </c>
      <c r="BE62">
        <v>55062</v>
      </c>
      <c r="BF62">
        <v>40946</v>
      </c>
      <c r="BG62">
        <v>70987</v>
      </c>
    </row>
    <row r="63" spans="1:59" x14ac:dyDescent="0.25">
      <c r="A63" s="3" t="s">
        <v>131</v>
      </c>
      <c r="B63" t="s">
        <v>132</v>
      </c>
      <c r="C63" s="5">
        <f t="shared" si="35"/>
        <v>58</v>
      </c>
      <c r="D63" s="6">
        <f t="shared" si="18"/>
        <v>2.5201788110317787</v>
      </c>
      <c r="E63" s="28">
        <v>3</v>
      </c>
      <c r="F63" s="7">
        <f t="shared" si="19"/>
        <v>1.6841727062971217</v>
      </c>
      <c r="G63" s="8">
        <v>2</v>
      </c>
      <c r="H63" s="7">
        <f t="shared" si="20"/>
        <v>1.1350995482303798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2</v>
      </c>
      <c r="P63" s="7">
        <f t="shared" si="24"/>
        <v>0.9458366634665859</v>
      </c>
      <c r="Q63" s="8">
        <v>0</v>
      </c>
      <c r="R63" s="7">
        <f t="shared" si="25"/>
        <v>0</v>
      </c>
      <c r="S63" s="8">
        <v>2</v>
      </c>
      <c r="T63" s="7">
        <f t="shared" si="26"/>
        <v>1.2497422406628633</v>
      </c>
      <c r="U63" s="8">
        <v>2</v>
      </c>
      <c r="V63" s="7">
        <f t="shared" si="27"/>
        <v>1.3301144563489689</v>
      </c>
      <c r="W63" s="8">
        <v>5</v>
      </c>
      <c r="X63" s="7">
        <f t="shared" si="28"/>
        <v>3.3682508673245981</v>
      </c>
      <c r="Y63" s="8">
        <v>6</v>
      </c>
      <c r="Z63" s="7">
        <f t="shared" si="29"/>
        <v>4.562078482956835</v>
      </c>
      <c r="AA63" s="8">
        <v>12</v>
      </c>
      <c r="AB63" s="7">
        <f t="shared" si="30"/>
        <v>11.317658376481907</v>
      </c>
      <c r="AC63" s="8">
        <v>9</v>
      </c>
      <c r="AD63" s="7">
        <f t="shared" si="31"/>
        <v>11.834163916319312</v>
      </c>
      <c r="AE63" s="8">
        <v>5</v>
      </c>
      <c r="AF63" s="7">
        <f t="shared" si="32"/>
        <v>9.0806726962333375</v>
      </c>
      <c r="AG63" s="8">
        <v>4</v>
      </c>
      <c r="AH63" s="7">
        <f t="shared" si="33"/>
        <v>9.7689640013676549</v>
      </c>
      <c r="AI63" s="8">
        <v>6</v>
      </c>
      <c r="AJ63" s="7">
        <f t="shared" si="34"/>
        <v>8.4522518207559134</v>
      </c>
      <c r="AK63" s="8">
        <v>0</v>
      </c>
      <c r="AL63" s="7">
        <v>0</v>
      </c>
      <c r="AQ63">
        <v>2301424</v>
      </c>
      <c r="AR63">
        <v>178129</v>
      </c>
      <c r="AS63">
        <v>176196</v>
      </c>
      <c r="AT63">
        <v>192935</v>
      </c>
      <c r="AU63">
        <v>203632</v>
      </c>
      <c r="AV63">
        <v>210896</v>
      </c>
      <c r="AW63">
        <v>211453</v>
      </c>
      <c r="AX63">
        <v>188748</v>
      </c>
      <c r="AY63">
        <v>160033</v>
      </c>
      <c r="AZ63">
        <v>150363</v>
      </c>
      <c r="BA63">
        <v>148445</v>
      </c>
      <c r="BB63">
        <v>131519</v>
      </c>
      <c r="BC63">
        <v>106029</v>
      </c>
      <c r="BD63">
        <v>76051</v>
      </c>
      <c r="BE63">
        <v>55062</v>
      </c>
      <c r="BF63">
        <v>40946</v>
      </c>
      <c r="BG63">
        <v>70987</v>
      </c>
    </row>
    <row r="64" spans="1:59" x14ac:dyDescent="0.25">
      <c r="A64" s="3" t="s">
        <v>133</v>
      </c>
      <c r="B64" t="s">
        <v>134</v>
      </c>
      <c r="C64" s="5">
        <f t="shared" si="35"/>
        <v>3</v>
      </c>
      <c r="D64" s="6">
        <f t="shared" si="18"/>
        <v>0.13035407643267821</v>
      </c>
      <c r="E64" s="28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1</v>
      </c>
      <c r="AF64" s="7">
        <f t="shared" si="32"/>
        <v>1.8161345392466672</v>
      </c>
      <c r="AG64" s="8">
        <v>0</v>
      </c>
      <c r="AH64" s="7">
        <f t="shared" si="33"/>
        <v>0</v>
      </c>
      <c r="AI64" s="8">
        <v>2</v>
      </c>
      <c r="AJ64" s="7">
        <f t="shared" si="34"/>
        <v>2.8174172735853045</v>
      </c>
      <c r="AK64" s="8">
        <v>0</v>
      </c>
      <c r="AL64" s="7">
        <v>0</v>
      </c>
      <c r="AQ64">
        <v>2301424</v>
      </c>
      <c r="AR64">
        <v>178129</v>
      </c>
      <c r="AS64">
        <v>176196</v>
      </c>
      <c r="AT64">
        <v>192935</v>
      </c>
      <c r="AU64">
        <v>203632</v>
      </c>
      <c r="AV64">
        <v>210896</v>
      </c>
      <c r="AW64">
        <v>211453</v>
      </c>
      <c r="AX64">
        <v>188748</v>
      </c>
      <c r="AY64">
        <v>160033</v>
      </c>
      <c r="AZ64">
        <v>150363</v>
      </c>
      <c r="BA64">
        <v>148445</v>
      </c>
      <c r="BB64">
        <v>131519</v>
      </c>
      <c r="BC64">
        <v>106029</v>
      </c>
      <c r="BD64">
        <v>76051</v>
      </c>
      <c r="BE64">
        <v>55062</v>
      </c>
      <c r="BF64">
        <v>40946</v>
      </c>
      <c r="BG64">
        <v>70987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8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2301424</v>
      </c>
      <c r="AR65">
        <v>178129</v>
      </c>
      <c r="AS65">
        <v>176196</v>
      </c>
      <c r="AT65">
        <v>192935</v>
      </c>
      <c r="AU65">
        <v>203632</v>
      </c>
      <c r="AV65">
        <v>210896</v>
      </c>
      <c r="AW65">
        <v>211453</v>
      </c>
      <c r="AX65">
        <v>188748</v>
      </c>
      <c r="AY65">
        <v>160033</v>
      </c>
      <c r="AZ65">
        <v>150363</v>
      </c>
      <c r="BA65">
        <v>148445</v>
      </c>
      <c r="BB65">
        <v>131519</v>
      </c>
      <c r="BC65">
        <v>106029</v>
      </c>
      <c r="BD65">
        <v>76051</v>
      </c>
      <c r="BE65">
        <v>55062</v>
      </c>
      <c r="BF65">
        <v>40946</v>
      </c>
      <c r="BG65">
        <v>70987</v>
      </c>
    </row>
    <row r="66" spans="1:59" x14ac:dyDescent="0.25">
      <c r="A66" s="3" t="s">
        <v>137</v>
      </c>
      <c r="B66" t="s">
        <v>138</v>
      </c>
      <c r="C66" s="5">
        <f t="shared" si="35"/>
        <v>36</v>
      </c>
      <c r="D66" s="6">
        <f t="shared" si="18"/>
        <v>1.5642489171921383</v>
      </c>
      <c r="E66" s="28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0.62487112033143166</v>
      </c>
      <c r="U66" s="8">
        <v>0</v>
      </c>
      <c r="V66" s="7">
        <f t="shared" si="27"/>
        <v>0</v>
      </c>
      <c r="W66" s="8">
        <v>2</v>
      </c>
      <c r="X66" s="7">
        <f t="shared" si="28"/>
        <v>1.3473003469298395</v>
      </c>
      <c r="Y66" s="8">
        <v>3</v>
      </c>
      <c r="Z66" s="7">
        <f t="shared" si="29"/>
        <v>2.2810392414784175</v>
      </c>
      <c r="AA66" s="8">
        <v>8</v>
      </c>
      <c r="AB66" s="7">
        <f t="shared" si="30"/>
        <v>7.5451055843212709</v>
      </c>
      <c r="AC66" s="8">
        <v>2</v>
      </c>
      <c r="AD66" s="7">
        <f t="shared" si="31"/>
        <v>2.629814203626514</v>
      </c>
      <c r="AE66" s="8">
        <v>2</v>
      </c>
      <c r="AF66" s="7">
        <f t="shared" si="32"/>
        <v>3.6322690784933345</v>
      </c>
      <c r="AG66" s="8">
        <v>7</v>
      </c>
      <c r="AH66" s="7">
        <f t="shared" si="33"/>
        <v>17.095687002393397</v>
      </c>
      <c r="AI66" s="8">
        <v>11</v>
      </c>
      <c r="AJ66" s="7">
        <f t="shared" si="34"/>
        <v>15.495795004719174</v>
      </c>
      <c r="AK66" s="8">
        <v>0</v>
      </c>
      <c r="AL66" s="7">
        <v>0</v>
      </c>
      <c r="AQ66">
        <v>2301424</v>
      </c>
      <c r="AR66">
        <v>178129</v>
      </c>
      <c r="AS66">
        <v>176196</v>
      </c>
      <c r="AT66">
        <v>192935</v>
      </c>
      <c r="AU66">
        <v>203632</v>
      </c>
      <c r="AV66">
        <v>210896</v>
      </c>
      <c r="AW66">
        <v>211453</v>
      </c>
      <c r="AX66">
        <v>188748</v>
      </c>
      <c r="AY66">
        <v>160033</v>
      </c>
      <c r="AZ66">
        <v>150363</v>
      </c>
      <c r="BA66">
        <v>148445</v>
      </c>
      <c r="BB66">
        <v>131519</v>
      </c>
      <c r="BC66">
        <v>106029</v>
      </c>
      <c r="BD66">
        <v>76051</v>
      </c>
      <c r="BE66">
        <v>55062</v>
      </c>
      <c r="BF66">
        <v>40946</v>
      </c>
      <c r="BG66">
        <v>70987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28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2301424</v>
      </c>
      <c r="AR67">
        <v>178129</v>
      </c>
      <c r="AS67">
        <v>176196</v>
      </c>
      <c r="AT67">
        <v>192935</v>
      </c>
      <c r="AU67">
        <v>203632</v>
      </c>
      <c r="AV67">
        <v>210896</v>
      </c>
      <c r="AW67">
        <v>211453</v>
      </c>
      <c r="AX67">
        <v>188748</v>
      </c>
      <c r="AY67">
        <v>160033</v>
      </c>
      <c r="AZ67">
        <v>150363</v>
      </c>
      <c r="BA67">
        <v>148445</v>
      </c>
      <c r="BB67">
        <v>131519</v>
      </c>
      <c r="BC67">
        <v>106029</v>
      </c>
      <c r="BD67">
        <v>76051</v>
      </c>
      <c r="BE67">
        <v>55062</v>
      </c>
      <c r="BF67">
        <v>40946</v>
      </c>
      <c r="BG67">
        <v>70987</v>
      </c>
    </row>
    <row r="68" spans="1:59" x14ac:dyDescent="0.25">
      <c r="A68" s="3" t="s">
        <v>141</v>
      </c>
      <c r="B68" t="s">
        <v>142</v>
      </c>
      <c r="C68" s="5">
        <f t="shared" si="35"/>
        <v>11</v>
      </c>
      <c r="D68" s="6">
        <f t="shared" si="18"/>
        <v>0.47796494691982006</v>
      </c>
      <c r="E68" s="28">
        <v>2</v>
      </c>
      <c r="F68" s="7">
        <f t="shared" si="19"/>
        <v>1.1227818041980813</v>
      </c>
      <c r="G68" s="8">
        <v>1</v>
      </c>
      <c r="H68" s="7">
        <f t="shared" si="20"/>
        <v>0.56754977411518992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1.3301144563489689</v>
      </c>
      <c r="W68" s="8">
        <v>1</v>
      </c>
      <c r="X68" s="7">
        <f t="shared" si="28"/>
        <v>0.67365017346491973</v>
      </c>
      <c r="Y68" s="8">
        <v>1</v>
      </c>
      <c r="Z68" s="7">
        <f t="shared" si="29"/>
        <v>0.76034641382613921</v>
      </c>
      <c r="AA68" s="8">
        <v>0</v>
      </c>
      <c r="AB68" s="7">
        <f t="shared" si="30"/>
        <v>0</v>
      </c>
      <c r="AC68" s="8">
        <v>1</v>
      </c>
      <c r="AD68" s="7">
        <f t="shared" si="31"/>
        <v>1.314907101813257</v>
      </c>
      <c r="AE68" s="8">
        <v>2</v>
      </c>
      <c r="AF68" s="7">
        <f t="shared" si="32"/>
        <v>3.6322690784933345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1.4087086367926522</v>
      </c>
      <c r="AK68" s="8">
        <v>0</v>
      </c>
      <c r="AL68" s="7">
        <v>0</v>
      </c>
      <c r="AQ68">
        <v>2301424</v>
      </c>
      <c r="AR68">
        <v>178129</v>
      </c>
      <c r="AS68">
        <v>176196</v>
      </c>
      <c r="AT68">
        <v>192935</v>
      </c>
      <c r="AU68">
        <v>203632</v>
      </c>
      <c r="AV68">
        <v>210896</v>
      </c>
      <c r="AW68">
        <v>211453</v>
      </c>
      <c r="AX68">
        <v>188748</v>
      </c>
      <c r="AY68">
        <v>160033</v>
      </c>
      <c r="AZ68">
        <v>150363</v>
      </c>
      <c r="BA68">
        <v>148445</v>
      </c>
      <c r="BB68">
        <v>131519</v>
      </c>
      <c r="BC68">
        <v>106029</v>
      </c>
      <c r="BD68">
        <v>76051</v>
      </c>
      <c r="BE68">
        <v>55062</v>
      </c>
      <c r="BF68">
        <v>40946</v>
      </c>
      <c r="BG68">
        <v>70987</v>
      </c>
    </row>
    <row r="69" spans="1:59" x14ac:dyDescent="0.25">
      <c r="A69" s="3" t="s">
        <v>143</v>
      </c>
      <c r="B69" t="s">
        <v>144</v>
      </c>
      <c r="C69" s="5">
        <f t="shared" si="35"/>
        <v>1</v>
      </c>
      <c r="D69" s="6">
        <f t="shared" si="18"/>
        <v>4.3451358810892737E-2</v>
      </c>
      <c r="E69" s="28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1</v>
      </c>
      <c r="AJ69" s="7">
        <f t="shared" si="34"/>
        <v>1.4087086367926522</v>
      </c>
      <c r="AK69" s="8">
        <v>0</v>
      </c>
      <c r="AL69" s="7">
        <v>0</v>
      </c>
      <c r="AQ69">
        <v>2301424</v>
      </c>
      <c r="AR69">
        <v>178129</v>
      </c>
      <c r="AS69">
        <v>176196</v>
      </c>
      <c r="AT69">
        <v>192935</v>
      </c>
      <c r="AU69">
        <v>203632</v>
      </c>
      <c r="AV69">
        <v>210896</v>
      </c>
      <c r="AW69">
        <v>211453</v>
      </c>
      <c r="AX69">
        <v>188748</v>
      </c>
      <c r="AY69">
        <v>160033</v>
      </c>
      <c r="AZ69">
        <v>150363</v>
      </c>
      <c r="BA69">
        <v>148445</v>
      </c>
      <c r="BB69">
        <v>131519</v>
      </c>
      <c r="BC69">
        <v>106029</v>
      </c>
      <c r="BD69">
        <v>76051</v>
      </c>
      <c r="BE69">
        <v>55062</v>
      </c>
      <c r="BF69">
        <v>40946</v>
      </c>
      <c r="BG69">
        <v>70987</v>
      </c>
    </row>
    <row r="70" spans="1:59" x14ac:dyDescent="0.25">
      <c r="A70" s="3" t="s">
        <v>145</v>
      </c>
      <c r="B70" t="s">
        <v>146</v>
      </c>
      <c r="C70" s="5">
        <f t="shared" si="35"/>
        <v>62</v>
      </c>
      <c r="D70" s="6">
        <f t="shared" si="18"/>
        <v>2.6939842462753498</v>
      </c>
      <c r="E70" s="28">
        <v>1</v>
      </c>
      <c r="F70" s="7">
        <f t="shared" si="19"/>
        <v>0.56139090209904063</v>
      </c>
      <c r="G70" s="8">
        <v>4</v>
      </c>
      <c r="H70" s="7">
        <f t="shared" si="20"/>
        <v>2.2701990964607597</v>
      </c>
      <c r="I70" s="8">
        <v>4</v>
      </c>
      <c r="J70" s="7">
        <f t="shared" si="21"/>
        <v>2.0732371005779151</v>
      </c>
      <c r="K70" s="8">
        <v>2</v>
      </c>
      <c r="L70" s="7">
        <f t="shared" si="22"/>
        <v>0.98216390351221816</v>
      </c>
      <c r="M70" s="8">
        <v>4</v>
      </c>
      <c r="N70" s="7">
        <f t="shared" si="23"/>
        <v>1.8966694484485245</v>
      </c>
      <c r="O70" s="8">
        <v>2</v>
      </c>
      <c r="P70" s="7">
        <f t="shared" si="24"/>
        <v>0.9458366634665859</v>
      </c>
      <c r="Q70" s="8">
        <v>4</v>
      </c>
      <c r="R70" s="7">
        <f t="shared" si="25"/>
        <v>2.1192277534066588</v>
      </c>
      <c r="S70" s="8">
        <v>2</v>
      </c>
      <c r="T70" s="7">
        <f t="shared" si="26"/>
        <v>1.2497422406628633</v>
      </c>
      <c r="U70" s="8">
        <v>6</v>
      </c>
      <c r="V70" s="7">
        <f t="shared" si="27"/>
        <v>3.9903433690469061</v>
      </c>
      <c r="W70" s="8">
        <v>4</v>
      </c>
      <c r="X70" s="7">
        <f t="shared" si="28"/>
        <v>2.6946006938596789</v>
      </c>
      <c r="Y70" s="8">
        <v>8</v>
      </c>
      <c r="Z70" s="7">
        <f t="shared" si="29"/>
        <v>6.0827713106091137</v>
      </c>
      <c r="AA70" s="8">
        <v>6</v>
      </c>
      <c r="AB70" s="7">
        <f t="shared" si="30"/>
        <v>5.6588291882409534</v>
      </c>
      <c r="AC70" s="8">
        <v>5</v>
      </c>
      <c r="AD70" s="7">
        <f t="shared" si="31"/>
        <v>6.5745355090662851</v>
      </c>
      <c r="AE70" s="8">
        <v>2</v>
      </c>
      <c r="AF70" s="7">
        <f t="shared" si="32"/>
        <v>3.6322690784933345</v>
      </c>
      <c r="AG70" s="8">
        <v>5</v>
      </c>
      <c r="AH70" s="7">
        <f t="shared" si="33"/>
        <v>12.211205001709567</v>
      </c>
      <c r="AI70" s="8">
        <v>3</v>
      </c>
      <c r="AJ70" s="7">
        <f t="shared" si="34"/>
        <v>4.2261259103779567</v>
      </c>
      <c r="AK70" s="8">
        <v>0</v>
      </c>
      <c r="AL70" s="7">
        <v>0</v>
      </c>
      <c r="AQ70">
        <v>2301424</v>
      </c>
      <c r="AR70">
        <v>178129</v>
      </c>
      <c r="AS70">
        <v>176196</v>
      </c>
      <c r="AT70">
        <v>192935</v>
      </c>
      <c r="AU70">
        <v>203632</v>
      </c>
      <c r="AV70">
        <v>210896</v>
      </c>
      <c r="AW70">
        <v>211453</v>
      </c>
      <c r="AX70">
        <v>188748</v>
      </c>
      <c r="AY70">
        <v>160033</v>
      </c>
      <c r="AZ70">
        <v>150363</v>
      </c>
      <c r="BA70">
        <v>148445</v>
      </c>
      <c r="BB70">
        <v>131519</v>
      </c>
      <c r="BC70">
        <v>106029</v>
      </c>
      <c r="BD70">
        <v>76051</v>
      </c>
      <c r="BE70">
        <v>55062</v>
      </c>
      <c r="BF70">
        <v>40946</v>
      </c>
      <c r="BG70">
        <v>70987</v>
      </c>
    </row>
    <row r="71" spans="1:59" x14ac:dyDescent="0.25">
      <c r="A71" s="3" t="s">
        <v>147</v>
      </c>
      <c r="B71" t="s">
        <v>148</v>
      </c>
      <c r="C71" s="5">
        <f t="shared" si="35"/>
        <v>2</v>
      </c>
      <c r="D71" s="6">
        <f t="shared" si="18"/>
        <v>8.6902717621785475E-2</v>
      </c>
      <c r="E71" s="28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2</v>
      </c>
      <c r="J71" s="7">
        <f t="shared" si="21"/>
        <v>1.0366185502889576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2301424</v>
      </c>
      <c r="AR71">
        <v>178129</v>
      </c>
      <c r="AS71">
        <v>176196</v>
      </c>
      <c r="AT71">
        <v>192935</v>
      </c>
      <c r="AU71">
        <v>203632</v>
      </c>
      <c r="AV71">
        <v>210896</v>
      </c>
      <c r="AW71">
        <v>211453</v>
      </c>
      <c r="AX71">
        <v>188748</v>
      </c>
      <c r="AY71">
        <v>160033</v>
      </c>
      <c r="AZ71">
        <v>150363</v>
      </c>
      <c r="BA71">
        <v>148445</v>
      </c>
      <c r="BB71">
        <v>131519</v>
      </c>
      <c r="BC71">
        <v>106029</v>
      </c>
      <c r="BD71">
        <v>76051</v>
      </c>
      <c r="BE71">
        <v>55062</v>
      </c>
      <c r="BF71">
        <v>40946</v>
      </c>
      <c r="BG71">
        <v>70987</v>
      </c>
    </row>
    <row r="72" spans="1:59" x14ac:dyDescent="0.25">
      <c r="A72" s="3" t="s">
        <v>149</v>
      </c>
      <c r="B72" t="s">
        <v>150</v>
      </c>
      <c r="C72" s="5">
        <f t="shared" si="35"/>
        <v>517</v>
      </c>
      <c r="D72" s="6">
        <f t="shared" ref="D72:D77" si="36">SUM(C72/AQ72*100000)</f>
        <v>22.464352505231545</v>
      </c>
      <c r="E72" s="28">
        <v>0</v>
      </c>
      <c r="F72" s="7">
        <f t="shared" ref="F72:F77" si="37">SUM(E72/AR72*100000)</f>
        <v>0</v>
      </c>
      <c r="G72" s="8">
        <v>1</v>
      </c>
      <c r="H72" s="7">
        <f t="shared" ref="H72:H77" si="38">SUM(G72/AS72*100000)</f>
        <v>0.56754977411518992</v>
      </c>
      <c r="I72" s="8">
        <v>2</v>
      </c>
      <c r="J72" s="7">
        <f t="shared" ref="J72:J77" si="39">SUM(I72/AT72*100000)</f>
        <v>1.0366185502889576</v>
      </c>
      <c r="K72" s="8">
        <v>8</v>
      </c>
      <c r="L72" s="7">
        <f t="shared" ref="L72:L77" si="40">SUM(K72/AU72*100000)</f>
        <v>3.9286556140488726</v>
      </c>
      <c r="M72" s="8">
        <v>16</v>
      </c>
      <c r="N72" s="7">
        <f t="shared" ref="N72:N77" si="41">SUM(M72/AV72*100000)</f>
        <v>7.5866777937940979</v>
      </c>
      <c r="O72" s="8">
        <v>41</v>
      </c>
      <c r="P72" s="7">
        <f t="shared" ref="P72:P77" si="42">SUM(O72/AW72*100000)</f>
        <v>19.389651601065012</v>
      </c>
      <c r="Q72" s="8">
        <v>38</v>
      </c>
      <c r="R72" s="7">
        <f t="shared" ref="R72:R77" si="43">SUM(Q72/AX72*100000)</f>
        <v>20.132663657363256</v>
      </c>
      <c r="S72" s="8">
        <v>55</v>
      </c>
      <c r="T72" s="7">
        <f t="shared" ref="T72:T77" si="44">SUM(S72/AY72*100000)</f>
        <v>34.367911618228746</v>
      </c>
      <c r="U72" s="8">
        <v>63</v>
      </c>
      <c r="V72" s="7">
        <f t="shared" ref="V72:V77" si="45">SUM(U72/AZ72*100000)</f>
        <v>41.89860537499252</v>
      </c>
      <c r="W72" s="8">
        <v>81</v>
      </c>
      <c r="X72" s="7">
        <f t="shared" ref="X72:X77" si="46">SUM(W72/BA72*100000)</f>
        <v>54.565664050658491</v>
      </c>
      <c r="Y72" s="8">
        <v>86</v>
      </c>
      <c r="Z72" s="7">
        <f t="shared" ref="Z72:Z77" si="47">SUM(Y72/BB72*100000)</f>
        <v>65.389791589047974</v>
      </c>
      <c r="AA72" s="8">
        <v>42</v>
      </c>
      <c r="AB72" s="7">
        <f t="shared" ref="AB72:AB77" si="48">SUM(AA72/BC72*100000)</f>
        <v>39.611804317686669</v>
      </c>
      <c r="AC72" s="8">
        <v>38</v>
      </c>
      <c r="AD72" s="7">
        <f t="shared" ref="AD72:AD77" si="49">SUM(AC72/BD72*100000)</f>
        <v>49.966469868903765</v>
      </c>
      <c r="AE72" s="8">
        <v>16</v>
      </c>
      <c r="AF72" s="7">
        <f t="shared" ref="AF72:AF77" si="50">SUM(AE72/BE72*100000)</f>
        <v>29.058152627946676</v>
      </c>
      <c r="AG72" s="8">
        <v>15</v>
      </c>
      <c r="AH72" s="7">
        <f t="shared" ref="AH72:AH77" si="51">SUM(AG72/BF72*100000)</f>
        <v>36.633615005128711</v>
      </c>
      <c r="AI72" s="8">
        <v>15</v>
      </c>
      <c r="AJ72" s="7">
        <f t="shared" ref="AJ72:AJ77" si="52">SUM(AI72/BG72*100000)</f>
        <v>21.130629551889783</v>
      </c>
      <c r="AK72" s="8">
        <v>0</v>
      </c>
      <c r="AL72" s="7">
        <v>0</v>
      </c>
      <c r="AQ72">
        <v>2301424</v>
      </c>
      <c r="AR72">
        <v>178129</v>
      </c>
      <c r="AS72">
        <v>176196</v>
      </c>
      <c r="AT72">
        <v>192935</v>
      </c>
      <c r="AU72">
        <v>203632</v>
      </c>
      <c r="AV72">
        <v>210896</v>
      </c>
      <c r="AW72">
        <v>211453</v>
      </c>
      <c r="AX72">
        <v>188748</v>
      </c>
      <c r="AY72">
        <v>160033</v>
      </c>
      <c r="AZ72">
        <v>150363</v>
      </c>
      <c r="BA72">
        <v>148445</v>
      </c>
      <c r="BB72">
        <v>131519</v>
      </c>
      <c r="BC72">
        <v>106029</v>
      </c>
      <c r="BD72">
        <v>76051</v>
      </c>
      <c r="BE72">
        <v>55062</v>
      </c>
      <c r="BF72">
        <v>40946</v>
      </c>
      <c r="BG72">
        <v>70987</v>
      </c>
    </row>
    <row r="73" spans="1:59" x14ac:dyDescent="0.25">
      <c r="A73" s="3" t="s">
        <v>151</v>
      </c>
      <c r="B73" t="s">
        <v>152</v>
      </c>
      <c r="C73" s="5">
        <f t="shared" si="35"/>
        <v>2</v>
      </c>
      <c r="D73" s="6">
        <f t="shared" si="36"/>
        <v>8.6902717621785475E-2</v>
      </c>
      <c r="E73" s="28">
        <v>0</v>
      </c>
      <c r="F73" s="7">
        <f t="shared" si="37"/>
        <v>0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0.76034641382613921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1</v>
      </c>
      <c r="AF73" s="7">
        <f t="shared" si="50"/>
        <v>1.8161345392466672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2301424</v>
      </c>
      <c r="AR73">
        <v>178129</v>
      </c>
      <c r="AS73">
        <v>176196</v>
      </c>
      <c r="AT73">
        <v>192935</v>
      </c>
      <c r="AU73">
        <v>203632</v>
      </c>
      <c r="AV73">
        <v>210896</v>
      </c>
      <c r="AW73">
        <v>211453</v>
      </c>
      <c r="AX73">
        <v>188748</v>
      </c>
      <c r="AY73">
        <v>160033</v>
      </c>
      <c r="AZ73">
        <v>150363</v>
      </c>
      <c r="BA73">
        <v>148445</v>
      </c>
      <c r="BB73">
        <v>131519</v>
      </c>
      <c r="BC73">
        <v>106029</v>
      </c>
      <c r="BD73">
        <v>76051</v>
      </c>
      <c r="BE73">
        <v>55062</v>
      </c>
      <c r="BF73">
        <v>40946</v>
      </c>
      <c r="BG73">
        <v>70987</v>
      </c>
    </row>
    <row r="74" spans="1:59" x14ac:dyDescent="0.25">
      <c r="A74" s="3" t="s">
        <v>153</v>
      </c>
      <c r="B74" t="s">
        <v>154</v>
      </c>
      <c r="C74" s="5">
        <f t="shared" si="35"/>
        <v>3</v>
      </c>
      <c r="D74" s="6">
        <f t="shared" si="36"/>
        <v>0.13035407643267821</v>
      </c>
      <c r="E74" s="28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1</v>
      </c>
      <c r="T74" s="7">
        <f t="shared" si="44"/>
        <v>0.62487112033143166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1</v>
      </c>
      <c r="AD74" s="7">
        <f t="shared" si="49"/>
        <v>1.314907101813257</v>
      </c>
      <c r="AE74" s="8">
        <v>0</v>
      </c>
      <c r="AF74" s="7">
        <f t="shared" si="50"/>
        <v>0</v>
      </c>
      <c r="AG74" s="8">
        <v>1</v>
      </c>
      <c r="AH74" s="7">
        <f t="shared" si="51"/>
        <v>2.4422410003419137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2301424</v>
      </c>
      <c r="AR74">
        <v>178129</v>
      </c>
      <c r="AS74">
        <v>176196</v>
      </c>
      <c r="AT74">
        <v>192935</v>
      </c>
      <c r="AU74">
        <v>203632</v>
      </c>
      <c r="AV74">
        <v>210896</v>
      </c>
      <c r="AW74">
        <v>211453</v>
      </c>
      <c r="AX74">
        <v>188748</v>
      </c>
      <c r="AY74">
        <v>160033</v>
      </c>
      <c r="AZ74">
        <v>150363</v>
      </c>
      <c r="BA74">
        <v>148445</v>
      </c>
      <c r="BB74">
        <v>131519</v>
      </c>
      <c r="BC74">
        <v>106029</v>
      </c>
      <c r="BD74">
        <v>76051</v>
      </c>
      <c r="BE74">
        <v>55062</v>
      </c>
      <c r="BF74">
        <v>40946</v>
      </c>
      <c r="BG74">
        <v>70987</v>
      </c>
    </row>
    <row r="75" spans="1:59" x14ac:dyDescent="0.25">
      <c r="A75" s="3" t="s">
        <v>155</v>
      </c>
      <c r="B75" t="s">
        <v>156</v>
      </c>
      <c r="C75" s="5">
        <f t="shared" si="35"/>
        <v>7</v>
      </c>
      <c r="D75" s="6">
        <f t="shared" si="36"/>
        <v>0.30415951167624911</v>
      </c>
      <c r="E75" s="28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1</v>
      </c>
      <c r="P75" s="7">
        <f t="shared" si="42"/>
        <v>0.47291833173329295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2</v>
      </c>
      <c r="Z75" s="7">
        <f t="shared" si="47"/>
        <v>1.5206928276522784</v>
      </c>
      <c r="AA75" s="8">
        <v>1</v>
      </c>
      <c r="AB75" s="7">
        <f t="shared" si="48"/>
        <v>0.94313819804015886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3</v>
      </c>
      <c r="AJ75" s="7">
        <f t="shared" si="52"/>
        <v>4.2261259103779567</v>
      </c>
      <c r="AK75" s="8">
        <v>0</v>
      </c>
      <c r="AL75" s="7">
        <v>0</v>
      </c>
      <c r="AQ75">
        <v>2301424</v>
      </c>
      <c r="AR75">
        <v>178129</v>
      </c>
      <c r="AS75">
        <v>176196</v>
      </c>
      <c r="AT75">
        <v>192935</v>
      </c>
      <c r="AU75">
        <v>203632</v>
      </c>
      <c r="AV75">
        <v>210896</v>
      </c>
      <c r="AW75">
        <v>211453</v>
      </c>
      <c r="AX75">
        <v>188748</v>
      </c>
      <c r="AY75">
        <v>160033</v>
      </c>
      <c r="AZ75">
        <v>150363</v>
      </c>
      <c r="BA75">
        <v>148445</v>
      </c>
      <c r="BB75">
        <v>131519</v>
      </c>
      <c r="BC75">
        <v>106029</v>
      </c>
      <c r="BD75">
        <v>76051</v>
      </c>
      <c r="BE75">
        <v>55062</v>
      </c>
      <c r="BF75">
        <v>40946</v>
      </c>
      <c r="BG75">
        <v>70987</v>
      </c>
    </row>
    <row r="76" spans="1:59" x14ac:dyDescent="0.25">
      <c r="A76" s="3" t="s">
        <v>157</v>
      </c>
      <c r="B76" t="s">
        <v>158</v>
      </c>
      <c r="C76" s="5">
        <f t="shared" si="35"/>
        <v>151</v>
      </c>
      <c r="D76" s="6">
        <f t="shared" si="36"/>
        <v>6.5611551804448034</v>
      </c>
      <c r="E76" s="28">
        <v>0</v>
      </c>
      <c r="F76" s="7">
        <f t="shared" si="37"/>
        <v>0</v>
      </c>
      <c r="G76" s="8">
        <v>2</v>
      </c>
      <c r="H76" s="7">
        <f t="shared" si="38"/>
        <v>1.1350995482303798</v>
      </c>
      <c r="I76" s="8">
        <v>6</v>
      </c>
      <c r="J76" s="7">
        <f t="shared" si="39"/>
        <v>3.1098556508668724</v>
      </c>
      <c r="K76" s="8">
        <v>10</v>
      </c>
      <c r="L76" s="7">
        <f t="shared" si="40"/>
        <v>4.9108195175610909</v>
      </c>
      <c r="M76" s="8">
        <v>4</v>
      </c>
      <c r="N76" s="7">
        <f t="shared" si="41"/>
        <v>1.8966694484485245</v>
      </c>
      <c r="O76" s="8">
        <v>9</v>
      </c>
      <c r="P76" s="7">
        <f t="shared" si="42"/>
        <v>4.2562649855996373</v>
      </c>
      <c r="Q76" s="8">
        <v>7</v>
      </c>
      <c r="R76" s="7">
        <f t="shared" si="43"/>
        <v>3.7086485684616526</v>
      </c>
      <c r="S76" s="8">
        <v>5</v>
      </c>
      <c r="T76" s="7">
        <f t="shared" si="44"/>
        <v>3.1243556016571583</v>
      </c>
      <c r="U76" s="8">
        <v>8</v>
      </c>
      <c r="V76" s="7">
        <f t="shared" si="45"/>
        <v>5.3204578253958754</v>
      </c>
      <c r="W76" s="8">
        <v>13</v>
      </c>
      <c r="X76" s="7">
        <f t="shared" si="46"/>
        <v>8.7574522550439564</v>
      </c>
      <c r="Y76" s="8">
        <v>12</v>
      </c>
      <c r="Z76" s="7">
        <f t="shared" si="47"/>
        <v>9.1241569659136701</v>
      </c>
      <c r="AA76" s="8">
        <v>12</v>
      </c>
      <c r="AB76" s="7">
        <f t="shared" si="48"/>
        <v>11.317658376481907</v>
      </c>
      <c r="AC76" s="8">
        <v>9</v>
      </c>
      <c r="AD76" s="7">
        <f t="shared" si="49"/>
        <v>11.834163916319312</v>
      </c>
      <c r="AE76" s="8">
        <v>15</v>
      </c>
      <c r="AF76" s="7">
        <f t="shared" si="50"/>
        <v>27.242018088700011</v>
      </c>
      <c r="AG76" s="8">
        <v>11</v>
      </c>
      <c r="AH76" s="7">
        <f t="shared" si="51"/>
        <v>26.86465100376105</v>
      </c>
      <c r="AI76" s="8">
        <v>28</v>
      </c>
      <c r="AJ76" s="7">
        <f t="shared" si="52"/>
        <v>39.443841830194259</v>
      </c>
      <c r="AK76" s="8">
        <v>0</v>
      </c>
      <c r="AL76" s="7">
        <v>0</v>
      </c>
      <c r="AQ76">
        <v>2301424</v>
      </c>
      <c r="AR76">
        <v>178129</v>
      </c>
      <c r="AS76">
        <v>176196</v>
      </c>
      <c r="AT76">
        <v>192935</v>
      </c>
      <c r="AU76">
        <v>203632</v>
      </c>
      <c r="AV76">
        <v>210896</v>
      </c>
      <c r="AW76">
        <v>211453</v>
      </c>
      <c r="AX76">
        <v>188748</v>
      </c>
      <c r="AY76">
        <v>160033</v>
      </c>
      <c r="AZ76">
        <v>150363</v>
      </c>
      <c r="BA76">
        <v>148445</v>
      </c>
      <c r="BB76">
        <v>131519</v>
      </c>
      <c r="BC76">
        <v>106029</v>
      </c>
      <c r="BD76">
        <v>76051</v>
      </c>
      <c r="BE76">
        <v>55062</v>
      </c>
      <c r="BF76">
        <v>40946</v>
      </c>
      <c r="BG76">
        <v>70987</v>
      </c>
    </row>
    <row r="77" spans="1:59" x14ac:dyDescent="0.25">
      <c r="A77" s="3" t="s">
        <v>159</v>
      </c>
      <c r="B77" t="s">
        <v>160</v>
      </c>
      <c r="C77" s="5">
        <f t="shared" si="35"/>
        <v>105</v>
      </c>
      <c r="D77" s="6">
        <f t="shared" si="36"/>
        <v>4.5623926751437374</v>
      </c>
      <c r="E77" s="28">
        <v>1</v>
      </c>
      <c r="F77" s="7">
        <f t="shared" si="37"/>
        <v>0.56139090209904063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1.4732458552683272</v>
      </c>
      <c r="M77" s="8">
        <v>2</v>
      </c>
      <c r="N77" s="7">
        <f t="shared" si="41"/>
        <v>0.94833472422426224</v>
      </c>
      <c r="O77" s="8">
        <v>1</v>
      </c>
      <c r="P77" s="7">
        <f t="shared" si="42"/>
        <v>0.47291833173329295</v>
      </c>
      <c r="Q77" s="8">
        <v>2</v>
      </c>
      <c r="R77" s="7">
        <f t="shared" si="43"/>
        <v>1.0596138767033294</v>
      </c>
      <c r="S77" s="8">
        <v>0</v>
      </c>
      <c r="T77" s="7">
        <f t="shared" si="44"/>
        <v>0</v>
      </c>
      <c r="U77" s="8">
        <v>2</v>
      </c>
      <c r="V77" s="7">
        <f t="shared" si="45"/>
        <v>1.3301144563489689</v>
      </c>
      <c r="W77" s="8">
        <v>9</v>
      </c>
      <c r="X77" s="7">
        <f t="shared" si="46"/>
        <v>6.062851561184277</v>
      </c>
      <c r="Y77" s="8">
        <v>7</v>
      </c>
      <c r="Z77" s="7">
        <f t="shared" si="47"/>
        <v>5.3224248967829739</v>
      </c>
      <c r="AA77" s="8">
        <v>8</v>
      </c>
      <c r="AB77" s="7">
        <f t="shared" si="48"/>
        <v>7.5451055843212709</v>
      </c>
      <c r="AC77" s="8">
        <v>14</v>
      </c>
      <c r="AD77" s="7">
        <f t="shared" si="49"/>
        <v>18.408699425385599</v>
      </c>
      <c r="AE77" s="8">
        <v>18</v>
      </c>
      <c r="AF77" s="7">
        <f t="shared" si="50"/>
        <v>32.690421706440013</v>
      </c>
      <c r="AG77" s="8">
        <v>12</v>
      </c>
      <c r="AH77" s="7">
        <f t="shared" si="51"/>
        <v>29.306892004102963</v>
      </c>
      <c r="AI77" s="8">
        <v>26</v>
      </c>
      <c r="AJ77" s="7">
        <f t="shared" si="52"/>
        <v>36.62642455660896</v>
      </c>
      <c r="AK77" s="8">
        <v>0</v>
      </c>
      <c r="AL77" s="7">
        <v>0</v>
      </c>
      <c r="AQ77">
        <v>2301424</v>
      </c>
      <c r="AR77">
        <v>178129</v>
      </c>
      <c r="AS77">
        <v>176196</v>
      </c>
      <c r="AT77">
        <v>192935</v>
      </c>
      <c r="AU77">
        <v>203632</v>
      </c>
      <c r="AV77">
        <v>210896</v>
      </c>
      <c r="AW77">
        <v>211453</v>
      </c>
      <c r="AX77">
        <v>188748</v>
      </c>
      <c r="AY77">
        <v>160033</v>
      </c>
      <c r="AZ77">
        <v>150363</v>
      </c>
      <c r="BA77">
        <v>148445</v>
      </c>
      <c r="BB77">
        <v>131519</v>
      </c>
      <c r="BC77">
        <v>106029</v>
      </c>
      <c r="BD77">
        <v>76051</v>
      </c>
      <c r="BE77">
        <v>55062</v>
      </c>
      <c r="BF77">
        <v>40946</v>
      </c>
      <c r="BG77">
        <v>70987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scale="4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01"/>
  <sheetViews>
    <sheetView tabSelected="1" topLeftCell="A65"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8" width="6.7109375" style="13" customWidth="1"/>
    <col min="29" max="30" width="8.28515625" style="13" customWidth="1"/>
    <col min="31" max="31" width="6.7109375" style="13" customWidth="1"/>
    <col min="32" max="245" width="11.42578125" style="13"/>
    <col min="246" max="246" width="5.7109375" style="13" customWidth="1"/>
    <col min="247" max="248" width="7" style="13" customWidth="1"/>
    <col min="249" max="258" width="6.7109375" style="13" customWidth="1"/>
    <col min="259" max="259" width="3" style="13" customWidth="1"/>
    <col min="260" max="260" width="17.140625" style="13" bestFit="1" customWidth="1"/>
    <col min="261" max="272" width="6.7109375" style="13" customWidth="1"/>
    <col min="273" max="277" width="5.7109375" style="13" customWidth="1"/>
    <col min="278" max="501" width="11.42578125" style="13"/>
    <col min="502" max="502" width="5.7109375" style="13" customWidth="1"/>
    <col min="503" max="504" width="7" style="13" customWidth="1"/>
    <col min="505" max="514" width="6.7109375" style="13" customWidth="1"/>
    <col min="515" max="515" width="3" style="13" customWidth="1"/>
    <col min="516" max="516" width="17.140625" style="13" bestFit="1" customWidth="1"/>
    <col min="517" max="528" width="6.7109375" style="13" customWidth="1"/>
    <col min="529" max="533" width="5.7109375" style="13" customWidth="1"/>
    <col min="534" max="757" width="11.42578125" style="13"/>
    <col min="758" max="758" width="5.7109375" style="13" customWidth="1"/>
    <col min="759" max="760" width="7" style="13" customWidth="1"/>
    <col min="761" max="770" width="6.7109375" style="13" customWidth="1"/>
    <col min="771" max="771" width="3" style="13" customWidth="1"/>
    <col min="772" max="772" width="17.140625" style="13" bestFit="1" customWidth="1"/>
    <col min="773" max="784" width="6.7109375" style="13" customWidth="1"/>
    <col min="785" max="789" width="5.7109375" style="13" customWidth="1"/>
    <col min="790" max="1013" width="11.42578125" style="13"/>
    <col min="1014" max="1014" width="5.7109375" style="13" customWidth="1"/>
    <col min="1015" max="1016" width="7" style="13" customWidth="1"/>
    <col min="1017" max="1026" width="6.7109375" style="13" customWidth="1"/>
    <col min="1027" max="1027" width="3" style="13" customWidth="1"/>
    <col min="1028" max="1028" width="17.140625" style="13" bestFit="1" customWidth="1"/>
    <col min="1029" max="1040" width="6.7109375" style="13" customWidth="1"/>
    <col min="1041" max="1045" width="5.7109375" style="13" customWidth="1"/>
    <col min="1046" max="1269" width="11.42578125" style="13"/>
    <col min="1270" max="1270" width="5.7109375" style="13" customWidth="1"/>
    <col min="1271" max="1272" width="7" style="13" customWidth="1"/>
    <col min="1273" max="1282" width="6.7109375" style="13" customWidth="1"/>
    <col min="1283" max="1283" width="3" style="13" customWidth="1"/>
    <col min="1284" max="1284" width="17.140625" style="13" bestFit="1" customWidth="1"/>
    <col min="1285" max="1296" width="6.7109375" style="13" customWidth="1"/>
    <col min="1297" max="1301" width="5.7109375" style="13" customWidth="1"/>
    <col min="1302" max="1525" width="11.42578125" style="13"/>
    <col min="1526" max="1526" width="5.7109375" style="13" customWidth="1"/>
    <col min="1527" max="1528" width="7" style="13" customWidth="1"/>
    <col min="1529" max="1538" width="6.7109375" style="13" customWidth="1"/>
    <col min="1539" max="1539" width="3" style="13" customWidth="1"/>
    <col min="1540" max="1540" width="17.140625" style="13" bestFit="1" customWidth="1"/>
    <col min="1541" max="1552" width="6.7109375" style="13" customWidth="1"/>
    <col min="1553" max="1557" width="5.7109375" style="13" customWidth="1"/>
    <col min="1558" max="1781" width="11.42578125" style="13"/>
    <col min="1782" max="1782" width="5.7109375" style="13" customWidth="1"/>
    <col min="1783" max="1784" width="7" style="13" customWidth="1"/>
    <col min="1785" max="1794" width="6.7109375" style="13" customWidth="1"/>
    <col min="1795" max="1795" width="3" style="13" customWidth="1"/>
    <col min="1796" max="1796" width="17.140625" style="13" bestFit="1" customWidth="1"/>
    <col min="1797" max="1808" width="6.7109375" style="13" customWidth="1"/>
    <col min="1809" max="1813" width="5.7109375" style="13" customWidth="1"/>
    <col min="1814" max="2037" width="11.42578125" style="13"/>
    <col min="2038" max="2038" width="5.7109375" style="13" customWidth="1"/>
    <col min="2039" max="2040" width="7" style="13" customWidth="1"/>
    <col min="2041" max="2050" width="6.7109375" style="13" customWidth="1"/>
    <col min="2051" max="2051" width="3" style="13" customWidth="1"/>
    <col min="2052" max="2052" width="17.140625" style="13" bestFit="1" customWidth="1"/>
    <col min="2053" max="2064" width="6.7109375" style="13" customWidth="1"/>
    <col min="2065" max="2069" width="5.7109375" style="13" customWidth="1"/>
    <col min="2070" max="2293" width="11.42578125" style="13"/>
    <col min="2294" max="2294" width="5.7109375" style="13" customWidth="1"/>
    <col min="2295" max="2296" width="7" style="13" customWidth="1"/>
    <col min="2297" max="2306" width="6.7109375" style="13" customWidth="1"/>
    <col min="2307" max="2307" width="3" style="13" customWidth="1"/>
    <col min="2308" max="2308" width="17.140625" style="13" bestFit="1" customWidth="1"/>
    <col min="2309" max="2320" width="6.7109375" style="13" customWidth="1"/>
    <col min="2321" max="2325" width="5.7109375" style="13" customWidth="1"/>
    <col min="2326" max="2549" width="11.42578125" style="13"/>
    <col min="2550" max="2550" width="5.7109375" style="13" customWidth="1"/>
    <col min="2551" max="2552" width="7" style="13" customWidth="1"/>
    <col min="2553" max="2562" width="6.7109375" style="13" customWidth="1"/>
    <col min="2563" max="2563" width="3" style="13" customWidth="1"/>
    <col min="2564" max="2564" width="17.140625" style="13" bestFit="1" customWidth="1"/>
    <col min="2565" max="2576" width="6.7109375" style="13" customWidth="1"/>
    <col min="2577" max="2581" width="5.7109375" style="13" customWidth="1"/>
    <col min="2582" max="2805" width="11.42578125" style="13"/>
    <col min="2806" max="2806" width="5.7109375" style="13" customWidth="1"/>
    <col min="2807" max="2808" width="7" style="13" customWidth="1"/>
    <col min="2809" max="2818" width="6.7109375" style="13" customWidth="1"/>
    <col min="2819" max="2819" width="3" style="13" customWidth="1"/>
    <col min="2820" max="2820" width="17.140625" style="13" bestFit="1" customWidth="1"/>
    <col min="2821" max="2832" width="6.7109375" style="13" customWidth="1"/>
    <col min="2833" max="2837" width="5.7109375" style="13" customWidth="1"/>
    <col min="2838" max="3061" width="11.42578125" style="13"/>
    <col min="3062" max="3062" width="5.7109375" style="13" customWidth="1"/>
    <col min="3063" max="3064" width="7" style="13" customWidth="1"/>
    <col min="3065" max="3074" width="6.7109375" style="13" customWidth="1"/>
    <col min="3075" max="3075" width="3" style="13" customWidth="1"/>
    <col min="3076" max="3076" width="17.140625" style="13" bestFit="1" customWidth="1"/>
    <col min="3077" max="3088" width="6.7109375" style="13" customWidth="1"/>
    <col min="3089" max="3093" width="5.7109375" style="13" customWidth="1"/>
    <col min="3094" max="3317" width="11.42578125" style="13"/>
    <col min="3318" max="3318" width="5.7109375" style="13" customWidth="1"/>
    <col min="3319" max="3320" width="7" style="13" customWidth="1"/>
    <col min="3321" max="3330" width="6.7109375" style="13" customWidth="1"/>
    <col min="3331" max="3331" width="3" style="13" customWidth="1"/>
    <col min="3332" max="3332" width="17.140625" style="13" bestFit="1" customWidth="1"/>
    <col min="3333" max="3344" width="6.7109375" style="13" customWidth="1"/>
    <col min="3345" max="3349" width="5.7109375" style="13" customWidth="1"/>
    <col min="3350" max="3573" width="11.42578125" style="13"/>
    <col min="3574" max="3574" width="5.7109375" style="13" customWidth="1"/>
    <col min="3575" max="3576" width="7" style="13" customWidth="1"/>
    <col min="3577" max="3586" width="6.7109375" style="13" customWidth="1"/>
    <col min="3587" max="3587" width="3" style="13" customWidth="1"/>
    <col min="3588" max="3588" width="17.140625" style="13" bestFit="1" customWidth="1"/>
    <col min="3589" max="3600" width="6.7109375" style="13" customWidth="1"/>
    <col min="3601" max="3605" width="5.7109375" style="13" customWidth="1"/>
    <col min="3606" max="3829" width="11.42578125" style="13"/>
    <col min="3830" max="3830" width="5.7109375" style="13" customWidth="1"/>
    <col min="3831" max="3832" width="7" style="13" customWidth="1"/>
    <col min="3833" max="3842" width="6.7109375" style="13" customWidth="1"/>
    <col min="3843" max="3843" width="3" style="13" customWidth="1"/>
    <col min="3844" max="3844" width="17.140625" style="13" bestFit="1" customWidth="1"/>
    <col min="3845" max="3856" width="6.7109375" style="13" customWidth="1"/>
    <col min="3857" max="3861" width="5.7109375" style="13" customWidth="1"/>
    <col min="3862" max="4085" width="11.42578125" style="13"/>
    <col min="4086" max="4086" width="5.7109375" style="13" customWidth="1"/>
    <col min="4087" max="4088" width="7" style="13" customWidth="1"/>
    <col min="4089" max="4098" width="6.7109375" style="13" customWidth="1"/>
    <col min="4099" max="4099" width="3" style="13" customWidth="1"/>
    <col min="4100" max="4100" width="17.140625" style="13" bestFit="1" customWidth="1"/>
    <col min="4101" max="4112" width="6.7109375" style="13" customWidth="1"/>
    <col min="4113" max="4117" width="5.7109375" style="13" customWidth="1"/>
    <col min="4118" max="4341" width="11.42578125" style="13"/>
    <col min="4342" max="4342" width="5.7109375" style="13" customWidth="1"/>
    <col min="4343" max="4344" width="7" style="13" customWidth="1"/>
    <col min="4345" max="4354" width="6.7109375" style="13" customWidth="1"/>
    <col min="4355" max="4355" width="3" style="13" customWidth="1"/>
    <col min="4356" max="4356" width="17.140625" style="13" bestFit="1" customWidth="1"/>
    <col min="4357" max="4368" width="6.7109375" style="13" customWidth="1"/>
    <col min="4369" max="4373" width="5.7109375" style="13" customWidth="1"/>
    <col min="4374" max="4597" width="11.42578125" style="13"/>
    <col min="4598" max="4598" width="5.7109375" style="13" customWidth="1"/>
    <col min="4599" max="4600" width="7" style="13" customWidth="1"/>
    <col min="4601" max="4610" width="6.7109375" style="13" customWidth="1"/>
    <col min="4611" max="4611" width="3" style="13" customWidth="1"/>
    <col min="4612" max="4612" width="17.140625" style="13" bestFit="1" customWidth="1"/>
    <col min="4613" max="4624" width="6.7109375" style="13" customWidth="1"/>
    <col min="4625" max="4629" width="5.7109375" style="13" customWidth="1"/>
    <col min="4630" max="4853" width="11.42578125" style="13"/>
    <col min="4854" max="4854" width="5.7109375" style="13" customWidth="1"/>
    <col min="4855" max="4856" width="7" style="13" customWidth="1"/>
    <col min="4857" max="4866" width="6.7109375" style="13" customWidth="1"/>
    <col min="4867" max="4867" width="3" style="13" customWidth="1"/>
    <col min="4868" max="4868" width="17.140625" style="13" bestFit="1" customWidth="1"/>
    <col min="4869" max="4880" width="6.7109375" style="13" customWidth="1"/>
    <col min="4881" max="4885" width="5.7109375" style="13" customWidth="1"/>
    <col min="4886" max="5109" width="11.42578125" style="13"/>
    <col min="5110" max="5110" width="5.7109375" style="13" customWidth="1"/>
    <col min="5111" max="5112" width="7" style="13" customWidth="1"/>
    <col min="5113" max="5122" width="6.7109375" style="13" customWidth="1"/>
    <col min="5123" max="5123" width="3" style="13" customWidth="1"/>
    <col min="5124" max="5124" width="17.140625" style="13" bestFit="1" customWidth="1"/>
    <col min="5125" max="5136" width="6.7109375" style="13" customWidth="1"/>
    <col min="5137" max="5141" width="5.7109375" style="13" customWidth="1"/>
    <col min="5142" max="5365" width="11.42578125" style="13"/>
    <col min="5366" max="5366" width="5.7109375" style="13" customWidth="1"/>
    <col min="5367" max="5368" width="7" style="13" customWidth="1"/>
    <col min="5369" max="5378" width="6.7109375" style="13" customWidth="1"/>
    <col min="5379" max="5379" width="3" style="13" customWidth="1"/>
    <col min="5380" max="5380" width="17.140625" style="13" bestFit="1" customWidth="1"/>
    <col min="5381" max="5392" width="6.7109375" style="13" customWidth="1"/>
    <col min="5393" max="5397" width="5.7109375" style="13" customWidth="1"/>
    <col min="5398" max="5621" width="11.42578125" style="13"/>
    <col min="5622" max="5622" width="5.7109375" style="13" customWidth="1"/>
    <col min="5623" max="5624" width="7" style="13" customWidth="1"/>
    <col min="5625" max="5634" width="6.7109375" style="13" customWidth="1"/>
    <col min="5635" max="5635" width="3" style="13" customWidth="1"/>
    <col min="5636" max="5636" width="17.140625" style="13" bestFit="1" customWidth="1"/>
    <col min="5637" max="5648" width="6.7109375" style="13" customWidth="1"/>
    <col min="5649" max="5653" width="5.7109375" style="13" customWidth="1"/>
    <col min="5654" max="5877" width="11.42578125" style="13"/>
    <col min="5878" max="5878" width="5.7109375" style="13" customWidth="1"/>
    <col min="5879" max="5880" width="7" style="13" customWidth="1"/>
    <col min="5881" max="5890" width="6.7109375" style="13" customWidth="1"/>
    <col min="5891" max="5891" width="3" style="13" customWidth="1"/>
    <col min="5892" max="5892" width="17.140625" style="13" bestFit="1" customWidth="1"/>
    <col min="5893" max="5904" width="6.7109375" style="13" customWidth="1"/>
    <col min="5905" max="5909" width="5.7109375" style="13" customWidth="1"/>
    <col min="5910" max="6133" width="11.42578125" style="13"/>
    <col min="6134" max="6134" width="5.7109375" style="13" customWidth="1"/>
    <col min="6135" max="6136" width="7" style="13" customWidth="1"/>
    <col min="6137" max="6146" width="6.7109375" style="13" customWidth="1"/>
    <col min="6147" max="6147" width="3" style="13" customWidth="1"/>
    <col min="6148" max="6148" width="17.140625" style="13" bestFit="1" customWidth="1"/>
    <col min="6149" max="6160" width="6.7109375" style="13" customWidth="1"/>
    <col min="6161" max="6165" width="5.7109375" style="13" customWidth="1"/>
    <col min="6166" max="6389" width="11.42578125" style="13"/>
    <col min="6390" max="6390" width="5.7109375" style="13" customWidth="1"/>
    <col min="6391" max="6392" width="7" style="13" customWidth="1"/>
    <col min="6393" max="6402" width="6.7109375" style="13" customWidth="1"/>
    <col min="6403" max="6403" width="3" style="13" customWidth="1"/>
    <col min="6404" max="6404" width="17.140625" style="13" bestFit="1" customWidth="1"/>
    <col min="6405" max="6416" width="6.7109375" style="13" customWidth="1"/>
    <col min="6417" max="6421" width="5.7109375" style="13" customWidth="1"/>
    <col min="6422" max="6645" width="11.42578125" style="13"/>
    <col min="6646" max="6646" width="5.7109375" style="13" customWidth="1"/>
    <col min="6647" max="6648" width="7" style="13" customWidth="1"/>
    <col min="6649" max="6658" width="6.7109375" style="13" customWidth="1"/>
    <col min="6659" max="6659" width="3" style="13" customWidth="1"/>
    <col min="6660" max="6660" width="17.140625" style="13" bestFit="1" customWidth="1"/>
    <col min="6661" max="6672" width="6.7109375" style="13" customWidth="1"/>
    <col min="6673" max="6677" width="5.7109375" style="13" customWidth="1"/>
    <col min="6678" max="6901" width="11.42578125" style="13"/>
    <col min="6902" max="6902" width="5.7109375" style="13" customWidth="1"/>
    <col min="6903" max="6904" width="7" style="13" customWidth="1"/>
    <col min="6905" max="6914" width="6.7109375" style="13" customWidth="1"/>
    <col min="6915" max="6915" width="3" style="13" customWidth="1"/>
    <col min="6916" max="6916" width="17.140625" style="13" bestFit="1" customWidth="1"/>
    <col min="6917" max="6928" width="6.7109375" style="13" customWidth="1"/>
    <col min="6929" max="6933" width="5.7109375" style="13" customWidth="1"/>
    <col min="6934" max="7157" width="11.42578125" style="13"/>
    <col min="7158" max="7158" width="5.7109375" style="13" customWidth="1"/>
    <col min="7159" max="7160" width="7" style="13" customWidth="1"/>
    <col min="7161" max="7170" width="6.7109375" style="13" customWidth="1"/>
    <col min="7171" max="7171" width="3" style="13" customWidth="1"/>
    <col min="7172" max="7172" width="17.140625" style="13" bestFit="1" customWidth="1"/>
    <col min="7173" max="7184" width="6.7109375" style="13" customWidth="1"/>
    <col min="7185" max="7189" width="5.7109375" style="13" customWidth="1"/>
    <col min="7190" max="7413" width="11.42578125" style="13"/>
    <col min="7414" max="7414" width="5.7109375" style="13" customWidth="1"/>
    <col min="7415" max="7416" width="7" style="13" customWidth="1"/>
    <col min="7417" max="7426" width="6.7109375" style="13" customWidth="1"/>
    <col min="7427" max="7427" width="3" style="13" customWidth="1"/>
    <col min="7428" max="7428" width="17.140625" style="13" bestFit="1" customWidth="1"/>
    <col min="7429" max="7440" width="6.7109375" style="13" customWidth="1"/>
    <col min="7441" max="7445" width="5.7109375" style="13" customWidth="1"/>
    <col min="7446" max="7669" width="11.42578125" style="13"/>
    <col min="7670" max="7670" width="5.7109375" style="13" customWidth="1"/>
    <col min="7671" max="7672" width="7" style="13" customWidth="1"/>
    <col min="7673" max="7682" width="6.7109375" style="13" customWidth="1"/>
    <col min="7683" max="7683" width="3" style="13" customWidth="1"/>
    <col min="7684" max="7684" width="17.140625" style="13" bestFit="1" customWidth="1"/>
    <col min="7685" max="7696" width="6.7109375" style="13" customWidth="1"/>
    <col min="7697" max="7701" width="5.7109375" style="13" customWidth="1"/>
    <col min="7702" max="7925" width="11.42578125" style="13"/>
    <col min="7926" max="7926" width="5.7109375" style="13" customWidth="1"/>
    <col min="7927" max="7928" width="7" style="13" customWidth="1"/>
    <col min="7929" max="7938" width="6.7109375" style="13" customWidth="1"/>
    <col min="7939" max="7939" width="3" style="13" customWidth="1"/>
    <col min="7940" max="7940" width="17.140625" style="13" bestFit="1" customWidth="1"/>
    <col min="7941" max="7952" width="6.7109375" style="13" customWidth="1"/>
    <col min="7953" max="7957" width="5.7109375" style="13" customWidth="1"/>
    <col min="7958" max="8181" width="11.42578125" style="13"/>
    <col min="8182" max="8182" width="5.7109375" style="13" customWidth="1"/>
    <col min="8183" max="8184" width="7" style="13" customWidth="1"/>
    <col min="8185" max="8194" width="6.7109375" style="13" customWidth="1"/>
    <col min="8195" max="8195" width="3" style="13" customWidth="1"/>
    <col min="8196" max="8196" width="17.140625" style="13" bestFit="1" customWidth="1"/>
    <col min="8197" max="8208" width="6.7109375" style="13" customWidth="1"/>
    <col min="8209" max="8213" width="5.7109375" style="13" customWidth="1"/>
    <col min="8214" max="8437" width="11.42578125" style="13"/>
    <col min="8438" max="8438" width="5.7109375" style="13" customWidth="1"/>
    <col min="8439" max="8440" width="7" style="13" customWidth="1"/>
    <col min="8441" max="8450" width="6.7109375" style="13" customWidth="1"/>
    <col min="8451" max="8451" width="3" style="13" customWidth="1"/>
    <col min="8452" max="8452" width="17.140625" style="13" bestFit="1" customWidth="1"/>
    <col min="8453" max="8464" width="6.7109375" style="13" customWidth="1"/>
    <col min="8465" max="8469" width="5.7109375" style="13" customWidth="1"/>
    <col min="8470" max="8693" width="11.42578125" style="13"/>
    <col min="8694" max="8694" width="5.7109375" style="13" customWidth="1"/>
    <col min="8695" max="8696" width="7" style="13" customWidth="1"/>
    <col min="8697" max="8706" width="6.7109375" style="13" customWidth="1"/>
    <col min="8707" max="8707" width="3" style="13" customWidth="1"/>
    <col min="8708" max="8708" width="17.140625" style="13" bestFit="1" customWidth="1"/>
    <col min="8709" max="8720" width="6.7109375" style="13" customWidth="1"/>
    <col min="8721" max="8725" width="5.7109375" style="13" customWidth="1"/>
    <col min="8726" max="8949" width="11.42578125" style="13"/>
    <col min="8950" max="8950" width="5.7109375" style="13" customWidth="1"/>
    <col min="8951" max="8952" width="7" style="13" customWidth="1"/>
    <col min="8953" max="8962" width="6.7109375" style="13" customWidth="1"/>
    <col min="8963" max="8963" width="3" style="13" customWidth="1"/>
    <col min="8964" max="8964" width="17.140625" style="13" bestFit="1" customWidth="1"/>
    <col min="8965" max="8976" width="6.7109375" style="13" customWidth="1"/>
    <col min="8977" max="8981" width="5.7109375" style="13" customWidth="1"/>
    <col min="8982" max="9205" width="11.42578125" style="13"/>
    <col min="9206" max="9206" width="5.7109375" style="13" customWidth="1"/>
    <col min="9207" max="9208" width="7" style="13" customWidth="1"/>
    <col min="9209" max="9218" width="6.7109375" style="13" customWidth="1"/>
    <col min="9219" max="9219" width="3" style="13" customWidth="1"/>
    <col min="9220" max="9220" width="17.140625" style="13" bestFit="1" customWidth="1"/>
    <col min="9221" max="9232" width="6.7109375" style="13" customWidth="1"/>
    <col min="9233" max="9237" width="5.7109375" style="13" customWidth="1"/>
    <col min="9238" max="9461" width="11.42578125" style="13"/>
    <col min="9462" max="9462" width="5.7109375" style="13" customWidth="1"/>
    <col min="9463" max="9464" width="7" style="13" customWidth="1"/>
    <col min="9465" max="9474" width="6.7109375" style="13" customWidth="1"/>
    <col min="9475" max="9475" width="3" style="13" customWidth="1"/>
    <col min="9476" max="9476" width="17.140625" style="13" bestFit="1" customWidth="1"/>
    <col min="9477" max="9488" width="6.7109375" style="13" customWidth="1"/>
    <col min="9489" max="9493" width="5.7109375" style="13" customWidth="1"/>
    <col min="9494" max="9717" width="11.42578125" style="13"/>
    <col min="9718" max="9718" width="5.7109375" style="13" customWidth="1"/>
    <col min="9719" max="9720" width="7" style="13" customWidth="1"/>
    <col min="9721" max="9730" width="6.7109375" style="13" customWidth="1"/>
    <col min="9731" max="9731" width="3" style="13" customWidth="1"/>
    <col min="9732" max="9732" width="17.140625" style="13" bestFit="1" customWidth="1"/>
    <col min="9733" max="9744" width="6.7109375" style="13" customWidth="1"/>
    <col min="9745" max="9749" width="5.7109375" style="13" customWidth="1"/>
    <col min="9750" max="9973" width="11.42578125" style="13"/>
    <col min="9974" max="9974" width="5.7109375" style="13" customWidth="1"/>
    <col min="9975" max="9976" width="7" style="13" customWidth="1"/>
    <col min="9977" max="9986" width="6.7109375" style="13" customWidth="1"/>
    <col min="9987" max="9987" width="3" style="13" customWidth="1"/>
    <col min="9988" max="9988" width="17.140625" style="13" bestFit="1" customWidth="1"/>
    <col min="9989" max="10000" width="6.7109375" style="13" customWidth="1"/>
    <col min="10001" max="10005" width="5.7109375" style="13" customWidth="1"/>
    <col min="10006" max="10229" width="11.42578125" style="13"/>
    <col min="10230" max="10230" width="5.7109375" style="13" customWidth="1"/>
    <col min="10231" max="10232" width="7" style="13" customWidth="1"/>
    <col min="10233" max="10242" width="6.7109375" style="13" customWidth="1"/>
    <col min="10243" max="10243" width="3" style="13" customWidth="1"/>
    <col min="10244" max="10244" width="17.140625" style="13" bestFit="1" customWidth="1"/>
    <col min="10245" max="10256" width="6.7109375" style="13" customWidth="1"/>
    <col min="10257" max="10261" width="5.7109375" style="13" customWidth="1"/>
    <col min="10262" max="10485" width="11.42578125" style="13"/>
    <col min="10486" max="10486" width="5.7109375" style="13" customWidth="1"/>
    <col min="10487" max="10488" width="7" style="13" customWidth="1"/>
    <col min="10489" max="10498" width="6.7109375" style="13" customWidth="1"/>
    <col min="10499" max="10499" width="3" style="13" customWidth="1"/>
    <col min="10500" max="10500" width="17.140625" style="13" bestFit="1" customWidth="1"/>
    <col min="10501" max="10512" width="6.7109375" style="13" customWidth="1"/>
    <col min="10513" max="10517" width="5.7109375" style="13" customWidth="1"/>
    <col min="10518" max="10741" width="11.42578125" style="13"/>
    <col min="10742" max="10742" width="5.7109375" style="13" customWidth="1"/>
    <col min="10743" max="10744" width="7" style="13" customWidth="1"/>
    <col min="10745" max="10754" width="6.7109375" style="13" customWidth="1"/>
    <col min="10755" max="10755" width="3" style="13" customWidth="1"/>
    <col min="10756" max="10756" width="17.140625" style="13" bestFit="1" customWidth="1"/>
    <col min="10757" max="10768" width="6.7109375" style="13" customWidth="1"/>
    <col min="10769" max="10773" width="5.7109375" style="13" customWidth="1"/>
    <col min="10774" max="10997" width="11.42578125" style="13"/>
    <col min="10998" max="10998" width="5.7109375" style="13" customWidth="1"/>
    <col min="10999" max="11000" width="7" style="13" customWidth="1"/>
    <col min="11001" max="11010" width="6.7109375" style="13" customWidth="1"/>
    <col min="11011" max="11011" width="3" style="13" customWidth="1"/>
    <col min="11012" max="11012" width="17.140625" style="13" bestFit="1" customWidth="1"/>
    <col min="11013" max="11024" width="6.7109375" style="13" customWidth="1"/>
    <col min="11025" max="11029" width="5.7109375" style="13" customWidth="1"/>
    <col min="11030" max="11253" width="11.42578125" style="13"/>
    <col min="11254" max="11254" width="5.7109375" style="13" customWidth="1"/>
    <col min="11255" max="11256" width="7" style="13" customWidth="1"/>
    <col min="11257" max="11266" width="6.7109375" style="13" customWidth="1"/>
    <col min="11267" max="11267" width="3" style="13" customWidth="1"/>
    <col min="11268" max="11268" width="17.140625" style="13" bestFit="1" customWidth="1"/>
    <col min="11269" max="11280" width="6.7109375" style="13" customWidth="1"/>
    <col min="11281" max="11285" width="5.7109375" style="13" customWidth="1"/>
    <col min="11286" max="11509" width="11.42578125" style="13"/>
    <col min="11510" max="11510" width="5.7109375" style="13" customWidth="1"/>
    <col min="11511" max="11512" width="7" style="13" customWidth="1"/>
    <col min="11513" max="11522" width="6.7109375" style="13" customWidth="1"/>
    <col min="11523" max="11523" width="3" style="13" customWidth="1"/>
    <col min="11524" max="11524" width="17.140625" style="13" bestFit="1" customWidth="1"/>
    <col min="11525" max="11536" width="6.7109375" style="13" customWidth="1"/>
    <col min="11537" max="11541" width="5.7109375" style="13" customWidth="1"/>
    <col min="11542" max="11765" width="11.42578125" style="13"/>
    <col min="11766" max="11766" width="5.7109375" style="13" customWidth="1"/>
    <col min="11767" max="11768" width="7" style="13" customWidth="1"/>
    <col min="11769" max="11778" width="6.7109375" style="13" customWidth="1"/>
    <col min="11779" max="11779" width="3" style="13" customWidth="1"/>
    <col min="11780" max="11780" width="17.140625" style="13" bestFit="1" customWidth="1"/>
    <col min="11781" max="11792" width="6.7109375" style="13" customWidth="1"/>
    <col min="11793" max="11797" width="5.7109375" style="13" customWidth="1"/>
    <col min="11798" max="12021" width="11.42578125" style="13"/>
    <col min="12022" max="12022" width="5.7109375" style="13" customWidth="1"/>
    <col min="12023" max="12024" width="7" style="13" customWidth="1"/>
    <col min="12025" max="12034" width="6.7109375" style="13" customWidth="1"/>
    <col min="12035" max="12035" width="3" style="13" customWidth="1"/>
    <col min="12036" max="12036" width="17.140625" style="13" bestFit="1" customWidth="1"/>
    <col min="12037" max="12048" width="6.7109375" style="13" customWidth="1"/>
    <col min="12049" max="12053" width="5.7109375" style="13" customWidth="1"/>
    <col min="12054" max="12277" width="11.42578125" style="13"/>
    <col min="12278" max="12278" width="5.7109375" style="13" customWidth="1"/>
    <col min="12279" max="12280" width="7" style="13" customWidth="1"/>
    <col min="12281" max="12290" width="6.7109375" style="13" customWidth="1"/>
    <col min="12291" max="12291" width="3" style="13" customWidth="1"/>
    <col min="12292" max="12292" width="17.140625" style="13" bestFit="1" customWidth="1"/>
    <col min="12293" max="12304" width="6.7109375" style="13" customWidth="1"/>
    <col min="12305" max="12309" width="5.7109375" style="13" customWidth="1"/>
    <col min="12310" max="12533" width="11.42578125" style="13"/>
    <col min="12534" max="12534" width="5.7109375" style="13" customWidth="1"/>
    <col min="12535" max="12536" width="7" style="13" customWidth="1"/>
    <col min="12537" max="12546" width="6.7109375" style="13" customWidth="1"/>
    <col min="12547" max="12547" width="3" style="13" customWidth="1"/>
    <col min="12548" max="12548" width="17.140625" style="13" bestFit="1" customWidth="1"/>
    <col min="12549" max="12560" width="6.7109375" style="13" customWidth="1"/>
    <col min="12561" max="12565" width="5.7109375" style="13" customWidth="1"/>
    <col min="12566" max="12789" width="11.42578125" style="13"/>
    <col min="12790" max="12790" width="5.7109375" style="13" customWidth="1"/>
    <col min="12791" max="12792" width="7" style="13" customWidth="1"/>
    <col min="12793" max="12802" width="6.7109375" style="13" customWidth="1"/>
    <col min="12803" max="12803" width="3" style="13" customWidth="1"/>
    <col min="12804" max="12804" width="17.140625" style="13" bestFit="1" customWidth="1"/>
    <col min="12805" max="12816" width="6.7109375" style="13" customWidth="1"/>
    <col min="12817" max="12821" width="5.7109375" style="13" customWidth="1"/>
    <col min="12822" max="13045" width="11.42578125" style="13"/>
    <col min="13046" max="13046" width="5.7109375" style="13" customWidth="1"/>
    <col min="13047" max="13048" width="7" style="13" customWidth="1"/>
    <col min="13049" max="13058" width="6.7109375" style="13" customWidth="1"/>
    <col min="13059" max="13059" width="3" style="13" customWidth="1"/>
    <col min="13060" max="13060" width="17.140625" style="13" bestFit="1" customWidth="1"/>
    <col min="13061" max="13072" width="6.7109375" style="13" customWidth="1"/>
    <col min="13073" max="13077" width="5.7109375" style="13" customWidth="1"/>
    <col min="13078" max="13301" width="11.42578125" style="13"/>
    <col min="13302" max="13302" width="5.7109375" style="13" customWidth="1"/>
    <col min="13303" max="13304" width="7" style="13" customWidth="1"/>
    <col min="13305" max="13314" width="6.7109375" style="13" customWidth="1"/>
    <col min="13315" max="13315" width="3" style="13" customWidth="1"/>
    <col min="13316" max="13316" width="17.140625" style="13" bestFit="1" customWidth="1"/>
    <col min="13317" max="13328" width="6.7109375" style="13" customWidth="1"/>
    <col min="13329" max="13333" width="5.7109375" style="13" customWidth="1"/>
    <col min="13334" max="13557" width="11.42578125" style="13"/>
    <col min="13558" max="13558" width="5.7109375" style="13" customWidth="1"/>
    <col min="13559" max="13560" width="7" style="13" customWidth="1"/>
    <col min="13561" max="13570" width="6.7109375" style="13" customWidth="1"/>
    <col min="13571" max="13571" width="3" style="13" customWidth="1"/>
    <col min="13572" max="13572" width="17.140625" style="13" bestFit="1" customWidth="1"/>
    <col min="13573" max="13584" width="6.7109375" style="13" customWidth="1"/>
    <col min="13585" max="13589" width="5.7109375" style="13" customWidth="1"/>
    <col min="13590" max="13813" width="11.42578125" style="13"/>
    <col min="13814" max="13814" width="5.7109375" style="13" customWidth="1"/>
    <col min="13815" max="13816" width="7" style="13" customWidth="1"/>
    <col min="13817" max="13826" width="6.7109375" style="13" customWidth="1"/>
    <col min="13827" max="13827" width="3" style="13" customWidth="1"/>
    <col min="13828" max="13828" width="17.140625" style="13" bestFit="1" customWidth="1"/>
    <col min="13829" max="13840" width="6.7109375" style="13" customWidth="1"/>
    <col min="13841" max="13845" width="5.7109375" style="13" customWidth="1"/>
    <col min="13846" max="14069" width="11.42578125" style="13"/>
    <col min="14070" max="14070" width="5.7109375" style="13" customWidth="1"/>
    <col min="14071" max="14072" width="7" style="13" customWidth="1"/>
    <col min="14073" max="14082" width="6.7109375" style="13" customWidth="1"/>
    <col min="14083" max="14083" width="3" style="13" customWidth="1"/>
    <col min="14084" max="14084" width="17.140625" style="13" bestFit="1" customWidth="1"/>
    <col min="14085" max="14096" width="6.7109375" style="13" customWidth="1"/>
    <col min="14097" max="14101" width="5.7109375" style="13" customWidth="1"/>
    <col min="14102" max="14325" width="11.42578125" style="13"/>
    <col min="14326" max="14326" width="5.7109375" style="13" customWidth="1"/>
    <col min="14327" max="14328" width="7" style="13" customWidth="1"/>
    <col min="14329" max="14338" width="6.7109375" style="13" customWidth="1"/>
    <col min="14339" max="14339" width="3" style="13" customWidth="1"/>
    <col min="14340" max="14340" width="17.140625" style="13" bestFit="1" customWidth="1"/>
    <col min="14341" max="14352" width="6.7109375" style="13" customWidth="1"/>
    <col min="14353" max="14357" width="5.7109375" style="13" customWidth="1"/>
    <col min="14358" max="14581" width="11.42578125" style="13"/>
    <col min="14582" max="14582" width="5.7109375" style="13" customWidth="1"/>
    <col min="14583" max="14584" width="7" style="13" customWidth="1"/>
    <col min="14585" max="14594" width="6.7109375" style="13" customWidth="1"/>
    <col min="14595" max="14595" width="3" style="13" customWidth="1"/>
    <col min="14596" max="14596" width="17.140625" style="13" bestFit="1" customWidth="1"/>
    <col min="14597" max="14608" width="6.7109375" style="13" customWidth="1"/>
    <col min="14609" max="14613" width="5.7109375" style="13" customWidth="1"/>
    <col min="14614" max="14837" width="11.42578125" style="13"/>
    <col min="14838" max="14838" width="5.7109375" style="13" customWidth="1"/>
    <col min="14839" max="14840" width="7" style="13" customWidth="1"/>
    <col min="14841" max="14850" width="6.7109375" style="13" customWidth="1"/>
    <col min="14851" max="14851" width="3" style="13" customWidth="1"/>
    <col min="14852" max="14852" width="17.140625" style="13" bestFit="1" customWidth="1"/>
    <col min="14853" max="14864" width="6.7109375" style="13" customWidth="1"/>
    <col min="14865" max="14869" width="5.7109375" style="13" customWidth="1"/>
    <col min="14870" max="15093" width="11.42578125" style="13"/>
    <col min="15094" max="15094" width="5.7109375" style="13" customWidth="1"/>
    <col min="15095" max="15096" width="7" style="13" customWidth="1"/>
    <col min="15097" max="15106" width="6.7109375" style="13" customWidth="1"/>
    <col min="15107" max="15107" width="3" style="13" customWidth="1"/>
    <col min="15108" max="15108" width="17.140625" style="13" bestFit="1" customWidth="1"/>
    <col min="15109" max="15120" width="6.7109375" style="13" customWidth="1"/>
    <col min="15121" max="15125" width="5.7109375" style="13" customWidth="1"/>
    <col min="15126" max="15349" width="11.42578125" style="13"/>
    <col min="15350" max="15350" width="5.7109375" style="13" customWidth="1"/>
    <col min="15351" max="15352" width="7" style="13" customWidth="1"/>
    <col min="15353" max="15362" width="6.7109375" style="13" customWidth="1"/>
    <col min="15363" max="15363" width="3" style="13" customWidth="1"/>
    <col min="15364" max="15364" width="17.140625" style="13" bestFit="1" customWidth="1"/>
    <col min="15365" max="15376" width="6.7109375" style="13" customWidth="1"/>
    <col min="15377" max="15381" width="5.7109375" style="13" customWidth="1"/>
    <col min="15382" max="15605" width="11.42578125" style="13"/>
    <col min="15606" max="15606" width="5.7109375" style="13" customWidth="1"/>
    <col min="15607" max="15608" width="7" style="13" customWidth="1"/>
    <col min="15609" max="15618" width="6.7109375" style="13" customWidth="1"/>
    <col min="15619" max="15619" width="3" style="13" customWidth="1"/>
    <col min="15620" max="15620" width="17.140625" style="13" bestFit="1" customWidth="1"/>
    <col min="15621" max="15632" width="6.7109375" style="13" customWidth="1"/>
    <col min="15633" max="15637" width="5.7109375" style="13" customWidth="1"/>
    <col min="15638" max="15861" width="11.42578125" style="13"/>
    <col min="15862" max="15862" width="5.7109375" style="13" customWidth="1"/>
    <col min="15863" max="15864" width="7" style="13" customWidth="1"/>
    <col min="15865" max="15874" width="6.7109375" style="13" customWidth="1"/>
    <col min="15875" max="15875" width="3" style="13" customWidth="1"/>
    <col min="15876" max="15876" width="17.140625" style="13" bestFit="1" customWidth="1"/>
    <col min="15877" max="15888" width="6.7109375" style="13" customWidth="1"/>
    <col min="15889" max="15893" width="5.7109375" style="13" customWidth="1"/>
    <col min="15894" max="16117" width="11.42578125" style="13"/>
    <col min="16118" max="16118" width="5.7109375" style="13" customWidth="1"/>
    <col min="16119" max="16120" width="7" style="13" customWidth="1"/>
    <col min="16121" max="16130" width="6.7109375" style="13" customWidth="1"/>
    <col min="16131" max="16131" width="3" style="13" customWidth="1"/>
    <col min="16132" max="16132" width="17.140625" style="13" bestFit="1" customWidth="1"/>
    <col min="16133" max="16144" width="6.7109375" style="13" customWidth="1"/>
    <col min="16145" max="16149" width="5.7109375" style="13" customWidth="1"/>
    <col min="16150" max="16384" width="11.42578125" style="13"/>
  </cols>
  <sheetData>
    <row r="1" spans="1:36" x14ac:dyDescent="0.2">
      <c r="A1" s="13" t="s">
        <v>170</v>
      </c>
    </row>
    <row r="2" spans="1:36" x14ac:dyDescent="0.2">
      <c r="A2" s="13" t="s">
        <v>268</v>
      </c>
    </row>
    <row r="3" spans="1:36" x14ac:dyDescent="0.2">
      <c r="A3" s="13" t="s">
        <v>274</v>
      </c>
    </row>
    <row r="4" spans="1:36" x14ac:dyDescent="0.2">
      <c r="A4" s="13" t="s">
        <v>269</v>
      </c>
    </row>
    <row r="5" spans="1:36" x14ac:dyDescent="0.2">
      <c r="U5" s="13">
        <v>37</v>
      </c>
    </row>
    <row r="6" spans="1:36" x14ac:dyDescent="0.2">
      <c r="B6" s="39" t="s">
        <v>173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4"/>
      <c r="AA6" s="34"/>
      <c r="AB6" s="34"/>
      <c r="AC6" s="34"/>
      <c r="AD6" s="34"/>
      <c r="AE6" s="34"/>
    </row>
    <row r="7" spans="1:36" ht="12.95" customHeight="1" x14ac:dyDescent="0.2">
      <c r="E7" s="13">
        <v>38</v>
      </c>
      <c r="G7" s="13">
        <v>42</v>
      </c>
      <c r="H7" s="39">
        <v>45</v>
      </c>
      <c r="I7" s="39"/>
      <c r="J7" s="39">
        <v>72</v>
      </c>
      <c r="K7" s="39"/>
      <c r="L7" s="39">
        <v>17</v>
      </c>
      <c r="M7" s="39"/>
      <c r="N7" s="39">
        <v>19</v>
      </c>
      <c r="O7" s="39"/>
      <c r="Q7" s="13">
        <v>46</v>
      </c>
      <c r="S7" s="13">
        <v>68</v>
      </c>
      <c r="T7" s="39" t="s">
        <v>174</v>
      </c>
      <c r="U7" s="39"/>
      <c r="W7" s="13">
        <v>48</v>
      </c>
      <c r="X7" s="39" t="s">
        <v>175</v>
      </c>
      <c r="Y7" s="39"/>
      <c r="Z7" s="34"/>
      <c r="AA7" s="34"/>
      <c r="AB7" s="34"/>
      <c r="AC7" s="34"/>
      <c r="AD7" s="34"/>
      <c r="AE7" s="34"/>
    </row>
    <row r="8" spans="1:36" ht="12.95" customHeight="1" x14ac:dyDescent="0.2">
      <c r="A8" s="13" t="s">
        <v>176</v>
      </c>
      <c r="B8" s="40" t="s">
        <v>3</v>
      </c>
      <c r="C8" s="40"/>
      <c r="D8" s="39" t="s">
        <v>98</v>
      </c>
      <c r="E8" s="39"/>
      <c r="F8" s="39" t="s">
        <v>106</v>
      </c>
      <c r="G8" s="39"/>
      <c r="H8" s="39" t="s">
        <v>270</v>
      </c>
      <c r="I8" s="39"/>
      <c r="J8" s="39" t="s">
        <v>271</v>
      </c>
      <c r="K8" s="39"/>
      <c r="L8" s="39" t="s">
        <v>56</v>
      </c>
      <c r="M8" s="39"/>
      <c r="N8" s="39" t="s">
        <v>60</v>
      </c>
      <c r="O8" s="39"/>
      <c r="P8" s="39" t="s">
        <v>272</v>
      </c>
      <c r="Q8" s="39"/>
      <c r="R8" s="39" t="s">
        <v>179</v>
      </c>
      <c r="S8" s="39"/>
      <c r="T8" s="39" t="s">
        <v>178</v>
      </c>
      <c r="U8" s="39"/>
      <c r="V8" s="39" t="s">
        <v>118</v>
      </c>
      <c r="W8" s="39"/>
      <c r="X8" s="39" t="s">
        <v>182</v>
      </c>
      <c r="Y8" s="39"/>
      <c r="Z8" s="34"/>
      <c r="AA8" s="34"/>
      <c r="AB8" s="34"/>
      <c r="AC8" s="34"/>
      <c r="AD8" s="34"/>
      <c r="AE8" s="34"/>
      <c r="AG8" s="13" t="s">
        <v>278</v>
      </c>
    </row>
    <row r="9" spans="1:36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183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34"/>
      <c r="AA9" s="34"/>
      <c r="AB9" s="34"/>
      <c r="AC9" s="34"/>
      <c r="AD9" s="34"/>
      <c r="AE9" s="34"/>
    </row>
    <row r="10" spans="1:36" s="14" customFormat="1" ht="12.95" customHeight="1" x14ac:dyDescent="0.2">
      <c r="A10" s="14" t="s">
        <v>184</v>
      </c>
      <c r="B10" s="16" t="e">
        <f>SUM(B12+#REF!+#REF!+#REF!+#REF!+#REF!+#REF!+B96+B97)</f>
        <v>#REF!</v>
      </c>
      <c r="C10" s="17" t="e">
        <f>SUM(B10/AI10*100000)</f>
        <v>#REF!</v>
      </c>
      <c r="D10" s="16" t="e">
        <f>SUM(D12+#REF!+#REF!+#REF!+#REF!+#REF!+#REF!+D96+D97)</f>
        <v>#REF!</v>
      </c>
      <c r="E10" s="17" t="e">
        <f>SUM(D10/AI10*100000)</f>
        <v>#REF!</v>
      </c>
      <c r="F10" s="16" t="e">
        <f>SUM(F12+#REF!+#REF!+#REF!+#REF!+#REF!+#REF!+F96+F97)</f>
        <v>#REF!</v>
      </c>
      <c r="G10" s="17" t="e">
        <f>SUM(F10/AI10*100000)</f>
        <v>#REF!</v>
      </c>
      <c r="H10" s="16" t="e">
        <f>SUM(H12+#REF!+#REF!+#REF!+#REF!+#REF!+#REF!+H96+H97)</f>
        <v>#REF!</v>
      </c>
      <c r="I10" s="17" t="e">
        <f>SUM(H10/AI10*100000)</f>
        <v>#REF!</v>
      </c>
      <c r="J10" s="16" t="e">
        <f>SUM(J12+#REF!+#REF!+#REF!+#REF!+#REF!+#REF!+J96+J97)</f>
        <v>#REF!</v>
      </c>
      <c r="K10" s="17" t="e">
        <f>SUM(J10/AI10*100000)</f>
        <v>#REF!</v>
      </c>
      <c r="L10" s="16" t="e">
        <f>SUM(L12+#REF!+#REF!+#REF!+#REF!+#REF!+#REF!+L96+L97)</f>
        <v>#REF!</v>
      </c>
      <c r="M10" s="17" t="e">
        <f>SUM(L10/AI10*100000)</f>
        <v>#REF!</v>
      </c>
      <c r="N10" s="16" t="e">
        <f>SUM(N12+#REF!+#REF!+#REF!+#REF!+#REF!+#REF!+N96+N97)</f>
        <v>#REF!</v>
      </c>
      <c r="O10" s="17" t="e">
        <f>SUM(N10/AI10*100000)</f>
        <v>#REF!</v>
      </c>
      <c r="P10" s="16" t="e">
        <f>SUM(P12+#REF!+#REF!+#REF!+#REF!+#REF!+#REF!+P96+P97)</f>
        <v>#REF!</v>
      </c>
      <c r="Q10" s="17" t="e">
        <f>SUM(P10/AI10*100000)</f>
        <v>#REF!</v>
      </c>
      <c r="R10" s="16" t="e">
        <f>SUM(R12+#REF!+#REF!+#REF!+#REF!+#REF!+#REF!+R96+R97)</f>
        <v>#REF!</v>
      </c>
      <c r="S10" s="17" t="e">
        <f>SUM(R10/AI10*100000)</f>
        <v>#REF!</v>
      </c>
      <c r="T10" s="16" t="e">
        <f>SUM(T12+#REF!+#REF!+#REF!+#REF!+#REF!+#REF!+T96+T97)</f>
        <v>#REF!</v>
      </c>
      <c r="U10" s="17" t="e">
        <f>SUM(T10/AI10*100000)</f>
        <v>#REF!</v>
      </c>
      <c r="V10" s="16" t="e">
        <f>SUM(V12+#REF!+#REF!+#REF!+#REF!+#REF!+#REF!+V96+V97)</f>
        <v>#REF!</v>
      </c>
      <c r="W10" s="17" t="e">
        <f>SUM(V10/AI10*100000)</f>
        <v>#REF!</v>
      </c>
      <c r="X10" s="16" t="e">
        <f>SUM(X12+#REF!+#REF!+#REF!+#REF!+#REF!+#REF!+X96+X97)</f>
        <v>#REF!</v>
      </c>
      <c r="Y10" s="17" t="e">
        <f>SUM(X10/AI10*100000)</f>
        <v>#REF!</v>
      </c>
      <c r="Z10" s="17"/>
      <c r="AA10" s="17"/>
      <c r="AB10" s="17"/>
      <c r="AC10" s="17"/>
      <c r="AD10" s="17"/>
      <c r="AE10" s="17"/>
      <c r="AG10" s="14" t="s">
        <v>184</v>
      </c>
      <c r="AI10" s="16">
        <v>2301424</v>
      </c>
    </row>
    <row r="11" spans="1:36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C11" s="18"/>
      <c r="AD11" s="18"/>
      <c r="AE11" s="18"/>
      <c r="AI11" s="15"/>
    </row>
    <row r="12" spans="1:36" s="14" customFormat="1" ht="12.95" customHeight="1" x14ac:dyDescent="0.2">
      <c r="A12" s="14" t="s">
        <v>185</v>
      </c>
      <c r="B12" s="16">
        <f>SUM(B13:B32)</f>
        <v>2267</v>
      </c>
      <c r="C12" s="17">
        <f t="shared" ref="C12:C32" si="0">SUM(B12/AI12*100000)</f>
        <v>291.11539444402354</v>
      </c>
      <c r="D12" s="16">
        <f>SUM(D13:D32)</f>
        <v>516</v>
      </c>
      <c r="E12" s="17">
        <f t="shared" ref="E12:E32" si="1">SUM(D12/AI12*100000)</f>
        <v>66.261818938295605</v>
      </c>
      <c r="F12" s="16">
        <f>SUM(F13:F32)</f>
        <v>483</v>
      </c>
      <c r="G12" s="17">
        <f t="shared" ref="G12:G32" si="2">SUM(F12/AI12*100000)</f>
        <v>62.024144471311587</v>
      </c>
      <c r="H12" s="16">
        <f>SUM(H13:H32)</f>
        <v>292</v>
      </c>
      <c r="I12" s="17">
        <f t="shared" ref="I12:I32" si="3">SUM(H12/AI12*100000)</f>
        <v>37.496998313919221</v>
      </c>
      <c r="J12" s="16">
        <f>SUM(J13:J32)</f>
        <v>235</v>
      </c>
      <c r="K12" s="17">
        <f t="shared" ref="K12:K32" si="4">SUM(J12/AI12*100000)</f>
        <v>30.177378780037724</v>
      </c>
      <c r="L12" s="16">
        <f>SUM(L13:L32)</f>
        <v>111</v>
      </c>
      <c r="M12" s="17">
        <f t="shared" ref="M12:M32" si="5">SUM(L12/AI12*100000)</f>
        <v>14.2539959344008</v>
      </c>
      <c r="N12" s="16">
        <f>SUM(N13:N32)</f>
        <v>96</v>
      </c>
      <c r="O12" s="17">
        <f t="shared" ref="O12:O32" si="6">SUM(N12/AI12*100000)</f>
        <v>12.327780267589882</v>
      </c>
      <c r="P12" s="16">
        <f>SUM(P13:P32)</f>
        <v>81</v>
      </c>
      <c r="Q12" s="17">
        <f t="shared" ref="Q12:Q32" si="7">SUM(P12/AI12*100000)</f>
        <v>10.401564600778961</v>
      </c>
      <c r="R12" s="16">
        <f>SUM(R13:R32)</f>
        <v>64</v>
      </c>
      <c r="S12" s="17">
        <f t="shared" ref="S12:S32" si="8">SUM(R12/AI12*100000)</f>
        <v>8.2185201783932538</v>
      </c>
      <c r="T12" s="16">
        <f>SUM(T13:T32)</f>
        <v>55</v>
      </c>
      <c r="U12" s="17">
        <f t="shared" ref="U12:U32" si="9">SUM(T12/AI12*100000)</f>
        <v>7.0627907783067023</v>
      </c>
      <c r="V12" s="16">
        <f>SUM(V13:V32)</f>
        <v>38</v>
      </c>
      <c r="W12" s="17">
        <f t="shared" ref="W12:W32" si="10">SUM(V12/AI12*100000)</f>
        <v>4.8797463559209948</v>
      </c>
      <c r="X12" s="16">
        <f>SUM(X13:X32)</f>
        <v>296</v>
      </c>
      <c r="Y12" s="17">
        <f t="shared" ref="Y12:Y32" si="11">SUM(X12/AI12*100000)</f>
        <v>38.010655825068795</v>
      </c>
      <c r="Z12" s="17"/>
      <c r="AA12" s="17"/>
      <c r="AB12" s="17"/>
      <c r="AC12" s="17"/>
      <c r="AD12" s="17"/>
      <c r="AE12" s="17"/>
      <c r="AG12" s="14" t="s">
        <v>185</v>
      </c>
      <c r="AI12" s="16">
        <v>778729</v>
      </c>
      <c r="AJ12" s="35"/>
    </row>
    <row r="13" spans="1:36" ht="12.95" customHeight="1" x14ac:dyDescent="0.2">
      <c r="A13" s="13" t="s">
        <v>186</v>
      </c>
      <c r="B13" s="16">
        <f>SUM(D13+F13+H13+J13+L13+N13+P13+R13+T13+V13+X13)</f>
        <v>648</v>
      </c>
      <c r="C13" s="17">
        <f t="shared" si="0"/>
        <v>393.05124223602479</v>
      </c>
      <c r="D13" s="15">
        <v>131</v>
      </c>
      <c r="E13" s="18">
        <f t="shared" si="1"/>
        <v>79.459433229813669</v>
      </c>
      <c r="F13" s="15">
        <v>142</v>
      </c>
      <c r="G13" s="18">
        <f t="shared" si="2"/>
        <v>86.131599378881987</v>
      </c>
      <c r="H13" s="15">
        <v>80</v>
      </c>
      <c r="I13" s="18">
        <f t="shared" si="3"/>
        <v>48.524844720496894</v>
      </c>
      <c r="J13" s="15">
        <v>69</v>
      </c>
      <c r="K13" s="18">
        <f t="shared" si="4"/>
        <v>41.852678571428569</v>
      </c>
      <c r="L13" s="15">
        <v>34</v>
      </c>
      <c r="M13" s="18">
        <f t="shared" si="5"/>
        <v>20.623059006211182</v>
      </c>
      <c r="N13" s="15">
        <v>36</v>
      </c>
      <c r="O13" s="18">
        <f t="shared" si="6"/>
        <v>21.836180124223603</v>
      </c>
      <c r="P13" s="15">
        <v>20</v>
      </c>
      <c r="Q13" s="18">
        <f t="shared" si="7"/>
        <v>12.131211180124224</v>
      </c>
      <c r="R13" s="15">
        <v>22</v>
      </c>
      <c r="S13" s="18">
        <f t="shared" si="8"/>
        <v>13.344332298136647</v>
      </c>
      <c r="T13" s="15">
        <v>18</v>
      </c>
      <c r="U13" s="18">
        <f t="shared" si="9"/>
        <v>10.918090062111801</v>
      </c>
      <c r="V13" s="15">
        <v>9</v>
      </c>
      <c r="W13" s="18">
        <f t="shared" si="10"/>
        <v>5.4590450310559007</v>
      </c>
      <c r="X13" s="15">
        <v>87</v>
      </c>
      <c r="Y13" s="18">
        <f t="shared" si="11"/>
        <v>52.770768633540378</v>
      </c>
      <c r="Z13" s="18"/>
      <c r="AA13" s="18"/>
      <c r="AB13" s="18"/>
      <c r="AC13" s="18"/>
      <c r="AD13" s="18"/>
      <c r="AE13" s="18"/>
      <c r="AG13" s="13" t="s">
        <v>186</v>
      </c>
      <c r="AI13" s="19">
        <v>164864</v>
      </c>
    </row>
    <row r="14" spans="1:36" ht="12.95" customHeight="1" x14ac:dyDescent="0.2">
      <c r="A14" s="13" t="s">
        <v>187</v>
      </c>
      <c r="B14" s="16">
        <f t="shared" ref="B14:B65" si="12">SUM(D14+F14+H14+J14+L14+N14+P14+R14+T14+V14+X14)</f>
        <v>108</v>
      </c>
      <c r="C14" s="17">
        <f t="shared" si="0"/>
        <v>329.90194581055073</v>
      </c>
      <c r="D14" s="29">
        <v>23</v>
      </c>
      <c r="E14" s="18">
        <f t="shared" si="1"/>
        <v>70.256895867061743</v>
      </c>
      <c r="F14" s="29">
        <v>34</v>
      </c>
      <c r="G14" s="18">
        <f t="shared" si="2"/>
        <v>103.85801997739561</v>
      </c>
      <c r="H14" s="29">
        <v>9</v>
      </c>
      <c r="I14" s="18">
        <f t="shared" si="3"/>
        <v>27.491828817545894</v>
      </c>
      <c r="J14" s="29">
        <v>9</v>
      </c>
      <c r="K14" s="18">
        <f t="shared" si="4"/>
        <v>27.491828817545894</v>
      </c>
      <c r="L14" s="29">
        <v>4</v>
      </c>
      <c r="M14" s="18">
        <f t="shared" si="5"/>
        <v>12.218590585575955</v>
      </c>
      <c r="N14" s="29">
        <v>3</v>
      </c>
      <c r="O14" s="18">
        <f t="shared" si="6"/>
        <v>9.1639429391819647</v>
      </c>
      <c r="P14" s="29">
        <v>2</v>
      </c>
      <c r="Q14" s="18">
        <f t="shared" si="7"/>
        <v>6.1092952927879773</v>
      </c>
      <c r="R14" s="29">
        <v>3</v>
      </c>
      <c r="S14" s="18">
        <f t="shared" si="8"/>
        <v>9.1639429391819647</v>
      </c>
      <c r="T14" s="29">
        <v>2</v>
      </c>
      <c r="U14" s="18">
        <f t="shared" si="9"/>
        <v>6.1092952927879773</v>
      </c>
      <c r="V14" s="29">
        <v>2</v>
      </c>
      <c r="W14" s="18">
        <f t="shared" si="10"/>
        <v>6.1092952927879773</v>
      </c>
      <c r="X14" s="29">
        <v>17</v>
      </c>
      <c r="Y14" s="18">
        <f t="shared" si="11"/>
        <v>51.929009988697807</v>
      </c>
      <c r="Z14" s="18"/>
      <c r="AA14" s="18"/>
      <c r="AB14" s="18"/>
      <c r="AC14" s="18"/>
      <c r="AD14" s="18"/>
      <c r="AE14" s="18"/>
      <c r="AG14" s="13" t="s">
        <v>187</v>
      </c>
      <c r="AI14" s="19">
        <v>32737</v>
      </c>
    </row>
    <row r="15" spans="1:36" ht="12.95" customHeight="1" x14ac:dyDescent="0.2">
      <c r="A15" s="13" t="s">
        <v>188</v>
      </c>
      <c r="B15" s="16">
        <f t="shared" si="12"/>
        <v>259</v>
      </c>
      <c r="C15" s="17">
        <f t="shared" si="0"/>
        <v>229.00290895587054</v>
      </c>
      <c r="D15" s="29">
        <v>59</v>
      </c>
      <c r="E15" s="18">
        <f t="shared" si="1"/>
        <v>52.166685823924176</v>
      </c>
      <c r="F15" s="29">
        <v>53</v>
      </c>
      <c r="G15" s="18">
        <f t="shared" si="2"/>
        <v>46.861599129965782</v>
      </c>
      <c r="H15" s="29">
        <v>53</v>
      </c>
      <c r="I15" s="18">
        <f t="shared" si="3"/>
        <v>46.861599129965782</v>
      </c>
      <c r="J15" s="29">
        <v>17</v>
      </c>
      <c r="K15" s="18">
        <f t="shared" si="4"/>
        <v>15.031078966215439</v>
      </c>
      <c r="L15" s="29">
        <v>12</v>
      </c>
      <c r="M15" s="18">
        <f t="shared" si="5"/>
        <v>10.610173387916781</v>
      </c>
      <c r="N15" s="29">
        <v>8</v>
      </c>
      <c r="O15" s="18">
        <f t="shared" si="6"/>
        <v>7.0734489252778543</v>
      </c>
      <c r="P15" s="29">
        <v>4</v>
      </c>
      <c r="Q15" s="18">
        <f t="shared" si="7"/>
        <v>3.5367244626389271</v>
      </c>
      <c r="R15" s="29">
        <v>6</v>
      </c>
      <c r="S15" s="18">
        <f t="shared" si="8"/>
        <v>5.3050866939583905</v>
      </c>
      <c r="T15" s="29">
        <v>11</v>
      </c>
      <c r="U15" s="18">
        <f t="shared" si="9"/>
        <v>9.7259922722570504</v>
      </c>
      <c r="V15" s="29">
        <v>2</v>
      </c>
      <c r="W15" s="18">
        <f t="shared" si="10"/>
        <v>1.7683622313194636</v>
      </c>
      <c r="X15" s="29">
        <v>34</v>
      </c>
      <c r="Y15" s="18">
        <f t="shared" si="11"/>
        <v>30.062157932430878</v>
      </c>
      <c r="Z15" s="18"/>
      <c r="AA15" s="18"/>
      <c r="AB15" s="18"/>
      <c r="AC15" s="18"/>
      <c r="AD15" s="18"/>
      <c r="AE15" s="18"/>
      <c r="AG15" s="13" t="s">
        <v>188</v>
      </c>
      <c r="AI15" s="19">
        <v>113099</v>
      </c>
    </row>
    <row r="16" spans="1:36" ht="12.95" customHeight="1" x14ac:dyDescent="0.2">
      <c r="A16" s="13" t="s">
        <v>189</v>
      </c>
      <c r="B16" s="16">
        <f t="shared" si="12"/>
        <v>43</v>
      </c>
      <c r="C16" s="17">
        <f t="shared" si="0"/>
        <v>250.45139495602541</v>
      </c>
      <c r="D16" s="29">
        <v>20</v>
      </c>
      <c r="E16" s="18">
        <f t="shared" si="1"/>
        <v>116.48902090977924</v>
      </c>
      <c r="F16" s="29">
        <v>5</v>
      </c>
      <c r="G16" s="18">
        <f t="shared" si="2"/>
        <v>29.122255227444811</v>
      </c>
      <c r="H16" s="29">
        <v>4</v>
      </c>
      <c r="I16" s="18">
        <f t="shared" si="3"/>
        <v>23.297804181955851</v>
      </c>
      <c r="J16" s="29">
        <v>4</v>
      </c>
      <c r="K16" s="18">
        <f t="shared" si="4"/>
        <v>23.297804181955851</v>
      </c>
      <c r="L16" s="29">
        <v>3</v>
      </c>
      <c r="M16" s="18">
        <f t="shared" si="5"/>
        <v>17.473353136466887</v>
      </c>
      <c r="N16" s="29">
        <v>2</v>
      </c>
      <c r="O16" s="18">
        <f t="shared" si="6"/>
        <v>11.648902090977925</v>
      </c>
      <c r="P16" s="29">
        <v>1</v>
      </c>
      <c r="Q16" s="18">
        <f t="shared" si="7"/>
        <v>5.8244510454889626</v>
      </c>
      <c r="R16" s="29">
        <v>0</v>
      </c>
      <c r="S16" s="18">
        <f t="shared" si="8"/>
        <v>0</v>
      </c>
      <c r="T16" s="29">
        <v>1</v>
      </c>
      <c r="U16" s="18">
        <f t="shared" si="9"/>
        <v>5.8244510454889626</v>
      </c>
      <c r="V16" s="29">
        <v>0</v>
      </c>
      <c r="W16" s="18">
        <f t="shared" si="10"/>
        <v>0</v>
      </c>
      <c r="X16" s="29">
        <v>3</v>
      </c>
      <c r="Y16" s="18">
        <f t="shared" si="11"/>
        <v>17.473353136466887</v>
      </c>
      <c r="Z16" s="18"/>
      <c r="AA16" s="18"/>
      <c r="AB16" s="18"/>
      <c r="AC16" s="18"/>
      <c r="AD16" s="18"/>
      <c r="AE16" s="18"/>
      <c r="AG16" s="13" t="s">
        <v>189</v>
      </c>
      <c r="AI16" s="19">
        <v>17169</v>
      </c>
    </row>
    <row r="17" spans="1:35" ht="12.95" customHeight="1" x14ac:dyDescent="0.2">
      <c r="A17" s="13" t="s">
        <v>190</v>
      </c>
      <c r="B17" s="16">
        <f t="shared" si="12"/>
        <v>16</v>
      </c>
      <c r="C17" s="17">
        <f t="shared" si="0"/>
        <v>189.93352326685661</v>
      </c>
      <c r="D17" s="29">
        <v>3</v>
      </c>
      <c r="E17" s="18">
        <f t="shared" si="1"/>
        <v>35.612535612535616</v>
      </c>
      <c r="F17" s="29">
        <v>4</v>
      </c>
      <c r="G17" s="18">
        <f t="shared" si="2"/>
        <v>47.483380816714153</v>
      </c>
      <c r="H17" s="29">
        <v>3</v>
      </c>
      <c r="I17" s="18">
        <f t="shared" si="3"/>
        <v>35.612535612535616</v>
      </c>
      <c r="J17" s="29">
        <v>2</v>
      </c>
      <c r="K17" s="18">
        <f t="shared" si="4"/>
        <v>23.741690408357076</v>
      </c>
      <c r="L17" s="29">
        <v>1</v>
      </c>
      <c r="M17" s="18">
        <f t="shared" si="5"/>
        <v>11.870845204178538</v>
      </c>
      <c r="N17" s="29">
        <v>2</v>
      </c>
      <c r="O17" s="18">
        <f t="shared" si="6"/>
        <v>23.741690408357076</v>
      </c>
      <c r="P17" s="29">
        <v>1</v>
      </c>
      <c r="Q17" s="18">
        <f t="shared" si="7"/>
        <v>11.870845204178538</v>
      </c>
      <c r="R17" s="29">
        <v>0</v>
      </c>
      <c r="S17" s="18">
        <f t="shared" si="8"/>
        <v>0</v>
      </c>
      <c r="T17" s="29">
        <v>0</v>
      </c>
      <c r="U17" s="18">
        <f t="shared" si="9"/>
        <v>0</v>
      </c>
      <c r="V17" s="29">
        <v>0</v>
      </c>
      <c r="W17" s="18">
        <f t="shared" si="10"/>
        <v>0</v>
      </c>
      <c r="X17" s="29">
        <v>0</v>
      </c>
      <c r="Y17" s="18">
        <f t="shared" si="11"/>
        <v>0</v>
      </c>
      <c r="Z17" s="18"/>
      <c r="AA17" s="18"/>
      <c r="AB17" s="18"/>
      <c r="AC17" s="18"/>
      <c r="AD17" s="18"/>
      <c r="AE17" s="18"/>
      <c r="AG17" s="13" t="s">
        <v>190</v>
      </c>
      <c r="AI17" s="19">
        <v>8424</v>
      </c>
    </row>
    <row r="18" spans="1:35" ht="12.95" customHeight="1" x14ac:dyDescent="0.2">
      <c r="A18" s="13" t="s">
        <v>191</v>
      </c>
      <c r="B18" s="16">
        <f t="shared" si="12"/>
        <v>58</v>
      </c>
      <c r="C18" s="17">
        <f t="shared" si="0"/>
        <v>198.63013698630138</v>
      </c>
      <c r="D18" s="29">
        <v>14</v>
      </c>
      <c r="E18" s="18">
        <f t="shared" si="1"/>
        <v>47.945205479452056</v>
      </c>
      <c r="F18" s="29">
        <v>7</v>
      </c>
      <c r="G18" s="18">
        <f t="shared" si="2"/>
        <v>23.972602739726028</v>
      </c>
      <c r="H18" s="29">
        <v>16</v>
      </c>
      <c r="I18" s="18">
        <f t="shared" si="3"/>
        <v>54.794520547945204</v>
      </c>
      <c r="J18" s="29">
        <v>6</v>
      </c>
      <c r="K18" s="18">
        <f t="shared" si="4"/>
        <v>20.547945205479454</v>
      </c>
      <c r="L18" s="29">
        <v>2</v>
      </c>
      <c r="M18" s="18">
        <f t="shared" si="5"/>
        <v>6.8493150684931505</v>
      </c>
      <c r="N18" s="29">
        <v>3</v>
      </c>
      <c r="O18" s="18">
        <f t="shared" si="6"/>
        <v>10.273972602739727</v>
      </c>
      <c r="P18" s="29">
        <v>0</v>
      </c>
      <c r="Q18" s="18">
        <f t="shared" si="7"/>
        <v>0</v>
      </c>
      <c r="R18" s="29">
        <v>1</v>
      </c>
      <c r="S18" s="18">
        <f t="shared" si="8"/>
        <v>3.4246575342465753</v>
      </c>
      <c r="T18" s="29">
        <v>2</v>
      </c>
      <c r="U18" s="18">
        <f t="shared" si="9"/>
        <v>6.8493150684931505</v>
      </c>
      <c r="V18" s="29">
        <v>1</v>
      </c>
      <c r="W18" s="18">
        <f t="shared" si="10"/>
        <v>3.4246575342465753</v>
      </c>
      <c r="X18" s="29">
        <v>6</v>
      </c>
      <c r="Y18" s="18">
        <f t="shared" si="11"/>
        <v>20.547945205479454</v>
      </c>
      <c r="Z18" s="18"/>
      <c r="AA18" s="18"/>
      <c r="AB18" s="18"/>
      <c r="AC18" s="18"/>
      <c r="AD18" s="18"/>
      <c r="AE18" s="18"/>
      <c r="AG18" s="13" t="s">
        <v>191</v>
      </c>
      <c r="AI18" s="19">
        <v>29200</v>
      </c>
    </row>
    <row r="19" spans="1:35" ht="12.95" customHeight="1" x14ac:dyDescent="0.2">
      <c r="A19" s="13" t="s">
        <v>192</v>
      </c>
      <c r="B19" s="16">
        <f t="shared" si="12"/>
        <v>32</v>
      </c>
      <c r="C19" s="17">
        <f t="shared" si="0"/>
        <v>228.42458419587408</v>
      </c>
      <c r="D19" s="29">
        <v>8</v>
      </c>
      <c r="E19" s="18">
        <f t="shared" si="1"/>
        <v>57.106146048968519</v>
      </c>
      <c r="F19" s="29">
        <v>10</v>
      </c>
      <c r="G19" s="18">
        <f t="shared" si="2"/>
        <v>71.382682561210657</v>
      </c>
      <c r="H19" s="29">
        <v>3</v>
      </c>
      <c r="I19" s="18">
        <f t="shared" si="3"/>
        <v>21.414804768363194</v>
      </c>
      <c r="J19" s="29">
        <v>3</v>
      </c>
      <c r="K19" s="18">
        <f t="shared" si="4"/>
        <v>21.414804768363194</v>
      </c>
      <c r="L19" s="29">
        <v>0</v>
      </c>
      <c r="M19" s="18">
        <f t="shared" si="5"/>
        <v>0</v>
      </c>
      <c r="N19" s="29">
        <v>2</v>
      </c>
      <c r="O19" s="18">
        <f t="shared" si="6"/>
        <v>14.27653651224213</v>
      </c>
      <c r="P19" s="29">
        <v>0</v>
      </c>
      <c r="Q19" s="18">
        <f t="shared" si="7"/>
        <v>0</v>
      </c>
      <c r="R19" s="29">
        <v>1</v>
      </c>
      <c r="S19" s="18">
        <f t="shared" si="8"/>
        <v>7.1382682561210649</v>
      </c>
      <c r="T19" s="29">
        <v>0</v>
      </c>
      <c r="U19" s="18">
        <f t="shared" si="9"/>
        <v>0</v>
      </c>
      <c r="V19" s="29">
        <v>1</v>
      </c>
      <c r="W19" s="18">
        <f t="shared" si="10"/>
        <v>7.1382682561210649</v>
      </c>
      <c r="X19" s="29">
        <v>4</v>
      </c>
      <c r="Y19" s="18">
        <f t="shared" si="11"/>
        <v>28.553073024484259</v>
      </c>
      <c r="Z19" s="18"/>
      <c r="AA19" s="18"/>
      <c r="AB19" s="18"/>
      <c r="AC19" s="18"/>
      <c r="AD19" s="18"/>
      <c r="AE19" s="18"/>
      <c r="AG19" s="13" t="s">
        <v>192</v>
      </c>
      <c r="AI19" s="19">
        <v>14009</v>
      </c>
    </row>
    <row r="20" spans="1:35" ht="12.95" customHeight="1" x14ac:dyDescent="0.2">
      <c r="A20" s="13" t="s">
        <v>193</v>
      </c>
      <c r="B20" s="16">
        <f t="shared" si="12"/>
        <v>225</v>
      </c>
      <c r="C20" s="17">
        <f t="shared" si="0"/>
        <v>345.33566626761211</v>
      </c>
      <c r="D20" s="29">
        <v>50</v>
      </c>
      <c r="E20" s="18">
        <f t="shared" si="1"/>
        <v>76.741259170580463</v>
      </c>
      <c r="F20" s="29">
        <v>47</v>
      </c>
      <c r="G20" s="18">
        <f t="shared" si="2"/>
        <v>72.136783620345639</v>
      </c>
      <c r="H20" s="29">
        <v>26</v>
      </c>
      <c r="I20" s="18">
        <f t="shared" si="3"/>
        <v>39.905454768701844</v>
      </c>
      <c r="J20" s="29">
        <v>27</v>
      </c>
      <c r="K20" s="18">
        <f t="shared" si="4"/>
        <v>41.440279952113457</v>
      </c>
      <c r="L20" s="29">
        <v>10</v>
      </c>
      <c r="M20" s="18">
        <f t="shared" si="5"/>
        <v>15.348251834116093</v>
      </c>
      <c r="N20" s="29">
        <v>4</v>
      </c>
      <c r="O20" s="18">
        <f t="shared" si="6"/>
        <v>6.1393007336464374</v>
      </c>
      <c r="P20" s="29">
        <v>16</v>
      </c>
      <c r="Q20" s="18">
        <f t="shared" si="7"/>
        <v>24.557202934585749</v>
      </c>
      <c r="R20" s="29">
        <v>10</v>
      </c>
      <c r="S20" s="18">
        <f t="shared" si="8"/>
        <v>15.348251834116093</v>
      </c>
      <c r="T20" s="29">
        <v>3</v>
      </c>
      <c r="U20" s="18">
        <f t="shared" si="9"/>
        <v>4.6044755502348282</v>
      </c>
      <c r="V20" s="29">
        <v>5</v>
      </c>
      <c r="W20" s="18">
        <f t="shared" si="10"/>
        <v>7.6741259170580465</v>
      </c>
      <c r="X20" s="29">
        <v>27</v>
      </c>
      <c r="Y20" s="18">
        <f t="shared" si="11"/>
        <v>41.440279952113457</v>
      </c>
      <c r="Z20" s="18"/>
      <c r="AA20" s="18"/>
      <c r="AB20" s="18"/>
      <c r="AC20" s="18"/>
      <c r="AD20" s="18"/>
      <c r="AE20" s="18"/>
      <c r="AG20" s="13" t="s">
        <v>193</v>
      </c>
      <c r="AI20" s="19">
        <v>65154</v>
      </c>
    </row>
    <row r="21" spans="1:35" ht="12.95" customHeight="1" x14ac:dyDescent="0.2">
      <c r="A21" s="13" t="s">
        <v>194</v>
      </c>
      <c r="B21" s="16">
        <f t="shared" si="12"/>
        <v>55</v>
      </c>
      <c r="C21" s="17">
        <f t="shared" si="0"/>
        <v>202.5931928687196</v>
      </c>
      <c r="D21" s="29">
        <v>15</v>
      </c>
      <c r="E21" s="18">
        <f t="shared" si="1"/>
        <v>55.252688964196253</v>
      </c>
      <c r="F21" s="29">
        <v>15</v>
      </c>
      <c r="G21" s="18">
        <f t="shared" si="2"/>
        <v>55.252688964196253</v>
      </c>
      <c r="H21" s="29">
        <v>4</v>
      </c>
      <c r="I21" s="18">
        <f t="shared" si="3"/>
        <v>14.734050390452333</v>
      </c>
      <c r="J21" s="29">
        <v>9</v>
      </c>
      <c r="K21" s="18">
        <f t="shared" si="4"/>
        <v>33.151613378517759</v>
      </c>
      <c r="L21" s="29">
        <v>2</v>
      </c>
      <c r="M21" s="18">
        <f t="shared" si="5"/>
        <v>7.3670251952261667</v>
      </c>
      <c r="N21" s="29">
        <v>2</v>
      </c>
      <c r="O21" s="18">
        <f t="shared" si="6"/>
        <v>7.3670251952261667</v>
      </c>
      <c r="P21" s="29">
        <v>2</v>
      </c>
      <c r="Q21" s="18">
        <f t="shared" si="7"/>
        <v>7.3670251952261667</v>
      </c>
      <c r="R21" s="29">
        <v>1</v>
      </c>
      <c r="S21" s="18">
        <f t="shared" si="8"/>
        <v>3.6835125976130834</v>
      </c>
      <c r="T21" s="29">
        <v>0</v>
      </c>
      <c r="U21" s="18">
        <f t="shared" si="9"/>
        <v>0</v>
      </c>
      <c r="V21" s="29">
        <v>0</v>
      </c>
      <c r="W21" s="18">
        <f t="shared" si="10"/>
        <v>0</v>
      </c>
      <c r="X21" s="29">
        <v>5</v>
      </c>
      <c r="Y21" s="18">
        <f t="shared" si="11"/>
        <v>18.41756298806542</v>
      </c>
      <c r="Z21" s="18"/>
      <c r="AA21" s="18"/>
      <c r="AB21" s="18"/>
      <c r="AC21" s="18"/>
      <c r="AD21" s="18"/>
      <c r="AE21" s="18"/>
      <c r="AG21" s="13" t="s">
        <v>194</v>
      </c>
      <c r="AI21" s="19">
        <v>27148</v>
      </c>
    </row>
    <row r="22" spans="1:35" ht="12.95" customHeight="1" x14ac:dyDescent="0.2">
      <c r="A22" s="13" t="s">
        <v>195</v>
      </c>
      <c r="B22" s="16">
        <f t="shared" si="12"/>
        <v>56</v>
      </c>
      <c r="C22" s="17">
        <f t="shared" si="0"/>
        <v>134.84228268721407</v>
      </c>
      <c r="D22" s="29">
        <v>7</v>
      </c>
      <c r="E22" s="18">
        <f t="shared" si="1"/>
        <v>16.855285335901758</v>
      </c>
      <c r="F22" s="29">
        <v>9</v>
      </c>
      <c r="G22" s="18">
        <f t="shared" si="2"/>
        <v>21.671081146159402</v>
      </c>
      <c r="H22" s="29">
        <v>12</v>
      </c>
      <c r="I22" s="18">
        <f t="shared" si="3"/>
        <v>28.894774861545869</v>
      </c>
      <c r="J22" s="29">
        <v>5</v>
      </c>
      <c r="K22" s="18">
        <f t="shared" si="4"/>
        <v>12.039489525644113</v>
      </c>
      <c r="L22" s="29">
        <v>2</v>
      </c>
      <c r="M22" s="18">
        <f t="shared" si="5"/>
        <v>4.8157958102576446</v>
      </c>
      <c r="N22" s="29">
        <v>4</v>
      </c>
      <c r="O22" s="18">
        <f t="shared" si="6"/>
        <v>9.6315916205152892</v>
      </c>
      <c r="P22" s="29">
        <v>6</v>
      </c>
      <c r="Q22" s="18">
        <f t="shared" si="7"/>
        <v>14.447387430772935</v>
      </c>
      <c r="R22" s="29">
        <v>2</v>
      </c>
      <c r="S22" s="18">
        <f t="shared" si="8"/>
        <v>4.8157958102576446</v>
      </c>
      <c r="T22" s="29">
        <v>1</v>
      </c>
      <c r="U22" s="18">
        <f t="shared" si="9"/>
        <v>2.4078979051288223</v>
      </c>
      <c r="V22" s="29">
        <v>0</v>
      </c>
      <c r="W22" s="18">
        <f t="shared" si="10"/>
        <v>0</v>
      </c>
      <c r="X22" s="29">
        <v>8</v>
      </c>
      <c r="Y22" s="18">
        <f t="shared" si="11"/>
        <v>19.263183241030578</v>
      </c>
      <c r="Z22" s="18"/>
      <c r="AA22" s="18"/>
      <c r="AB22" s="18"/>
      <c r="AC22" s="18"/>
      <c r="AD22" s="18"/>
      <c r="AE22" s="18"/>
      <c r="AG22" s="13" t="s">
        <v>195</v>
      </c>
      <c r="AI22" s="19">
        <v>41530</v>
      </c>
    </row>
    <row r="23" spans="1:35" ht="12.95" customHeight="1" x14ac:dyDescent="0.2">
      <c r="A23" s="13" t="s">
        <v>196</v>
      </c>
      <c r="B23" s="16">
        <f t="shared" si="12"/>
        <v>95</v>
      </c>
      <c r="C23" s="17">
        <f t="shared" si="0"/>
        <v>287.29549097287327</v>
      </c>
      <c r="D23" s="29">
        <v>20</v>
      </c>
      <c r="E23" s="18">
        <f t="shared" si="1"/>
        <v>60.483261257447005</v>
      </c>
      <c r="F23" s="29">
        <v>22</v>
      </c>
      <c r="G23" s="18">
        <f t="shared" si="2"/>
        <v>66.531587383191692</v>
      </c>
      <c r="H23" s="29">
        <v>2</v>
      </c>
      <c r="I23" s="18">
        <f t="shared" si="3"/>
        <v>6.0483261257447003</v>
      </c>
      <c r="J23" s="29">
        <v>16</v>
      </c>
      <c r="K23" s="18">
        <f t="shared" si="4"/>
        <v>48.386609005957602</v>
      </c>
      <c r="L23" s="29">
        <v>3</v>
      </c>
      <c r="M23" s="18">
        <f t="shared" si="5"/>
        <v>9.07248918861705</v>
      </c>
      <c r="N23" s="29">
        <v>3</v>
      </c>
      <c r="O23" s="18">
        <f t="shared" si="6"/>
        <v>9.07248918861705</v>
      </c>
      <c r="P23" s="29">
        <v>2</v>
      </c>
      <c r="Q23" s="18">
        <f t="shared" si="7"/>
        <v>6.0483261257447003</v>
      </c>
      <c r="R23" s="29">
        <v>5</v>
      </c>
      <c r="S23" s="18">
        <f t="shared" si="8"/>
        <v>15.120815314361751</v>
      </c>
      <c r="T23" s="29">
        <v>2</v>
      </c>
      <c r="U23" s="18">
        <f t="shared" si="9"/>
        <v>6.0483261257447003</v>
      </c>
      <c r="V23" s="29">
        <v>5</v>
      </c>
      <c r="W23" s="18">
        <f t="shared" si="10"/>
        <v>15.120815314361751</v>
      </c>
      <c r="X23" s="29">
        <v>15</v>
      </c>
      <c r="Y23" s="18">
        <f t="shared" si="11"/>
        <v>45.362445943085248</v>
      </c>
      <c r="Z23" s="18"/>
      <c r="AA23" s="18"/>
      <c r="AB23" s="18"/>
      <c r="AC23" s="18"/>
      <c r="AD23" s="18"/>
      <c r="AE23" s="18"/>
      <c r="AG23" s="13" t="s">
        <v>196</v>
      </c>
      <c r="AI23" s="19">
        <v>33067</v>
      </c>
    </row>
    <row r="24" spans="1:35" ht="12.95" customHeight="1" x14ac:dyDescent="0.2">
      <c r="A24" s="13" t="s">
        <v>197</v>
      </c>
      <c r="B24" s="16">
        <f t="shared" si="12"/>
        <v>17</v>
      </c>
      <c r="C24" s="17">
        <f t="shared" si="0"/>
        <v>172.50126839167936</v>
      </c>
      <c r="D24" s="29">
        <v>6</v>
      </c>
      <c r="E24" s="18">
        <f t="shared" si="1"/>
        <v>60.882800608828013</v>
      </c>
      <c r="F24" s="29">
        <v>3</v>
      </c>
      <c r="G24" s="18">
        <f t="shared" si="2"/>
        <v>30.441400304414007</v>
      </c>
      <c r="H24" s="29">
        <v>1</v>
      </c>
      <c r="I24" s="18">
        <f t="shared" si="3"/>
        <v>10.147133434804667</v>
      </c>
      <c r="J24" s="29">
        <v>1</v>
      </c>
      <c r="K24" s="18">
        <f t="shared" si="4"/>
        <v>10.147133434804667</v>
      </c>
      <c r="L24" s="29">
        <v>0</v>
      </c>
      <c r="M24" s="18">
        <f t="shared" si="5"/>
        <v>0</v>
      </c>
      <c r="N24" s="29">
        <v>0</v>
      </c>
      <c r="O24" s="18">
        <f t="shared" si="6"/>
        <v>0</v>
      </c>
      <c r="P24" s="29">
        <v>1</v>
      </c>
      <c r="Q24" s="18">
        <f t="shared" si="7"/>
        <v>10.147133434804667</v>
      </c>
      <c r="R24" s="29">
        <v>1</v>
      </c>
      <c r="S24" s="18">
        <f t="shared" si="8"/>
        <v>10.147133434804667</v>
      </c>
      <c r="T24" s="29">
        <v>0</v>
      </c>
      <c r="U24" s="18">
        <f t="shared" si="9"/>
        <v>0</v>
      </c>
      <c r="V24" s="29">
        <v>0</v>
      </c>
      <c r="W24" s="18">
        <f t="shared" si="10"/>
        <v>0</v>
      </c>
      <c r="X24" s="29">
        <v>4</v>
      </c>
      <c r="Y24" s="18">
        <f t="shared" si="11"/>
        <v>40.588533739218668</v>
      </c>
      <c r="Z24" s="18"/>
      <c r="AA24" s="18"/>
      <c r="AB24" s="18"/>
      <c r="AC24" s="18"/>
      <c r="AD24" s="18"/>
      <c r="AE24" s="18"/>
      <c r="AG24" s="13" t="s">
        <v>197</v>
      </c>
      <c r="AI24" s="19">
        <v>9855</v>
      </c>
    </row>
    <row r="25" spans="1:35" ht="12.95" customHeight="1" x14ac:dyDescent="0.2">
      <c r="A25" s="13" t="s">
        <v>198</v>
      </c>
      <c r="B25" s="16">
        <f t="shared" si="12"/>
        <v>120</v>
      </c>
      <c r="C25" s="17">
        <f t="shared" si="0"/>
        <v>295.15938606847698</v>
      </c>
      <c r="D25" s="29">
        <v>32</v>
      </c>
      <c r="E25" s="18">
        <f t="shared" si="1"/>
        <v>78.709169618260518</v>
      </c>
      <c r="F25" s="29">
        <v>26</v>
      </c>
      <c r="G25" s="18">
        <f t="shared" si="2"/>
        <v>63.951200314836683</v>
      </c>
      <c r="H25" s="29">
        <v>18</v>
      </c>
      <c r="I25" s="18">
        <f t="shared" si="3"/>
        <v>44.273907910271546</v>
      </c>
      <c r="J25" s="29">
        <v>10</v>
      </c>
      <c r="K25" s="18">
        <f t="shared" si="4"/>
        <v>24.596615505706417</v>
      </c>
      <c r="L25" s="29">
        <v>2</v>
      </c>
      <c r="M25" s="18">
        <f t="shared" si="5"/>
        <v>4.9193231011412824</v>
      </c>
      <c r="N25" s="29">
        <v>3</v>
      </c>
      <c r="O25" s="18">
        <f t="shared" si="6"/>
        <v>7.3789846517119244</v>
      </c>
      <c r="P25" s="29">
        <v>5</v>
      </c>
      <c r="Q25" s="18">
        <f t="shared" si="7"/>
        <v>12.298307752853209</v>
      </c>
      <c r="R25" s="29">
        <v>4</v>
      </c>
      <c r="S25" s="18">
        <f t="shared" si="8"/>
        <v>9.8386462022825647</v>
      </c>
      <c r="T25" s="29">
        <v>0</v>
      </c>
      <c r="U25" s="18">
        <f t="shared" si="9"/>
        <v>0</v>
      </c>
      <c r="V25" s="29">
        <v>3</v>
      </c>
      <c r="W25" s="18">
        <f t="shared" si="10"/>
        <v>7.3789846517119244</v>
      </c>
      <c r="X25" s="29">
        <v>17</v>
      </c>
      <c r="Y25" s="18">
        <f t="shared" si="11"/>
        <v>41.81424635970091</v>
      </c>
      <c r="Z25" s="18"/>
      <c r="AA25" s="18"/>
      <c r="AB25" s="18"/>
      <c r="AC25" s="18"/>
      <c r="AD25" s="18"/>
      <c r="AE25" s="18"/>
      <c r="AG25" s="13" t="s">
        <v>198</v>
      </c>
      <c r="AI25" s="19">
        <v>40656</v>
      </c>
    </row>
    <row r="26" spans="1:35" ht="12.95" customHeight="1" x14ac:dyDescent="0.2">
      <c r="A26" s="13" t="s">
        <v>199</v>
      </c>
      <c r="B26" s="16">
        <f t="shared" si="12"/>
        <v>91</v>
      </c>
      <c r="C26" s="17">
        <f t="shared" si="0"/>
        <v>300.22104186598921</v>
      </c>
      <c r="D26" s="29">
        <v>20</v>
      </c>
      <c r="E26" s="18">
        <f t="shared" si="1"/>
        <v>65.982646563953679</v>
      </c>
      <c r="F26" s="29">
        <v>26</v>
      </c>
      <c r="G26" s="18">
        <f t="shared" si="2"/>
        <v>85.777440533139782</v>
      </c>
      <c r="H26" s="29">
        <v>6</v>
      </c>
      <c r="I26" s="18">
        <f t="shared" si="3"/>
        <v>19.794793969186106</v>
      </c>
      <c r="J26" s="29">
        <v>10</v>
      </c>
      <c r="K26" s="18">
        <f t="shared" si="4"/>
        <v>32.99132328197684</v>
      </c>
      <c r="L26" s="29">
        <v>7</v>
      </c>
      <c r="M26" s="18">
        <f t="shared" si="5"/>
        <v>23.093926297383788</v>
      </c>
      <c r="N26" s="29">
        <v>0</v>
      </c>
      <c r="O26" s="18">
        <f t="shared" si="6"/>
        <v>0</v>
      </c>
      <c r="P26" s="29">
        <v>2</v>
      </c>
      <c r="Q26" s="18">
        <f t="shared" si="7"/>
        <v>6.5982646563953686</v>
      </c>
      <c r="R26" s="29">
        <v>1</v>
      </c>
      <c r="S26" s="18">
        <f t="shared" si="8"/>
        <v>3.2991323281976843</v>
      </c>
      <c r="T26" s="29">
        <v>2</v>
      </c>
      <c r="U26" s="18">
        <f t="shared" si="9"/>
        <v>6.5982646563953686</v>
      </c>
      <c r="V26" s="29">
        <v>3</v>
      </c>
      <c r="W26" s="18">
        <f t="shared" si="10"/>
        <v>9.8973969845930529</v>
      </c>
      <c r="X26" s="29">
        <v>14</v>
      </c>
      <c r="Y26" s="18">
        <f t="shared" si="11"/>
        <v>46.187852594767577</v>
      </c>
      <c r="Z26" s="18"/>
      <c r="AA26" s="18"/>
      <c r="AB26" s="18"/>
      <c r="AC26" s="18"/>
      <c r="AD26" s="18"/>
      <c r="AE26" s="18"/>
      <c r="AG26" s="13" t="s">
        <v>199</v>
      </c>
      <c r="AI26" s="19">
        <v>30311</v>
      </c>
    </row>
    <row r="27" spans="1:35" ht="12.95" customHeight="1" x14ac:dyDescent="0.2">
      <c r="A27" s="13" t="s">
        <v>200</v>
      </c>
      <c r="B27" s="16">
        <f t="shared" si="12"/>
        <v>97</v>
      </c>
      <c r="C27" s="17">
        <f t="shared" si="0"/>
        <v>310.79782121115028</v>
      </c>
      <c r="D27" s="29">
        <v>13</v>
      </c>
      <c r="E27" s="18">
        <f t="shared" si="1"/>
        <v>41.653316244793338</v>
      </c>
      <c r="F27" s="29">
        <v>22</v>
      </c>
      <c r="G27" s="18">
        <f t="shared" si="2"/>
        <v>70.490227491188719</v>
      </c>
      <c r="H27" s="29">
        <v>10</v>
      </c>
      <c r="I27" s="18">
        <f t="shared" si="3"/>
        <v>32.04101249599487</v>
      </c>
      <c r="J27" s="29">
        <v>11</v>
      </c>
      <c r="K27" s="18">
        <f t="shared" si="4"/>
        <v>35.24511374559436</v>
      </c>
      <c r="L27" s="29">
        <v>5</v>
      </c>
      <c r="M27" s="18">
        <f t="shared" si="5"/>
        <v>16.020506247997435</v>
      </c>
      <c r="N27" s="29">
        <v>9</v>
      </c>
      <c r="O27" s="18">
        <f t="shared" si="6"/>
        <v>28.836911246395385</v>
      </c>
      <c r="P27" s="29">
        <v>6</v>
      </c>
      <c r="Q27" s="18">
        <f t="shared" si="7"/>
        <v>19.224607497596924</v>
      </c>
      <c r="R27" s="29">
        <v>2</v>
      </c>
      <c r="S27" s="18">
        <f t="shared" si="8"/>
        <v>6.4082024991989748</v>
      </c>
      <c r="T27" s="29">
        <v>3</v>
      </c>
      <c r="U27" s="18">
        <f t="shared" si="9"/>
        <v>9.6123037487984622</v>
      </c>
      <c r="V27" s="29">
        <v>5</v>
      </c>
      <c r="W27" s="18">
        <f t="shared" si="10"/>
        <v>16.020506247997435</v>
      </c>
      <c r="X27" s="29">
        <v>11</v>
      </c>
      <c r="Y27" s="18">
        <f t="shared" si="11"/>
        <v>35.24511374559436</v>
      </c>
      <c r="Z27" s="18"/>
      <c r="AA27" s="18"/>
      <c r="AB27" s="18"/>
      <c r="AC27" s="18"/>
      <c r="AD27" s="18"/>
      <c r="AE27" s="18"/>
      <c r="AG27" s="13" t="s">
        <v>200</v>
      </c>
      <c r="AI27" s="19">
        <v>31210</v>
      </c>
    </row>
    <row r="28" spans="1:35" ht="12.95" customHeight="1" x14ac:dyDescent="0.2">
      <c r="A28" s="13" t="s">
        <v>201</v>
      </c>
      <c r="B28" s="16">
        <f t="shared" si="12"/>
        <v>6</v>
      </c>
      <c r="C28" s="17">
        <f t="shared" si="0"/>
        <v>206.61157024793388</v>
      </c>
      <c r="D28" s="29">
        <v>2</v>
      </c>
      <c r="E28" s="18">
        <f t="shared" si="1"/>
        <v>68.870523415977956</v>
      </c>
      <c r="F28" s="29">
        <v>1</v>
      </c>
      <c r="G28" s="18">
        <f t="shared" si="2"/>
        <v>34.435261707988978</v>
      </c>
      <c r="H28" s="29">
        <v>0</v>
      </c>
      <c r="I28" s="18">
        <f t="shared" si="3"/>
        <v>0</v>
      </c>
      <c r="J28" s="29">
        <v>0</v>
      </c>
      <c r="K28" s="18">
        <f t="shared" si="4"/>
        <v>0</v>
      </c>
      <c r="L28" s="29">
        <v>2</v>
      </c>
      <c r="M28" s="18">
        <f t="shared" si="5"/>
        <v>68.870523415977956</v>
      </c>
      <c r="N28" s="29">
        <v>0</v>
      </c>
      <c r="O28" s="18">
        <f t="shared" si="6"/>
        <v>0</v>
      </c>
      <c r="P28" s="29">
        <v>0</v>
      </c>
      <c r="Q28" s="18">
        <f t="shared" si="7"/>
        <v>0</v>
      </c>
      <c r="R28" s="29">
        <v>0</v>
      </c>
      <c r="S28" s="18">
        <f t="shared" si="8"/>
        <v>0</v>
      </c>
      <c r="T28" s="29">
        <v>0</v>
      </c>
      <c r="U28" s="18">
        <f t="shared" si="9"/>
        <v>0</v>
      </c>
      <c r="V28" s="29">
        <v>0</v>
      </c>
      <c r="W28" s="18">
        <f t="shared" si="10"/>
        <v>0</v>
      </c>
      <c r="X28" s="29">
        <v>1</v>
      </c>
      <c r="Y28" s="18">
        <f t="shared" si="11"/>
        <v>34.435261707988978</v>
      </c>
      <c r="Z28" s="18"/>
      <c r="AA28" s="18"/>
      <c r="AB28" s="18"/>
      <c r="AC28" s="18"/>
      <c r="AD28" s="18"/>
      <c r="AE28" s="18"/>
      <c r="AG28" s="13" t="s">
        <v>201</v>
      </c>
      <c r="AI28" s="19">
        <v>2904</v>
      </c>
    </row>
    <row r="29" spans="1:35" ht="12.95" customHeight="1" x14ac:dyDescent="0.2">
      <c r="A29" s="13" t="s">
        <v>202</v>
      </c>
      <c r="B29" s="16">
        <f t="shared" si="12"/>
        <v>10</v>
      </c>
      <c r="C29" s="17">
        <f t="shared" si="0"/>
        <v>272.0348204570185</v>
      </c>
      <c r="D29" s="29">
        <v>2</v>
      </c>
      <c r="E29" s="18">
        <f t="shared" si="1"/>
        <v>54.406964091403701</v>
      </c>
      <c r="F29" s="29">
        <v>2</v>
      </c>
      <c r="G29" s="18">
        <f t="shared" si="2"/>
        <v>54.406964091403701</v>
      </c>
      <c r="H29" s="29">
        <v>0</v>
      </c>
      <c r="I29" s="18">
        <f t="shared" si="3"/>
        <v>0</v>
      </c>
      <c r="J29" s="29">
        <v>0</v>
      </c>
      <c r="K29" s="18">
        <f t="shared" si="4"/>
        <v>0</v>
      </c>
      <c r="L29" s="29">
        <v>1</v>
      </c>
      <c r="M29" s="18">
        <f t="shared" si="5"/>
        <v>27.20348204570185</v>
      </c>
      <c r="N29" s="29">
        <v>1</v>
      </c>
      <c r="O29" s="18">
        <f t="shared" si="6"/>
        <v>27.20348204570185</v>
      </c>
      <c r="P29" s="29">
        <v>1</v>
      </c>
      <c r="Q29" s="18">
        <f t="shared" si="7"/>
        <v>27.20348204570185</v>
      </c>
      <c r="R29" s="29">
        <v>0</v>
      </c>
      <c r="S29" s="18">
        <f t="shared" si="8"/>
        <v>0</v>
      </c>
      <c r="T29" s="29">
        <v>3</v>
      </c>
      <c r="U29" s="18">
        <f t="shared" si="9"/>
        <v>81.610446137105555</v>
      </c>
      <c r="V29" s="29">
        <v>0</v>
      </c>
      <c r="W29" s="18">
        <f t="shared" si="10"/>
        <v>0</v>
      </c>
      <c r="X29" s="29">
        <v>0</v>
      </c>
      <c r="Y29" s="18">
        <f t="shared" si="11"/>
        <v>0</v>
      </c>
      <c r="Z29" s="18"/>
      <c r="AA29" s="18"/>
      <c r="AB29" s="18"/>
      <c r="AC29" s="18"/>
      <c r="AD29" s="18"/>
      <c r="AE29" s="18"/>
      <c r="AG29" s="13" t="s">
        <v>202</v>
      </c>
      <c r="AI29" s="19">
        <v>3676</v>
      </c>
    </row>
    <row r="30" spans="1:35" ht="12.95" customHeight="1" x14ac:dyDescent="0.2">
      <c r="A30" s="13" t="s">
        <v>203</v>
      </c>
      <c r="B30" s="16">
        <f t="shared" si="12"/>
        <v>113</v>
      </c>
      <c r="C30" s="17">
        <f t="shared" si="0"/>
        <v>299.05255914889113</v>
      </c>
      <c r="D30" s="29">
        <v>9</v>
      </c>
      <c r="E30" s="18">
        <f t="shared" si="1"/>
        <v>23.818345418938229</v>
      </c>
      <c r="F30" s="29">
        <v>20</v>
      </c>
      <c r="G30" s="18">
        <f t="shared" si="2"/>
        <v>52.929656486529403</v>
      </c>
      <c r="H30" s="29">
        <v>24</v>
      </c>
      <c r="I30" s="18">
        <f t="shared" si="3"/>
        <v>63.515587783835279</v>
      </c>
      <c r="J30" s="29">
        <v>21</v>
      </c>
      <c r="K30" s="18">
        <f t="shared" si="4"/>
        <v>55.576139310855872</v>
      </c>
      <c r="L30" s="29">
        <v>3</v>
      </c>
      <c r="M30" s="18">
        <f t="shared" si="5"/>
        <v>7.9394484729794099</v>
      </c>
      <c r="N30" s="29">
        <v>3</v>
      </c>
      <c r="O30" s="18">
        <f t="shared" si="6"/>
        <v>7.9394484729794099</v>
      </c>
      <c r="P30" s="29">
        <v>7</v>
      </c>
      <c r="Q30" s="18">
        <f t="shared" si="7"/>
        <v>18.525379770285291</v>
      </c>
      <c r="R30" s="29">
        <v>1</v>
      </c>
      <c r="S30" s="18">
        <f t="shared" si="8"/>
        <v>2.6464828243264704</v>
      </c>
      <c r="T30" s="29">
        <v>2</v>
      </c>
      <c r="U30" s="18">
        <f t="shared" si="9"/>
        <v>5.2929656486529408</v>
      </c>
      <c r="V30" s="29">
        <v>0</v>
      </c>
      <c r="W30" s="18">
        <f t="shared" si="10"/>
        <v>0</v>
      </c>
      <c r="X30" s="29">
        <v>23</v>
      </c>
      <c r="Y30" s="18">
        <f t="shared" si="11"/>
        <v>60.86910495950881</v>
      </c>
      <c r="Z30" s="18"/>
      <c r="AA30" s="18"/>
      <c r="AB30" s="18"/>
      <c r="AC30" s="18"/>
      <c r="AD30" s="18"/>
      <c r="AE30" s="18"/>
      <c r="AG30" s="13" t="s">
        <v>203</v>
      </c>
      <c r="AI30" s="19">
        <v>37786</v>
      </c>
    </row>
    <row r="31" spans="1:35" ht="12.95" customHeight="1" x14ac:dyDescent="0.2">
      <c r="A31" s="13" t="s">
        <v>204</v>
      </c>
      <c r="B31" s="16">
        <f t="shared" si="12"/>
        <v>203</v>
      </c>
      <c r="C31" s="17">
        <f t="shared" si="0"/>
        <v>290.96433895195509</v>
      </c>
      <c r="D31" s="29">
        <v>80</v>
      </c>
      <c r="E31" s="18">
        <f t="shared" si="1"/>
        <v>114.66574934067195</v>
      </c>
      <c r="F31" s="29">
        <v>28</v>
      </c>
      <c r="G31" s="18">
        <f t="shared" si="2"/>
        <v>40.133012269235181</v>
      </c>
      <c r="H31" s="29">
        <v>19</v>
      </c>
      <c r="I31" s="18">
        <f t="shared" si="3"/>
        <v>27.23311546840959</v>
      </c>
      <c r="J31" s="29">
        <v>14</v>
      </c>
      <c r="K31" s="18">
        <f t="shared" si="4"/>
        <v>20.06650613461759</v>
      </c>
      <c r="L31" s="29">
        <v>18</v>
      </c>
      <c r="M31" s="18">
        <f t="shared" si="5"/>
        <v>25.799793601651185</v>
      </c>
      <c r="N31" s="29">
        <v>10</v>
      </c>
      <c r="O31" s="18">
        <f t="shared" si="6"/>
        <v>14.333218667583994</v>
      </c>
      <c r="P31" s="29">
        <v>5</v>
      </c>
      <c r="Q31" s="18">
        <f t="shared" si="7"/>
        <v>7.1666093337919969</v>
      </c>
      <c r="R31" s="29">
        <v>4</v>
      </c>
      <c r="S31" s="18">
        <f t="shared" si="8"/>
        <v>5.7332874670335965</v>
      </c>
      <c r="T31" s="29">
        <v>4</v>
      </c>
      <c r="U31" s="18">
        <f t="shared" si="9"/>
        <v>5.7332874670335965</v>
      </c>
      <c r="V31" s="29">
        <v>1</v>
      </c>
      <c r="W31" s="18">
        <f t="shared" si="10"/>
        <v>1.4333218667583991</v>
      </c>
      <c r="X31" s="29">
        <v>20</v>
      </c>
      <c r="Y31" s="18">
        <f t="shared" si="11"/>
        <v>28.666437335167988</v>
      </c>
      <c r="Z31" s="18"/>
      <c r="AA31" s="18"/>
      <c r="AB31" s="18"/>
      <c r="AC31" s="18"/>
      <c r="AD31" s="18"/>
      <c r="AE31" s="18"/>
      <c r="AG31" s="13" t="s">
        <v>204</v>
      </c>
      <c r="AI31" s="19">
        <v>69768</v>
      </c>
    </row>
    <row r="32" spans="1:35" ht="12.95" customHeight="1" x14ac:dyDescent="0.2">
      <c r="A32" s="13" t="s">
        <v>205</v>
      </c>
      <c r="B32" s="16">
        <f t="shared" si="12"/>
        <v>15</v>
      </c>
      <c r="C32" s="17">
        <f t="shared" si="0"/>
        <v>243.42745861733206</v>
      </c>
      <c r="D32" s="29">
        <v>2</v>
      </c>
      <c r="E32" s="18">
        <f t="shared" si="1"/>
        <v>32.45699448231094</v>
      </c>
      <c r="F32" s="29">
        <v>7</v>
      </c>
      <c r="G32" s="18">
        <f t="shared" si="2"/>
        <v>113.59948068808828</v>
      </c>
      <c r="H32" s="29">
        <v>2</v>
      </c>
      <c r="I32" s="18">
        <f t="shared" si="3"/>
        <v>32.45699448231094</v>
      </c>
      <c r="J32" s="29">
        <v>1</v>
      </c>
      <c r="K32" s="18">
        <f t="shared" si="4"/>
        <v>16.22849724115547</v>
      </c>
      <c r="L32" s="29">
        <v>0</v>
      </c>
      <c r="M32" s="18">
        <f t="shared" si="5"/>
        <v>0</v>
      </c>
      <c r="N32" s="29">
        <v>1</v>
      </c>
      <c r="O32" s="18">
        <f t="shared" si="6"/>
        <v>16.22849724115547</v>
      </c>
      <c r="P32" s="25">
        <v>0</v>
      </c>
      <c r="Q32" s="18">
        <f t="shared" si="7"/>
        <v>0</v>
      </c>
      <c r="R32" s="23">
        <v>0</v>
      </c>
      <c r="S32" s="18">
        <f t="shared" si="8"/>
        <v>0</v>
      </c>
      <c r="T32" s="29">
        <v>1</v>
      </c>
      <c r="U32" s="18">
        <f t="shared" si="9"/>
        <v>16.22849724115547</v>
      </c>
      <c r="V32" s="29">
        <v>1</v>
      </c>
      <c r="W32" s="18">
        <f t="shared" si="10"/>
        <v>16.22849724115547</v>
      </c>
      <c r="X32" s="29">
        <v>0</v>
      </c>
      <c r="Y32" s="18">
        <f t="shared" si="11"/>
        <v>0</v>
      </c>
      <c r="Z32" s="18"/>
      <c r="AA32" s="18"/>
      <c r="AB32" s="18"/>
      <c r="AC32" s="18"/>
      <c r="AD32" s="18"/>
      <c r="AE32" s="18"/>
      <c r="AG32" s="13" t="s">
        <v>205</v>
      </c>
      <c r="AI32" s="19">
        <v>6162</v>
      </c>
    </row>
    <row r="33" spans="1:35" ht="12.95" customHeight="1" x14ac:dyDescent="0.2">
      <c r="A33" s="13" t="s">
        <v>186</v>
      </c>
      <c r="B33" s="16">
        <f t="shared" si="12"/>
        <v>287</v>
      </c>
      <c r="C33" s="17">
        <f t="shared" ref="C33:C47" si="13">SUM(B33/AI33*100000)</f>
        <v>207.5378919356705</v>
      </c>
      <c r="D33" s="15">
        <v>85</v>
      </c>
      <c r="E33" s="18">
        <f t="shared" ref="E33:E47" si="14">SUM(D33/AI33*100000)</f>
        <v>61.465926183038292</v>
      </c>
      <c r="F33" s="15">
        <v>55</v>
      </c>
      <c r="G33" s="18">
        <f t="shared" ref="G33:G47" si="15">SUM(F33/AI33*100000)</f>
        <v>39.772069883142429</v>
      </c>
      <c r="H33" s="15">
        <v>31</v>
      </c>
      <c r="I33" s="18">
        <f t="shared" ref="I33:I47" si="16">SUM(H33/AI33*100000)</f>
        <v>22.41698484322573</v>
      </c>
      <c r="J33" s="15">
        <v>18</v>
      </c>
      <c r="K33" s="18">
        <f t="shared" ref="K33:K47" si="17">SUM(J33/AI33*100000)</f>
        <v>13.016313779937521</v>
      </c>
      <c r="L33" s="15">
        <v>16</v>
      </c>
      <c r="M33" s="18">
        <f t="shared" ref="M33:M47" si="18">SUM(L33/AI33*100000)</f>
        <v>11.570056693277797</v>
      </c>
      <c r="N33" s="15">
        <v>11</v>
      </c>
      <c r="O33" s="18">
        <f t="shared" ref="O33:O47" si="19">SUM(N33/AI33*100000)</f>
        <v>7.9544139766284863</v>
      </c>
      <c r="P33" s="15">
        <v>9</v>
      </c>
      <c r="Q33" s="18">
        <f t="shared" ref="Q33:Q47" si="20">SUM(P33/AI33*100000)</f>
        <v>6.5081568899687605</v>
      </c>
      <c r="R33" s="15">
        <v>11</v>
      </c>
      <c r="S33" s="18">
        <f t="shared" ref="S33:S47" si="21">SUM(R33/AI33*100000)</f>
        <v>7.9544139766284863</v>
      </c>
      <c r="T33" s="15">
        <v>1</v>
      </c>
      <c r="U33" s="18">
        <f t="shared" ref="U33:U47" si="22">SUM(T33/AI33*100000)</f>
        <v>0.72312854332986232</v>
      </c>
      <c r="V33" s="15">
        <v>5</v>
      </c>
      <c r="W33" s="18">
        <f t="shared" ref="W33:W47" si="23">SUM(V33/AI33*100000)</f>
        <v>3.6156427166493113</v>
      </c>
      <c r="X33" s="15">
        <v>45</v>
      </c>
      <c r="Y33" s="18">
        <f t="shared" ref="Y33:Y47" si="24">SUM(X33/AI33*100000)</f>
        <v>32.540784449843805</v>
      </c>
      <c r="Z33" s="18"/>
      <c r="AA33" s="18"/>
      <c r="AB33" s="18"/>
      <c r="AC33" s="18"/>
      <c r="AD33" s="18"/>
      <c r="AE33" s="18"/>
      <c r="AG33" s="13" t="s">
        <v>186</v>
      </c>
      <c r="AI33" s="19">
        <v>138288</v>
      </c>
    </row>
    <row r="34" spans="1:35" ht="12.95" customHeight="1" x14ac:dyDescent="0.2">
      <c r="A34" s="13" t="s">
        <v>207</v>
      </c>
      <c r="B34" s="16">
        <f t="shared" si="12"/>
        <v>101</v>
      </c>
      <c r="C34" s="17">
        <f t="shared" si="13"/>
        <v>239.88219646589397</v>
      </c>
      <c r="D34" s="29">
        <v>37</v>
      </c>
      <c r="E34" s="18">
        <f t="shared" si="14"/>
        <v>87.877636329089867</v>
      </c>
      <c r="F34" s="29">
        <v>12</v>
      </c>
      <c r="G34" s="18">
        <f t="shared" si="15"/>
        <v>28.500855025650768</v>
      </c>
      <c r="H34" s="29">
        <v>14</v>
      </c>
      <c r="I34" s="18">
        <f t="shared" si="16"/>
        <v>33.250997529925897</v>
      </c>
      <c r="J34" s="29">
        <v>8</v>
      </c>
      <c r="K34" s="18">
        <f t="shared" si="17"/>
        <v>19.000570017100515</v>
      </c>
      <c r="L34" s="29">
        <v>8</v>
      </c>
      <c r="M34" s="18">
        <f t="shared" si="18"/>
        <v>19.000570017100515</v>
      </c>
      <c r="N34" s="29">
        <v>2</v>
      </c>
      <c r="O34" s="18">
        <f t="shared" si="19"/>
        <v>4.7501425042751286</v>
      </c>
      <c r="P34" s="29">
        <v>5</v>
      </c>
      <c r="Q34" s="18">
        <f t="shared" si="20"/>
        <v>11.87535626068782</v>
      </c>
      <c r="R34" s="29">
        <v>4</v>
      </c>
      <c r="S34" s="18">
        <f t="shared" si="21"/>
        <v>9.5002850085502573</v>
      </c>
      <c r="T34" s="29">
        <v>0</v>
      </c>
      <c r="U34" s="18">
        <f t="shared" si="22"/>
        <v>0</v>
      </c>
      <c r="V34" s="29">
        <v>0</v>
      </c>
      <c r="W34" s="18">
        <f t="shared" si="23"/>
        <v>0</v>
      </c>
      <c r="X34" s="29">
        <v>11</v>
      </c>
      <c r="Y34" s="18">
        <f t="shared" si="24"/>
        <v>26.125783773513206</v>
      </c>
      <c r="Z34" s="18"/>
      <c r="AA34" s="18"/>
      <c r="AB34" s="18"/>
      <c r="AC34" s="18"/>
      <c r="AD34" s="18"/>
      <c r="AE34" s="18"/>
      <c r="AG34" s="13" t="s">
        <v>207</v>
      </c>
      <c r="AI34" s="19">
        <v>42104</v>
      </c>
    </row>
    <row r="35" spans="1:35" ht="12.95" customHeight="1" x14ac:dyDescent="0.2">
      <c r="A35" s="13" t="s">
        <v>208</v>
      </c>
      <c r="B35" s="16">
        <f t="shared" si="12"/>
        <v>88</v>
      </c>
      <c r="C35" s="17">
        <f t="shared" si="13"/>
        <v>213.3850630455868</v>
      </c>
      <c r="D35" s="29">
        <v>18</v>
      </c>
      <c r="E35" s="18">
        <f t="shared" si="14"/>
        <v>43.646944713870027</v>
      </c>
      <c r="F35" s="29">
        <v>20</v>
      </c>
      <c r="G35" s="18">
        <f t="shared" si="15"/>
        <v>48.496605237633368</v>
      </c>
      <c r="H35" s="29">
        <v>11</v>
      </c>
      <c r="I35" s="18">
        <f t="shared" si="16"/>
        <v>26.673132880698351</v>
      </c>
      <c r="J35" s="29">
        <v>10</v>
      </c>
      <c r="K35" s="18">
        <f t="shared" si="17"/>
        <v>24.248302618816684</v>
      </c>
      <c r="L35" s="29">
        <v>3</v>
      </c>
      <c r="M35" s="18">
        <f t="shared" si="18"/>
        <v>7.2744907856450043</v>
      </c>
      <c r="N35" s="29">
        <v>1</v>
      </c>
      <c r="O35" s="18">
        <f t="shared" si="19"/>
        <v>2.4248302618816684</v>
      </c>
      <c r="P35" s="29">
        <v>2</v>
      </c>
      <c r="Q35" s="18">
        <f t="shared" si="20"/>
        <v>4.8496605237633368</v>
      </c>
      <c r="R35" s="29">
        <v>5</v>
      </c>
      <c r="S35" s="18">
        <f t="shared" si="21"/>
        <v>12.124151309408342</v>
      </c>
      <c r="T35" s="29">
        <v>0</v>
      </c>
      <c r="U35" s="18">
        <f t="shared" si="22"/>
        <v>0</v>
      </c>
      <c r="V35" s="29">
        <v>2</v>
      </c>
      <c r="W35" s="18">
        <f t="shared" si="23"/>
        <v>4.8496605237633368</v>
      </c>
      <c r="X35" s="29">
        <v>16</v>
      </c>
      <c r="Y35" s="18">
        <f t="shared" si="24"/>
        <v>38.797284190106694</v>
      </c>
      <c r="Z35" s="18"/>
      <c r="AA35" s="18"/>
      <c r="AB35" s="18"/>
      <c r="AC35" s="18"/>
      <c r="AD35" s="18"/>
      <c r="AE35" s="18"/>
      <c r="AG35" s="13" t="s">
        <v>208</v>
      </c>
      <c r="AI35" s="19">
        <v>41240</v>
      </c>
    </row>
    <row r="36" spans="1:35" ht="12.95" customHeight="1" x14ac:dyDescent="0.2">
      <c r="A36" s="13" t="s">
        <v>209</v>
      </c>
      <c r="B36" s="16">
        <f t="shared" si="12"/>
        <v>7</v>
      </c>
      <c r="C36" s="17">
        <f t="shared" si="13"/>
        <v>222.43406418811568</v>
      </c>
      <c r="D36" s="29">
        <v>3</v>
      </c>
      <c r="E36" s="18">
        <f t="shared" si="14"/>
        <v>95.328884652049567</v>
      </c>
      <c r="F36" s="29">
        <v>0</v>
      </c>
      <c r="G36" s="18">
        <f t="shared" si="15"/>
        <v>0</v>
      </c>
      <c r="H36" s="29">
        <v>0</v>
      </c>
      <c r="I36" s="18">
        <f t="shared" si="16"/>
        <v>0</v>
      </c>
      <c r="J36" s="29">
        <v>2</v>
      </c>
      <c r="K36" s="18">
        <f t="shared" si="17"/>
        <v>63.552589768033052</v>
      </c>
      <c r="L36" s="29">
        <v>0</v>
      </c>
      <c r="M36" s="18">
        <f t="shared" si="18"/>
        <v>0</v>
      </c>
      <c r="N36" s="29">
        <v>1</v>
      </c>
      <c r="O36" s="18">
        <f t="shared" si="19"/>
        <v>31.776294884016526</v>
      </c>
      <c r="P36" s="29">
        <v>0</v>
      </c>
      <c r="Q36" s="18">
        <f t="shared" si="20"/>
        <v>0</v>
      </c>
      <c r="R36" s="29">
        <v>0</v>
      </c>
      <c r="S36" s="18">
        <f t="shared" si="21"/>
        <v>0</v>
      </c>
      <c r="T36" s="29">
        <v>1</v>
      </c>
      <c r="U36" s="18">
        <f t="shared" si="22"/>
        <v>31.776294884016526</v>
      </c>
      <c r="V36" s="29">
        <v>0</v>
      </c>
      <c r="W36" s="18">
        <f t="shared" si="23"/>
        <v>0</v>
      </c>
      <c r="X36" s="29">
        <v>0</v>
      </c>
      <c r="Y36" s="18">
        <f t="shared" si="24"/>
        <v>0</v>
      </c>
      <c r="Z36" s="18"/>
      <c r="AA36" s="18"/>
      <c r="AB36" s="18"/>
      <c r="AC36" s="18"/>
      <c r="AD36" s="18"/>
      <c r="AE36" s="18"/>
      <c r="AG36" s="13" t="s">
        <v>209</v>
      </c>
      <c r="AI36" s="19">
        <v>3147</v>
      </c>
    </row>
    <row r="37" spans="1:35" ht="12.95" customHeight="1" x14ac:dyDescent="0.2">
      <c r="A37" s="13" t="s">
        <v>210</v>
      </c>
      <c r="B37" s="16">
        <f t="shared" si="12"/>
        <v>41</v>
      </c>
      <c r="C37" s="17">
        <f t="shared" si="13"/>
        <v>311.92939744370057</v>
      </c>
      <c r="D37" s="29">
        <v>14</v>
      </c>
      <c r="E37" s="18">
        <f t="shared" si="14"/>
        <v>106.51247717589774</v>
      </c>
      <c r="F37" s="29">
        <v>5</v>
      </c>
      <c r="G37" s="18">
        <f t="shared" si="15"/>
        <v>38.040170419963481</v>
      </c>
      <c r="H37" s="29">
        <v>1</v>
      </c>
      <c r="I37" s="18">
        <f t="shared" si="16"/>
        <v>7.6080340839926963</v>
      </c>
      <c r="J37" s="29">
        <v>2</v>
      </c>
      <c r="K37" s="18">
        <f t="shared" si="17"/>
        <v>15.216068167985393</v>
      </c>
      <c r="L37" s="29">
        <v>2</v>
      </c>
      <c r="M37" s="18">
        <f t="shared" si="18"/>
        <v>15.216068167985393</v>
      </c>
      <c r="N37" s="29">
        <v>5</v>
      </c>
      <c r="O37" s="18">
        <f t="shared" si="19"/>
        <v>38.040170419963481</v>
      </c>
      <c r="P37" s="29">
        <v>1</v>
      </c>
      <c r="Q37" s="18">
        <f t="shared" si="20"/>
        <v>7.6080340839926963</v>
      </c>
      <c r="R37" s="29">
        <v>3</v>
      </c>
      <c r="S37" s="18">
        <f t="shared" si="21"/>
        <v>22.82410225197809</v>
      </c>
      <c r="T37" s="29">
        <v>0</v>
      </c>
      <c r="U37" s="18">
        <f t="shared" si="22"/>
        <v>0</v>
      </c>
      <c r="V37" s="29">
        <v>2</v>
      </c>
      <c r="W37" s="18">
        <f t="shared" si="23"/>
        <v>15.216068167985393</v>
      </c>
      <c r="X37" s="29">
        <v>6</v>
      </c>
      <c r="Y37" s="18">
        <f t="shared" si="24"/>
        <v>45.64820450395618</v>
      </c>
      <c r="Z37" s="18"/>
      <c r="AA37" s="18"/>
      <c r="AB37" s="18"/>
      <c r="AC37" s="18"/>
      <c r="AD37" s="18"/>
      <c r="AE37" s="18"/>
      <c r="AG37" s="13" t="s">
        <v>210</v>
      </c>
      <c r="AI37" s="19">
        <v>13144</v>
      </c>
    </row>
    <row r="38" spans="1:35" ht="12.95" customHeight="1" x14ac:dyDescent="0.2">
      <c r="A38" s="13" t="s">
        <v>211</v>
      </c>
      <c r="B38" s="16">
        <f t="shared" si="12"/>
        <v>57</v>
      </c>
      <c r="C38" s="17">
        <f t="shared" si="13"/>
        <v>258.65589690066707</v>
      </c>
      <c r="D38" s="29">
        <v>15</v>
      </c>
      <c r="E38" s="18">
        <f t="shared" si="14"/>
        <v>68.067341289649235</v>
      </c>
      <c r="F38" s="29">
        <v>13</v>
      </c>
      <c r="G38" s="18">
        <f t="shared" si="15"/>
        <v>58.991695784362655</v>
      </c>
      <c r="H38" s="29">
        <v>7</v>
      </c>
      <c r="I38" s="18">
        <f t="shared" si="16"/>
        <v>31.764759268502974</v>
      </c>
      <c r="J38" s="29">
        <v>4</v>
      </c>
      <c r="K38" s="18">
        <f t="shared" si="17"/>
        <v>18.151291010573129</v>
      </c>
      <c r="L38" s="29">
        <v>1</v>
      </c>
      <c r="M38" s="18">
        <f t="shared" si="18"/>
        <v>4.5378227526432822</v>
      </c>
      <c r="N38" s="29">
        <v>0</v>
      </c>
      <c r="O38" s="18">
        <f t="shared" si="19"/>
        <v>0</v>
      </c>
      <c r="P38" s="29">
        <v>1</v>
      </c>
      <c r="Q38" s="18">
        <f t="shared" si="20"/>
        <v>4.5378227526432822</v>
      </c>
      <c r="R38" s="29">
        <v>2</v>
      </c>
      <c r="S38" s="18">
        <f t="shared" si="21"/>
        <v>9.0756455052865643</v>
      </c>
      <c r="T38" s="29">
        <v>1</v>
      </c>
      <c r="U38" s="18">
        <f t="shared" si="22"/>
        <v>4.5378227526432822</v>
      </c>
      <c r="V38" s="29">
        <v>0</v>
      </c>
      <c r="W38" s="18">
        <f t="shared" si="23"/>
        <v>0</v>
      </c>
      <c r="X38" s="29">
        <v>13</v>
      </c>
      <c r="Y38" s="18">
        <f t="shared" si="24"/>
        <v>58.991695784362655</v>
      </c>
      <c r="Z38" s="18"/>
      <c r="AA38" s="18"/>
      <c r="AB38" s="18"/>
      <c r="AC38" s="18"/>
      <c r="AD38" s="18"/>
      <c r="AE38" s="18"/>
      <c r="AG38" s="13" t="s">
        <v>211</v>
      </c>
      <c r="AI38" s="19">
        <v>22037</v>
      </c>
    </row>
    <row r="39" spans="1:35" ht="12.95" customHeight="1" x14ac:dyDescent="0.2">
      <c r="A39" s="13" t="s">
        <v>212</v>
      </c>
      <c r="B39" s="16">
        <f t="shared" si="12"/>
        <v>34</v>
      </c>
      <c r="C39" s="17">
        <f t="shared" si="13"/>
        <v>184.39177829600305</v>
      </c>
      <c r="D39" s="29">
        <v>15</v>
      </c>
      <c r="E39" s="18">
        <f t="shared" si="14"/>
        <v>81.349313954118983</v>
      </c>
      <c r="F39" s="29">
        <v>11</v>
      </c>
      <c r="G39" s="18">
        <f t="shared" si="15"/>
        <v>59.656163566353932</v>
      </c>
      <c r="H39" s="29">
        <v>3</v>
      </c>
      <c r="I39" s="18">
        <f t="shared" si="16"/>
        <v>16.269862790823797</v>
      </c>
      <c r="J39" s="29">
        <v>3</v>
      </c>
      <c r="K39" s="18">
        <f t="shared" si="17"/>
        <v>16.269862790823797</v>
      </c>
      <c r="L39" s="29">
        <v>2</v>
      </c>
      <c r="M39" s="18">
        <f t="shared" si="18"/>
        <v>10.846575193882531</v>
      </c>
      <c r="N39" s="29">
        <v>0</v>
      </c>
      <c r="O39" s="18">
        <f t="shared" si="19"/>
        <v>0</v>
      </c>
      <c r="P39" s="29">
        <v>0</v>
      </c>
      <c r="Q39" s="18">
        <f t="shared" si="20"/>
        <v>0</v>
      </c>
      <c r="R39" s="29">
        <v>0</v>
      </c>
      <c r="S39" s="18">
        <f t="shared" si="21"/>
        <v>0</v>
      </c>
      <c r="T39" s="29">
        <v>0</v>
      </c>
      <c r="U39" s="18">
        <f t="shared" si="22"/>
        <v>0</v>
      </c>
      <c r="V39" s="29">
        <v>0</v>
      </c>
      <c r="W39" s="18">
        <f t="shared" si="23"/>
        <v>0</v>
      </c>
      <c r="X39" s="29">
        <v>0</v>
      </c>
      <c r="Y39" s="18">
        <f t="shared" si="24"/>
        <v>0</v>
      </c>
      <c r="Z39" s="18"/>
      <c r="AA39" s="18"/>
      <c r="AB39" s="18"/>
      <c r="AC39" s="18"/>
      <c r="AD39" s="18"/>
      <c r="AE39" s="18"/>
      <c r="AG39" s="13" t="s">
        <v>212</v>
      </c>
      <c r="AI39" s="19">
        <v>18439</v>
      </c>
    </row>
    <row r="40" spans="1:35" ht="12.95" customHeight="1" x14ac:dyDescent="0.2">
      <c r="A40" s="13" t="s">
        <v>213</v>
      </c>
      <c r="B40" s="16">
        <f t="shared" si="12"/>
        <v>27</v>
      </c>
      <c r="C40" s="17">
        <f t="shared" si="13"/>
        <v>182.76585663033913</v>
      </c>
      <c r="D40" s="29">
        <v>6</v>
      </c>
      <c r="E40" s="18">
        <f t="shared" si="14"/>
        <v>40.614634806742032</v>
      </c>
      <c r="F40" s="29">
        <v>5</v>
      </c>
      <c r="G40" s="18">
        <f t="shared" si="15"/>
        <v>33.84552900561836</v>
      </c>
      <c r="H40" s="29">
        <v>1</v>
      </c>
      <c r="I40" s="18">
        <f t="shared" si="16"/>
        <v>6.7691058011236711</v>
      </c>
      <c r="J40" s="29">
        <v>0</v>
      </c>
      <c r="K40" s="18">
        <f t="shared" si="17"/>
        <v>0</v>
      </c>
      <c r="L40" s="29">
        <v>1</v>
      </c>
      <c r="M40" s="18">
        <f t="shared" si="18"/>
        <v>6.7691058011236711</v>
      </c>
      <c r="N40" s="29">
        <v>5</v>
      </c>
      <c r="O40" s="18">
        <f t="shared" si="19"/>
        <v>33.84552900561836</v>
      </c>
      <c r="P40" s="29">
        <v>3</v>
      </c>
      <c r="Q40" s="18">
        <f t="shared" si="20"/>
        <v>20.307317403371016</v>
      </c>
      <c r="R40" s="29">
        <v>1</v>
      </c>
      <c r="S40" s="18">
        <f t="shared" si="21"/>
        <v>6.7691058011236711</v>
      </c>
      <c r="T40" s="29">
        <v>0</v>
      </c>
      <c r="U40" s="18">
        <f t="shared" si="22"/>
        <v>0</v>
      </c>
      <c r="V40" s="29">
        <v>0</v>
      </c>
      <c r="W40" s="18">
        <f t="shared" si="23"/>
        <v>0</v>
      </c>
      <c r="X40" s="29">
        <v>5</v>
      </c>
      <c r="Y40" s="18">
        <f t="shared" si="24"/>
        <v>33.84552900561836</v>
      </c>
      <c r="Z40" s="18"/>
      <c r="AA40" s="18"/>
      <c r="AB40" s="18"/>
      <c r="AC40" s="18"/>
      <c r="AD40" s="18"/>
      <c r="AE40" s="18"/>
      <c r="AG40" s="13" t="s">
        <v>213</v>
      </c>
      <c r="AI40" s="19">
        <v>14773</v>
      </c>
    </row>
    <row r="41" spans="1:35" ht="12.95" customHeight="1" x14ac:dyDescent="0.2">
      <c r="A41" s="13" t="s">
        <v>214</v>
      </c>
      <c r="B41" s="16">
        <f t="shared" si="12"/>
        <v>26</v>
      </c>
      <c r="C41" s="17">
        <f t="shared" si="13"/>
        <v>249.63994239078252</v>
      </c>
      <c r="D41" s="29">
        <v>4</v>
      </c>
      <c r="E41" s="18">
        <f t="shared" si="14"/>
        <v>38.406144983197308</v>
      </c>
      <c r="F41" s="29">
        <v>6</v>
      </c>
      <c r="G41" s="18">
        <f t="shared" si="15"/>
        <v>57.609217474795962</v>
      </c>
      <c r="H41" s="29">
        <v>4</v>
      </c>
      <c r="I41" s="18">
        <f t="shared" si="16"/>
        <v>38.406144983197308</v>
      </c>
      <c r="J41" s="29">
        <v>2</v>
      </c>
      <c r="K41" s="18">
        <f t="shared" si="17"/>
        <v>19.203072491598654</v>
      </c>
      <c r="L41" s="29">
        <v>3</v>
      </c>
      <c r="M41" s="18">
        <f t="shared" si="18"/>
        <v>28.804608737397981</v>
      </c>
      <c r="N41" s="29">
        <v>1</v>
      </c>
      <c r="O41" s="18">
        <f t="shared" si="19"/>
        <v>9.601536245799327</v>
      </c>
      <c r="P41" s="29">
        <v>1</v>
      </c>
      <c r="Q41" s="18">
        <f t="shared" si="20"/>
        <v>9.601536245799327</v>
      </c>
      <c r="R41" s="29">
        <v>0</v>
      </c>
      <c r="S41" s="18">
        <f t="shared" si="21"/>
        <v>0</v>
      </c>
      <c r="T41" s="29">
        <v>1</v>
      </c>
      <c r="U41" s="18">
        <f t="shared" si="22"/>
        <v>9.601536245799327</v>
      </c>
      <c r="V41" s="29">
        <v>0</v>
      </c>
      <c r="W41" s="18">
        <f t="shared" si="23"/>
        <v>0</v>
      </c>
      <c r="X41" s="29">
        <v>4</v>
      </c>
      <c r="Y41" s="18">
        <f t="shared" si="24"/>
        <v>38.406144983197308</v>
      </c>
      <c r="Z41" s="18"/>
      <c r="AA41" s="18"/>
      <c r="AB41" s="18"/>
      <c r="AC41" s="18"/>
      <c r="AD41" s="18"/>
      <c r="AE41" s="18"/>
      <c r="AG41" s="13" t="s">
        <v>214</v>
      </c>
      <c r="AI41" s="19">
        <v>10415</v>
      </c>
    </row>
    <row r="42" spans="1:35" ht="12.95" customHeight="1" x14ac:dyDescent="0.2">
      <c r="A42" s="13" t="s">
        <v>215</v>
      </c>
      <c r="B42" s="16">
        <f t="shared" si="12"/>
        <v>152</v>
      </c>
      <c r="C42" s="17">
        <f t="shared" si="13"/>
        <v>179.41454202077432</v>
      </c>
      <c r="D42" s="29">
        <v>33</v>
      </c>
      <c r="E42" s="18">
        <f t="shared" si="14"/>
        <v>38.951841359773368</v>
      </c>
      <c r="F42" s="29">
        <v>34</v>
      </c>
      <c r="G42" s="18">
        <f t="shared" si="15"/>
        <v>40.132200188857411</v>
      </c>
      <c r="H42" s="29">
        <v>26</v>
      </c>
      <c r="I42" s="18">
        <f t="shared" si="16"/>
        <v>30.689329556185079</v>
      </c>
      <c r="J42" s="29">
        <v>8</v>
      </c>
      <c r="K42" s="18">
        <f t="shared" si="17"/>
        <v>9.4428706326723315</v>
      </c>
      <c r="L42" s="29">
        <v>6</v>
      </c>
      <c r="M42" s="18">
        <f t="shared" si="18"/>
        <v>7.0821529745042486</v>
      </c>
      <c r="N42" s="29">
        <v>4</v>
      </c>
      <c r="O42" s="18">
        <f t="shared" si="19"/>
        <v>4.7214353163361658</v>
      </c>
      <c r="P42" s="29">
        <v>6</v>
      </c>
      <c r="Q42" s="18">
        <f t="shared" si="20"/>
        <v>7.0821529745042486</v>
      </c>
      <c r="R42" s="29">
        <v>3</v>
      </c>
      <c r="S42" s="18">
        <f t="shared" si="21"/>
        <v>3.5410764872521243</v>
      </c>
      <c r="T42" s="29">
        <v>7</v>
      </c>
      <c r="U42" s="18">
        <f t="shared" si="22"/>
        <v>8.262511803588291</v>
      </c>
      <c r="V42" s="29">
        <v>1</v>
      </c>
      <c r="W42" s="18">
        <f t="shared" si="23"/>
        <v>1.1803588290840414</v>
      </c>
      <c r="X42" s="29">
        <v>24</v>
      </c>
      <c r="Y42" s="18">
        <f t="shared" si="24"/>
        <v>28.328611898016995</v>
      </c>
      <c r="Z42" s="18"/>
      <c r="AA42" s="18"/>
      <c r="AB42" s="18"/>
      <c r="AC42" s="18"/>
      <c r="AD42" s="18"/>
      <c r="AE42" s="18"/>
      <c r="AG42" s="13" t="s">
        <v>215</v>
      </c>
      <c r="AI42" s="19">
        <v>84720</v>
      </c>
    </row>
    <row r="43" spans="1:35" ht="12.95" customHeight="1" x14ac:dyDescent="0.2">
      <c r="A43" s="13" t="s">
        <v>216</v>
      </c>
      <c r="B43" s="16">
        <f t="shared" si="12"/>
        <v>23</v>
      </c>
      <c r="C43" s="17">
        <f t="shared" si="13"/>
        <v>364.96350364963502</v>
      </c>
      <c r="D43" s="29">
        <v>5</v>
      </c>
      <c r="E43" s="18">
        <f t="shared" si="14"/>
        <v>79.339892097746741</v>
      </c>
      <c r="F43" s="29">
        <v>5</v>
      </c>
      <c r="G43" s="18">
        <f t="shared" si="15"/>
        <v>79.339892097746741</v>
      </c>
      <c r="H43" s="29">
        <v>1</v>
      </c>
      <c r="I43" s="18">
        <f t="shared" si="16"/>
        <v>15.867978419549349</v>
      </c>
      <c r="J43" s="29">
        <v>4</v>
      </c>
      <c r="K43" s="18">
        <f t="shared" si="17"/>
        <v>63.471913678197396</v>
      </c>
      <c r="L43" s="29">
        <v>3</v>
      </c>
      <c r="M43" s="18">
        <f t="shared" si="18"/>
        <v>47.60393525864805</v>
      </c>
      <c r="N43" s="29">
        <v>0</v>
      </c>
      <c r="O43" s="18">
        <f t="shared" si="19"/>
        <v>0</v>
      </c>
      <c r="P43" s="29">
        <v>1</v>
      </c>
      <c r="Q43" s="18">
        <f t="shared" si="20"/>
        <v>15.867978419549349</v>
      </c>
      <c r="R43" s="29">
        <v>1</v>
      </c>
      <c r="S43" s="18">
        <f t="shared" si="21"/>
        <v>15.867978419549349</v>
      </c>
      <c r="T43" s="29">
        <v>0</v>
      </c>
      <c r="U43" s="18">
        <f t="shared" si="22"/>
        <v>0</v>
      </c>
      <c r="V43" s="29">
        <v>1</v>
      </c>
      <c r="W43" s="18">
        <f t="shared" si="23"/>
        <v>15.867978419549349</v>
      </c>
      <c r="X43" s="29">
        <v>2</v>
      </c>
      <c r="Y43" s="18">
        <f t="shared" si="24"/>
        <v>31.735956839098698</v>
      </c>
      <c r="Z43" s="18"/>
      <c r="AA43" s="18"/>
      <c r="AB43" s="18"/>
      <c r="AC43" s="18"/>
      <c r="AD43" s="18"/>
      <c r="AE43" s="18"/>
      <c r="AG43" s="13" t="s">
        <v>216</v>
      </c>
      <c r="AI43" s="19">
        <v>6302</v>
      </c>
    </row>
    <row r="44" spans="1:35" ht="12.95" customHeight="1" x14ac:dyDescent="0.2">
      <c r="A44" s="13" t="s">
        <v>217</v>
      </c>
      <c r="B44" s="16">
        <f t="shared" si="12"/>
        <v>21</v>
      </c>
      <c r="C44" s="17">
        <f t="shared" si="13"/>
        <v>211.03406692794695</v>
      </c>
      <c r="D44" s="29">
        <v>6</v>
      </c>
      <c r="E44" s="18">
        <f t="shared" si="14"/>
        <v>60.295447693699124</v>
      </c>
      <c r="F44" s="29">
        <v>4</v>
      </c>
      <c r="G44" s="18">
        <f t="shared" si="15"/>
        <v>40.196965129132749</v>
      </c>
      <c r="H44" s="29">
        <v>1</v>
      </c>
      <c r="I44" s="18">
        <f t="shared" si="16"/>
        <v>10.049241282283187</v>
      </c>
      <c r="J44" s="29">
        <v>3</v>
      </c>
      <c r="K44" s="18">
        <f t="shared" si="17"/>
        <v>30.147723846849562</v>
      </c>
      <c r="L44" s="29">
        <v>0</v>
      </c>
      <c r="M44" s="18">
        <f t="shared" si="18"/>
        <v>0</v>
      </c>
      <c r="N44" s="29">
        <v>1</v>
      </c>
      <c r="O44" s="18">
        <f t="shared" si="19"/>
        <v>10.049241282283187</v>
      </c>
      <c r="P44" s="29">
        <v>0</v>
      </c>
      <c r="Q44" s="18">
        <f t="shared" si="20"/>
        <v>0</v>
      </c>
      <c r="R44" s="29">
        <v>2</v>
      </c>
      <c r="S44" s="18">
        <f t="shared" si="21"/>
        <v>20.098482564566375</v>
      </c>
      <c r="T44" s="29">
        <v>0</v>
      </c>
      <c r="U44" s="18">
        <f t="shared" si="22"/>
        <v>0</v>
      </c>
      <c r="V44" s="29">
        <v>0</v>
      </c>
      <c r="W44" s="18">
        <f t="shared" si="23"/>
        <v>0</v>
      </c>
      <c r="X44" s="29">
        <v>4</v>
      </c>
      <c r="Y44" s="18">
        <f t="shared" si="24"/>
        <v>40.196965129132749</v>
      </c>
      <c r="Z44" s="18"/>
      <c r="AA44" s="18"/>
      <c r="AB44" s="18"/>
      <c r="AC44" s="18"/>
      <c r="AD44" s="18"/>
      <c r="AE44" s="18"/>
      <c r="AG44" s="13" t="s">
        <v>217</v>
      </c>
      <c r="AI44" s="19">
        <v>9951</v>
      </c>
    </row>
    <row r="45" spans="1:35" ht="12.95" customHeight="1" x14ac:dyDescent="0.2">
      <c r="A45" s="13" t="s">
        <v>218</v>
      </c>
      <c r="B45" s="16">
        <f t="shared" si="12"/>
        <v>22</v>
      </c>
      <c r="C45" s="17">
        <f t="shared" si="13"/>
        <v>94.428706326723329</v>
      </c>
      <c r="D45" s="29">
        <v>1</v>
      </c>
      <c r="E45" s="18">
        <f t="shared" si="14"/>
        <v>4.2922139239419694</v>
      </c>
      <c r="F45" s="29">
        <v>6</v>
      </c>
      <c r="G45" s="18">
        <f t="shared" si="15"/>
        <v>25.753283543651818</v>
      </c>
      <c r="H45" s="29">
        <v>3</v>
      </c>
      <c r="I45" s="18">
        <f t="shared" si="16"/>
        <v>12.876641771825909</v>
      </c>
      <c r="J45" s="29">
        <v>2</v>
      </c>
      <c r="K45" s="18">
        <f t="shared" si="17"/>
        <v>8.5844278478839389</v>
      </c>
      <c r="L45" s="29">
        <v>3</v>
      </c>
      <c r="M45" s="18">
        <f t="shared" si="18"/>
        <v>12.876641771825909</v>
      </c>
      <c r="N45" s="29">
        <v>2</v>
      </c>
      <c r="O45" s="18">
        <f t="shared" si="19"/>
        <v>8.5844278478839389</v>
      </c>
      <c r="P45" s="29">
        <v>0</v>
      </c>
      <c r="Q45" s="18">
        <f t="shared" si="20"/>
        <v>0</v>
      </c>
      <c r="R45" s="29">
        <v>0</v>
      </c>
      <c r="S45" s="18">
        <f t="shared" si="21"/>
        <v>0</v>
      </c>
      <c r="T45" s="29">
        <v>1</v>
      </c>
      <c r="U45" s="18">
        <f t="shared" si="22"/>
        <v>4.2922139239419694</v>
      </c>
      <c r="V45" s="29">
        <v>0</v>
      </c>
      <c r="W45" s="18">
        <f t="shared" si="23"/>
        <v>0</v>
      </c>
      <c r="X45" s="29">
        <v>4</v>
      </c>
      <c r="Y45" s="18">
        <f t="shared" si="24"/>
        <v>17.168855695767878</v>
      </c>
      <c r="Z45" s="18"/>
      <c r="AA45" s="18"/>
      <c r="AB45" s="18"/>
      <c r="AC45" s="18"/>
      <c r="AD45" s="18"/>
      <c r="AE45" s="18"/>
      <c r="AG45" s="13" t="s">
        <v>218</v>
      </c>
      <c r="AI45" s="19">
        <v>23298</v>
      </c>
    </row>
    <row r="46" spans="1:35" ht="12.95" customHeight="1" x14ac:dyDescent="0.2">
      <c r="A46" s="13" t="s">
        <v>219</v>
      </c>
      <c r="B46" s="16">
        <f t="shared" si="12"/>
        <v>1</v>
      </c>
      <c r="C46" s="17">
        <f t="shared" si="13"/>
        <v>7.5534405921897427</v>
      </c>
      <c r="D46" s="29">
        <v>1</v>
      </c>
      <c r="E46" s="18">
        <f t="shared" si="14"/>
        <v>7.5534405921897427</v>
      </c>
      <c r="F46" s="29">
        <v>0</v>
      </c>
      <c r="G46" s="18">
        <f t="shared" si="15"/>
        <v>0</v>
      </c>
      <c r="H46" s="29">
        <v>0</v>
      </c>
      <c r="I46" s="18">
        <f t="shared" si="16"/>
        <v>0</v>
      </c>
      <c r="J46" s="23">
        <v>0</v>
      </c>
      <c r="K46" s="18">
        <f t="shared" si="17"/>
        <v>0</v>
      </c>
      <c r="L46" s="29">
        <v>0</v>
      </c>
      <c r="M46" s="18">
        <f t="shared" si="18"/>
        <v>0</v>
      </c>
      <c r="N46" s="29">
        <v>0</v>
      </c>
      <c r="O46" s="18">
        <f t="shared" si="19"/>
        <v>0</v>
      </c>
      <c r="P46" s="25">
        <v>0</v>
      </c>
      <c r="Q46" s="18">
        <f t="shared" si="20"/>
        <v>0</v>
      </c>
      <c r="R46" s="25">
        <v>0</v>
      </c>
      <c r="S46" s="18">
        <f t="shared" si="21"/>
        <v>0</v>
      </c>
      <c r="T46" s="25">
        <v>0</v>
      </c>
      <c r="U46" s="18">
        <f t="shared" si="22"/>
        <v>0</v>
      </c>
      <c r="V46" s="15">
        <v>0</v>
      </c>
      <c r="W46" s="18">
        <f t="shared" si="23"/>
        <v>0</v>
      </c>
      <c r="X46" s="29">
        <v>0</v>
      </c>
      <c r="Y46" s="18">
        <f t="shared" si="24"/>
        <v>0</v>
      </c>
      <c r="Z46" s="18"/>
      <c r="AA46" s="18"/>
      <c r="AB46" s="18"/>
      <c r="AC46" s="18"/>
      <c r="AD46" s="18"/>
      <c r="AE46" s="18"/>
      <c r="AG46" s="13" t="s">
        <v>219</v>
      </c>
      <c r="AI46" s="19">
        <v>13239</v>
      </c>
    </row>
    <row r="47" spans="1:35" ht="12.95" customHeight="1" x14ac:dyDescent="0.2">
      <c r="A47" s="13" t="s">
        <v>220</v>
      </c>
      <c r="B47" s="16">
        <f t="shared" si="12"/>
        <v>16</v>
      </c>
      <c r="C47" s="17">
        <f t="shared" si="13"/>
        <v>192.37705903571</v>
      </c>
      <c r="D47" s="29">
        <v>3</v>
      </c>
      <c r="E47" s="18">
        <f t="shared" si="14"/>
        <v>36.070698569195628</v>
      </c>
      <c r="F47" s="29">
        <v>1</v>
      </c>
      <c r="G47" s="18">
        <f t="shared" si="15"/>
        <v>12.023566189731875</v>
      </c>
      <c r="H47" s="29">
        <v>6</v>
      </c>
      <c r="I47" s="18">
        <f t="shared" si="16"/>
        <v>72.141397138391255</v>
      </c>
      <c r="J47" s="23">
        <v>1</v>
      </c>
      <c r="K47" s="18">
        <f t="shared" si="17"/>
        <v>12.023566189731875</v>
      </c>
      <c r="L47" s="15">
        <v>0</v>
      </c>
      <c r="M47" s="18">
        <f t="shared" si="18"/>
        <v>0</v>
      </c>
      <c r="N47" s="29">
        <v>0</v>
      </c>
      <c r="O47" s="18">
        <f t="shared" si="19"/>
        <v>0</v>
      </c>
      <c r="P47" s="15">
        <v>3</v>
      </c>
      <c r="Q47" s="18">
        <f t="shared" si="20"/>
        <v>36.070698569195628</v>
      </c>
      <c r="R47" s="15">
        <v>0</v>
      </c>
      <c r="S47" s="18">
        <f t="shared" si="21"/>
        <v>0</v>
      </c>
      <c r="T47" s="25">
        <v>0</v>
      </c>
      <c r="U47" s="18">
        <f t="shared" si="22"/>
        <v>0</v>
      </c>
      <c r="V47" s="15">
        <v>1</v>
      </c>
      <c r="W47" s="18">
        <f t="shared" si="23"/>
        <v>12.023566189731875</v>
      </c>
      <c r="X47" s="29">
        <v>1</v>
      </c>
      <c r="Y47" s="18">
        <f t="shared" si="24"/>
        <v>12.023566189731875</v>
      </c>
      <c r="Z47" s="18"/>
      <c r="AA47" s="18"/>
      <c r="AB47" s="18"/>
      <c r="AC47" s="18"/>
      <c r="AD47" s="18"/>
      <c r="AE47" s="18"/>
      <c r="AG47" s="13" t="s">
        <v>220</v>
      </c>
      <c r="AI47" s="19">
        <v>8317</v>
      </c>
    </row>
    <row r="48" spans="1:35" ht="12.95" customHeight="1" x14ac:dyDescent="0.2">
      <c r="A48" s="13" t="s">
        <v>186</v>
      </c>
      <c r="B48" s="16">
        <f t="shared" si="12"/>
        <v>218</v>
      </c>
      <c r="C48" s="17">
        <f t="shared" ref="C48:C55" si="25">SUM(B48/AI48*100000)</f>
        <v>285.73675518389388</v>
      </c>
      <c r="D48" s="15">
        <v>34</v>
      </c>
      <c r="E48" s="18">
        <f t="shared" ref="E48:E55" si="26">SUM(D48/AI48*100000)</f>
        <v>44.564448056203631</v>
      </c>
      <c r="F48" s="15">
        <v>39</v>
      </c>
      <c r="G48" s="18">
        <f t="shared" ref="G48:G55" si="27">SUM(F48/AI48*100000)</f>
        <v>51.118043358586519</v>
      </c>
      <c r="H48" s="15">
        <v>25</v>
      </c>
      <c r="I48" s="18">
        <f t="shared" ref="I48:I55" si="28">SUM(H48/AI48*100000)</f>
        <v>32.767976511914434</v>
      </c>
      <c r="J48" s="15">
        <v>27</v>
      </c>
      <c r="K48" s="18">
        <f t="shared" ref="K48:K55" si="29">SUM(J48/AI48*100000)</f>
        <v>35.389414632867592</v>
      </c>
      <c r="L48" s="15">
        <v>10</v>
      </c>
      <c r="M48" s="18">
        <f t="shared" ref="M48:M55" si="30">SUM(L48/AI48*100000)</f>
        <v>13.107190604765774</v>
      </c>
      <c r="N48" s="15">
        <v>9</v>
      </c>
      <c r="O48" s="18">
        <f t="shared" ref="O48:O55" si="31">SUM(N48/AI48*100000)</f>
        <v>11.796471544289197</v>
      </c>
      <c r="P48" s="15">
        <v>9</v>
      </c>
      <c r="Q48" s="18">
        <f t="shared" ref="Q48:Q55" si="32">SUM(P48/AI48*100000)</f>
        <v>11.796471544289197</v>
      </c>
      <c r="R48" s="15">
        <v>9</v>
      </c>
      <c r="S48" s="18">
        <f t="shared" ref="S48:S55" si="33">SUM(R48/AI48*100000)</f>
        <v>11.796471544289197</v>
      </c>
      <c r="T48" s="15">
        <v>3</v>
      </c>
      <c r="U48" s="18">
        <f t="shared" ref="U48:U55" si="34">SUM(T48/AI48*100000)</f>
        <v>3.9321571814297327</v>
      </c>
      <c r="V48" s="15">
        <v>4</v>
      </c>
      <c r="W48" s="18">
        <f t="shared" ref="W48:W55" si="35">SUM(V48/AI48*100000)</f>
        <v>5.24287624190631</v>
      </c>
      <c r="X48" s="15">
        <v>49</v>
      </c>
      <c r="Y48" s="18">
        <f t="shared" ref="Y48:Y55" si="36">SUM(X48/AI48*100000)</f>
        <v>64.225233963352295</v>
      </c>
      <c r="Z48" s="18"/>
      <c r="AA48" s="18"/>
      <c r="AB48" s="18"/>
      <c r="AC48" s="18"/>
      <c r="AD48" s="18"/>
      <c r="AE48" s="18"/>
      <c r="AG48" s="13" t="s">
        <v>186</v>
      </c>
      <c r="AI48" s="19">
        <v>76294</v>
      </c>
    </row>
    <row r="49" spans="1:35" ht="12.95" customHeight="1" x14ac:dyDescent="0.2">
      <c r="A49" s="13" t="s">
        <v>221</v>
      </c>
      <c r="B49" s="16">
        <f t="shared" si="12"/>
        <v>74</v>
      </c>
      <c r="C49" s="17">
        <f t="shared" si="25"/>
        <v>253.94646533973918</v>
      </c>
      <c r="D49" s="29">
        <v>13</v>
      </c>
      <c r="E49" s="18">
        <f t="shared" si="26"/>
        <v>44.612216884008234</v>
      </c>
      <c r="F49" s="29">
        <v>16</v>
      </c>
      <c r="G49" s="18">
        <f t="shared" si="27"/>
        <v>54.907343857240903</v>
      </c>
      <c r="H49" s="29">
        <v>6</v>
      </c>
      <c r="I49" s="18">
        <f t="shared" si="28"/>
        <v>20.590253946465339</v>
      </c>
      <c r="J49" s="29">
        <v>12</v>
      </c>
      <c r="K49" s="18">
        <f t="shared" si="29"/>
        <v>41.180507892930677</v>
      </c>
      <c r="L49" s="29">
        <v>5</v>
      </c>
      <c r="M49" s="18">
        <f t="shared" si="30"/>
        <v>17.158544955387782</v>
      </c>
      <c r="N49" s="29">
        <v>2</v>
      </c>
      <c r="O49" s="18">
        <f t="shared" si="31"/>
        <v>6.8634179821551129</v>
      </c>
      <c r="P49" s="29">
        <v>4</v>
      </c>
      <c r="Q49" s="18">
        <f t="shared" si="32"/>
        <v>13.726835964310226</v>
      </c>
      <c r="R49" s="29">
        <v>1</v>
      </c>
      <c r="S49" s="18">
        <f t="shared" si="33"/>
        <v>3.4317089910775564</v>
      </c>
      <c r="T49" s="25">
        <v>2</v>
      </c>
      <c r="U49" s="18">
        <f t="shared" si="34"/>
        <v>6.8634179821551129</v>
      </c>
      <c r="V49" s="25">
        <v>1</v>
      </c>
      <c r="W49" s="18">
        <f t="shared" si="35"/>
        <v>3.4317089910775564</v>
      </c>
      <c r="X49" s="29">
        <v>12</v>
      </c>
      <c r="Y49" s="18">
        <f t="shared" si="36"/>
        <v>41.180507892930677</v>
      </c>
      <c r="Z49" s="18"/>
      <c r="AA49" s="18"/>
      <c r="AB49" s="18"/>
      <c r="AC49" s="18"/>
      <c r="AD49" s="18"/>
      <c r="AE49" s="18"/>
      <c r="AG49" s="13" t="s">
        <v>221</v>
      </c>
      <c r="AI49" s="19">
        <v>29140</v>
      </c>
    </row>
    <row r="50" spans="1:35" ht="12.95" customHeight="1" x14ac:dyDescent="0.2">
      <c r="A50" s="13" t="s">
        <v>222</v>
      </c>
      <c r="B50" s="16">
        <f t="shared" si="12"/>
        <v>90</v>
      </c>
      <c r="C50" s="17">
        <f t="shared" si="25"/>
        <v>176.40486877437817</v>
      </c>
      <c r="D50" s="29">
        <v>11</v>
      </c>
      <c r="E50" s="18">
        <f t="shared" si="26"/>
        <v>21.560595072423997</v>
      </c>
      <c r="F50" s="29">
        <v>15</v>
      </c>
      <c r="G50" s="18">
        <f t="shared" si="27"/>
        <v>29.400811462396359</v>
      </c>
      <c r="H50" s="29">
        <v>18</v>
      </c>
      <c r="I50" s="18">
        <f t="shared" si="28"/>
        <v>35.280973754875632</v>
      </c>
      <c r="J50" s="29">
        <v>10</v>
      </c>
      <c r="K50" s="18">
        <f t="shared" si="29"/>
        <v>19.600540974930908</v>
      </c>
      <c r="L50" s="29">
        <v>10</v>
      </c>
      <c r="M50" s="18">
        <f t="shared" si="30"/>
        <v>19.600540974930908</v>
      </c>
      <c r="N50" s="29">
        <v>2</v>
      </c>
      <c r="O50" s="18">
        <f t="shared" si="31"/>
        <v>3.9201081949861813</v>
      </c>
      <c r="P50" s="29">
        <v>3</v>
      </c>
      <c r="Q50" s="18">
        <f t="shared" si="32"/>
        <v>5.8801622924792722</v>
      </c>
      <c r="R50" s="29">
        <v>3</v>
      </c>
      <c r="S50" s="18">
        <f t="shared" si="33"/>
        <v>5.8801622924792722</v>
      </c>
      <c r="T50" s="29">
        <v>3</v>
      </c>
      <c r="U50" s="18">
        <f t="shared" si="34"/>
        <v>5.8801622924792722</v>
      </c>
      <c r="V50" s="29">
        <v>4</v>
      </c>
      <c r="W50" s="18">
        <f t="shared" si="35"/>
        <v>7.8402163899723627</v>
      </c>
      <c r="X50" s="29">
        <v>11</v>
      </c>
      <c r="Y50" s="18">
        <f t="shared" si="36"/>
        <v>21.560595072423997</v>
      </c>
      <c r="Z50" s="18"/>
      <c r="AA50" s="18"/>
      <c r="AB50" s="18"/>
      <c r="AC50" s="18"/>
      <c r="AD50" s="18"/>
      <c r="AE50" s="18"/>
      <c r="AG50" s="13" t="s">
        <v>222</v>
      </c>
      <c r="AI50" s="19">
        <v>51019</v>
      </c>
    </row>
    <row r="51" spans="1:35" ht="12.95" customHeight="1" x14ac:dyDescent="0.2">
      <c r="A51" s="13" t="s">
        <v>223</v>
      </c>
      <c r="B51" s="16">
        <f t="shared" si="12"/>
        <v>17</v>
      </c>
      <c r="C51" s="17">
        <f t="shared" si="25"/>
        <v>220.69323640140203</v>
      </c>
      <c r="D51" s="29">
        <v>3</v>
      </c>
      <c r="E51" s="18">
        <f t="shared" si="26"/>
        <v>38.945865247306244</v>
      </c>
      <c r="F51" s="29">
        <v>5</v>
      </c>
      <c r="G51" s="18">
        <f t="shared" si="27"/>
        <v>64.909775412177069</v>
      </c>
      <c r="H51" s="29">
        <v>5</v>
      </c>
      <c r="I51" s="18">
        <f t="shared" si="28"/>
        <v>64.909775412177069</v>
      </c>
      <c r="J51" s="29">
        <v>1</v>
      </c>
      <c r="K51" s="18">
        <f t="shared" si="29"/>
        <v>12.981955082435416</v>
      </c>
      <c r="L51" s="29">
        <v>0</v>
      </c>
      <c r="M51" s="18">
        <f t="shared" si="30"/>
        <v>0</v>
      </c>
      <c r="N51" s="29">
        <v>0</v>
      </c>
      <c r="O51" s="18">
        <f t="shared" si="31"/>
        <v>0</v>
      </c>
      <c r="P51" s="29">
        <v>0</v>
      </c>
      <c r="Q51" s="18">
        <f t="shared" si="32"/>
        <v>0</v>
      </c>
      <c r="R51" s="29">
        <v>0</v>
      </c>
      <c r="S51" s="18">
        <f t="shared" si="33"/>
        <v>0</v>
      </c>
      <c r="T51" s="29">
        <v>0</v>
      </c>
      <c r="U51" s="18">
        <f t="shared" si="34"/>
        <v>0</v>
      </c>
      <c r="V51" s="29">
        <v>0</v>
      </c>
      <c r="W51" s="18">
        <f t="shared" si="35"/>
        <v>0</v>
      </c>
      <c r="X51" s="29">
        <v>3</v>
      </c>
      <c r="Y51" s="18">
        <f t="shared" si="36"/>
        <v>38.945865247306244</v>
      </c>
      <c r="Z51" s="18"/>
      <c r="AA51" s="18"/>
      <c r="AB51" s="18"/>
      <c r="AC51" s="18"/>
      <c r="AD51" s="18"/>
      <c r="AE51" s="18"/>
      <c r="AG51" s="13" t="s">
        <v>223</v>
      </c>
      <c r="AI51" s="19">
        <v>7703</v>
      </c>
    </row>
    <row r="52" spans="1:35" ht="12.95" customHeight="1" x14ac:dyDescent="0.2">
      <c r="A52" s="13" t="s">
        <v>224</v>
      </c>
      <c r="B52" s="16">
        <f t="shared" si="12"/>
        <v>88</v>
      </c>
      <c r="C52" s="17">
        <f t="shared" si="25"/>
        <v>244.95476687543496</v>
      </c>
      <c r="D52" s="29">
        <v>12</v>
      </c>
      <c r="E52" s="18">
        <f t="shared" si="26"/>
        <v>33.40292275574113</v>
      </c>
      <c r="F52" s="29">
        <v>12</v>
      </c>
      <c r="G52" s="18">
        <f t="shared" si="27"/>
        <v>33.40292275574113</v>
      </c>
      <c r="H52" s="29">
        <v>17</v>
      </c>
      <c r="I52" s="18">
        <f t="shared" si="28"/>
        <v>47.320807237299931</v>
      </c>
      <c r="J52" s="29">
        <v>11</v>
      </c>
      <c r="K52" s="18">
        <f t="shared" si="29"/>
        <v>30.619345859429369</v>
      </c>
      <c r="L52" s="29">
        <v>7</v>
      </c>
      <c r="M52" s="18">
        <f t="shared" si="30"/>
        <v>19.485038274182326</v>
      </c>
      <c r="N52" s="29">
        <v>4</v>
      </c>
      <c r="O52" s="18">
        <f t="shared" si="31"/>
        <v>11.134307585247043</v>
      </c>
      <c r="P52" s="29">
        <v>0</v>
      </c>
      <c r="Q52" s="18">
        <f t="shared" si="32"/>
        <v>0</v>
      </c>
      <c r="R52" s="29">
        <v>1</v>
      </c>
      <c r="S52" s="18">
        <f t="shared" si="33"/>
        <v>2.7835768963117609</v>
      </c>
      <c r="T52" s="29">
        <v>1</v>
      </c>
      <c r="U52" s="18">
        <f t="shared" si="34"/>
        <v>2.7835768963117609</v>
      </c>
      <c r="V52" s="29">
        <v>1</v>
      </c>
      <c r="W52" s="18">
        <f t="shared" si="35"/>
        <v>2.7835768963117609</v>
      </c>
      <c r="X52" s="29">
        <v>22</v>
      </c>
      <c r="Y52" s="18">
        <f t="shared" si="36"/>
        <v>61.238691718858739</v>
      </c>
      <c r="Z52" s="18"/>
      <c r="AA52" s="18"/>
      <c r="AB52" s="18"/>
      <c r="AC52" s="18"/>
      <c r="AD52" s="18"/>
      <c r="AE52" s="18"/>
      <c r="AG52" s="13" t="s">
        <v>224</v>
      </c>
      <c r="AI52" s="19">
        <v>35925</v>
      </c>
    </row>
    <row r="53" spans="1:35" ht="12.95" customHeight="1" x14ac:dyDescent="0.2">
      <c r="A53" s="13" t="s">
        <v>225</v>
      </c>
      <c r="B53" s="16">
        <f t="shared" si="12"/>
        <v>26</v>
      </c>
      <c r="C53" s="17">
        <f t="shared" si="25"/>
        <v>367.28351462070913</v>
      </c>
      <c r="D53" s="29">
        <v>3</v>
      </c>
      <c r="E53" s="18">
        <f t="shared" si="26"/>
        <v>42.378867071620284</v>
      </c>
      <c r="F53" s="29">
        <v>3</v>
      </c>
      <c r="G53" s="18">
        <f t="shared" si="27"/>
        <v>42.378867071620284</v>
      </c>
      <c r="H53" s="29">
        <v>4</v>
      </c>
      <c r="I53" s="18">
        <f t="shared" si="28"/>
        <v>56.50515609549371</v>
      </c>
      <c r="J53" s="29">
        <v>4</v>
      </c>
      <c r="K53" s="18">
        <f t="shared" si="29"/>
        <v>56.50515609549371</v>
      </c>
      <c r="L53" s="29">
        <v>2</v>
      </c>
      <c r="M53" s="18">
        <f t="shared" si="30"/>
        <v>28.252578047746855</v>
      </c>
      <c r="N53" s="29">
        <v>2</v>
      </c>
      <c r="O53" s="18">
        <f t="shared" si="31"/>
        <v>28.252578047746855</v>
      </c>
      <c r="P53" s="29">
        <v>3</v>
      </c>
      <c r="Q53" s="18">
        <f t="shared" si="32"/>
        <v>42.378867071620284</v>
      </c>
      <c r="R53" s="29">
        <v>0</v>
      </c>
      <c r="S53" s="18">
        <f t="shared" si="33"/>
        <v>0</v>
      </c>
      <c r="T53" s="29">
        <v>2</v>
      </c>
      <c r="U53" s="18">
        <f t="shared" si="34"/>
        <v>28.252578047746855</v>
      </c>
      <c r="V53" s="29">
        <v>0</v>
      </c>
      <c r="W53" s="18">
        <f t="shared" si="35"/>
        <v>0</v>
      </c>
      <c r="X53" s="29">
        <v>3</v>
      </c>
      <c r="Y53" s="18">
        <f t="shared" si="36"/>
        <v>42.378867071620284</v>
      </c>
      <c r="Z53" s="18"/>
      <c r="AA53" s="18"/>
      <c r="AB53" s="18"/>
      <c r="AC53" s="18"/>
      <c r="AD53" s="18"/>
      <c r="AE53" s="18"/>
      <c r="AG53" s="13" t="s">
        <v>225</v>
      </c>
      <c r="AI53" s="19">
        <v>7079</v>
      </c>
    </row>
    <row r="54" spans="1:35" ht="12.95" customHeight="1" x14ac:dyDescent="0.2">
      <c r="A54" s="13" t="s">
        <v>226</v>
      </c>
      <c r="B54" s="16">
        <f t="shared" si="12"/>
        <v>59</v>
      </c>
      <c r="C54" s="17">
        <f t="shared" si="25"/>
        <v>252.54687098707302</v>
      </c>
      <c r="D54" s="29">
        <v>8</v>
      </c>
      <c r="E54" s="18">
        <f t="shared" si="26"/>
        <v>34.243643523670919</v>
      </c>
      <c r="F54" s="29">
        <v>9</v>
      </c>
      <c r="G54" s="18">
        <f t="shared" si="27"/>
        <v>38.524098964129784</v>
      </c>
      <c r="H54" s="29">
        <v>11</v>
      </c>
      <c r="I54" s="18">
        <f t="shared" si="28"/>
        <v>47.085009845047516</v>
      </c>
      <c r="J54" s="29">
        <v>17</v>
      </c>
      <c r="K54" s="18">
        <f t="shared" si="29"/>
        <v>72.767742487800703</v>
      </c>
      <c r="L54" s="29">
        <v>3</v>
      </c>
      <c r="M54" s="18">
        <f t="shared" si="30"/>
        <v>12.841366321376594</v>
      </c>
      <c r="N54" s="29">
        <v>3</v>
      </c>
      <c r="O54" s="18">
        <f t="shared" si="31"/>
        <v>12.841366321376594</v>
      </c>
      <c r="P54" s="29">
        <v>3</v>
      </c>
      <c r="Q54" s="18">
        <f t="shared" si="32"/>
        <v>12.841366321376594</v>
      </c>
      <c r="R54" s="29">
        <v>0</v>
      </c>
      <c r="S54" s="18">
        <f t="shared" si="33"/>
        <v>0</v>
      </c>
      <c r="T54" s="29">
        <v>0</v>
      </c>
      <c r="U54" s="18">
        <f t="shared" si="34"/>
        <v>0</v>
      </c>
      <c r="V54" s="29">
        <v>2</v>
      </c>
      <c r="W54" s="18">
        <f t="shared" si="35"/>
        <v>8.5609108809177297</v>
      </c>
      <c r="X54" s="29">
        <v>3</v>
      </c>
      <c r="Y54" s="18">
        <f t="shared" si="36"/>
        <v>12.841366321376594</v>
      </c>
      <c r="Z54" s="18"/>
      <c r="AA54" s="18"/>
      <c r="AB54" s="18"/>
      <c r="AC54" s="18"/>
      <c r="AD54" s="18"/>
      <c r="AE54" s="18"/>
      <c r="AG54" s="13" t="s">
        <v>226</v>
      </c>
      <c r="AI54" s="19">
        <v>23362</v>
      </c>
    </row>
    <row r="55" spans="1:35" ht="12.95" customHeight="1" x14ac:dyDescent="0.2">
      <c r="A55" s="13" t="s">
        <v>227</v>
      </c>
      <c r="B55" s="16">
        <f t="shared" si="12"/>
        <v>54</v>
      </c>
      <c r="C55" s="17">
        <f t="shared" si="25"/>
        <v>256.44678729163695</v>
      </c>
      <c r="D55" s="29">
        <v>7</v>
      </c>
      <c r="E55" s="18">
        <f t="shared" si="26"/>
        <v>33.243102056323316</v>
      </c>
      <c r="F55" s="29">
        <v>8</v>
      </c>
      <c r="G55" s="18">
        <f t="shared" si="27"/>
        <v>37.992116635798077</v>
      </c>
      <c r="H55" s="29">
        <v>4</v>
      </c>
      <c r="I55" s="18">
        <f t="shared" si="28"/>
        <v>18.996058317899038</v>
      </c>
      <c r="J55" s="29">
        <v>14</v>
      </c>
      <c r="K55" s="18">
        <f t="shared" si="29"/>
        <v>66.486204112646632</v>
      </c>
      <c r="L55" s="29">
        <v>1</v>
      </c>
      <c r="M55" s="18">
        <f t="shared" si="30"/>
        <v>4.7490145794747596</v>
      </c>
      <c r="N55" s="29">
        <v>3</v>
      </c>
      <c r="O55" s="18">
        <f t="shared" si="31"/>
        <v>14.247043738424276</v>
      </c>
      <c r="P55" s="29">
        <v>4</v>
      </c>
      <c r="Q55" s="18">
        <f t="shared" si="32"/>
        <v>18.996058317899038</v>
      </c>
      <c r="R55" s="29">
        <v>2</v>
      </c>
      <c r="S55" s="18">
        <f t="shared" si="33"/>
        <v>9.4980291589495192</v>
      </c>
      <c r="T55" s="29">
        <v>0</v>
      </c>
      <c r="U55" s="18">
        <f t="shared" si="34"/>
        <v>0</v>
      </c>
      <c r="V55" s="29">
        <v>2</v>
      </c>
      <c r="W55" s="18">
        <f t="shared" si="35"/>
        <v>9.4980291589495192</v>
      </c>
      <c r="X55" s="29">
        <v>9</v>
      </c>
      <c r="Y55" s="18">
        <f t="shared" si="36"/>
        <v>42.74113121527283</v>
      </c>
      <c r="Z55" s="18"/>
      <c r="AA55" s="18"/>
      <c r="AB55" s="18"/>
      <c r="AC55" s="18"/>
      <c r="AD55" s="18"/>
      <c r="AE55" s="18"/>
      <c r="AG55" s="13" t="s">
        <v>227</v>
      </c>
      <c r="AI55" s="19">
        <v>21057</v>
      </c>
    </row>
    <row r="56" spans="1:35" ht="12.95" customHeight="1" x14ac:dyDescent="0.2">
      <c r="A56" s="13" t="s">
        <v>186</v>
      </c>
      <c r="B56" s="16">
        <f t="shared" si="12"/>
        <v>103</v>
      </c>
      <c r="C56" s="17">
        <f t="shared" ref="C56:C65" si="37">SUM(B56/AI56*100000)</f>
        <v>155.35210630307233</v>
      </c>
      <c r="D56" s="15">
        <v>15</v>
      </c>
      <c r="E56" s="18">
        <f t="shared" ref="E56:E65" si="38">SUM(D56/AI56*100000)</f>
        <v>22.624093150932865</v>
      </c>
      <c r="F56" s="15">
        <v>26</v>
      </c>
      <c r="G56" s="18">
        <f t="shared" ref="G56:G65" si="39">SUM(F56/AI56*100000)</f>
        <v>39.215094794950303</v>
      </c>
      <c r="H56" s="15">
        <v>9</v>
      </c>
      <c r="I56" s="18">
        <f t="shared" ref="I56:I65" si="40">SUM(H56/AI56*100000)</f>
        <v>13.574455890559721</v>
      </c>
      <c r="J56" s="15">
        <v>10</v>
      </c>
      <c r="K56" s="18">
        <f t="shared" ref="K56:K65" si="41">SUM(J56/AI56*100000)</f>
        <v>15.082728767288579</v>
      </c>
      <c r="L56" s="15">
        <v>7</v>
      </c>
      <c r="M56" s="18">
        <f t="shared" ref="M56:M65" si="42">SUM(L56/AI56*100000)</f>
        <v>10.557910137102004</v>
      </c>
      <c r="N56" s="15">
        <v>8</v>
      </c>
      <c r="O56" s="18">
        <f t="shared" ref="O56:O65" si="43">SUM(N56/AI56*100000)</f>
        <v>12.066183013830862</v>
      </c>
      <c r="P56" s="15">
        <v>5</v>
      </c>
      <c r="Q56" s="18">
        <f t="shared" ref="Q56:Q65" si="44">SUM(P56/AI56*100000)</f>
        <v>7.5413643836442894</v>
      </c>
      <c r="R56" s="15">
        <v>4</v>
      </c>
      <c r="S56" s="18">
        <f t="shared" ref="S56:S65" si="45">SUM(R56/AI56*100000)</f>
        <v>6.0330915069154312</v>
      </c>
      <c r="T56" s="15">
        <v>1</v>
      </c>
      <c r="U56" s="18">
        <f t="shared" ref="U56:U65" si="46">SUM(T56/AI56*100000)</f>
        <v>1.5082728767288578</v>
      </c>
      <c r="V56" s="15">
        <v>2</v>
      </c>
      <c r="W56" s="18">
        <f t="shared" ref="W56:W65" si="47">SUM(V56/AI56*100000)</f>
        <v>3.0165457534577156</v>
      </c>
      <c r="X56" s="15">
        <v>16</v>
      </c>
      <c r="Y56" s="18">
        <f t="shared" ref="Y56:Y65" si="48">SUM(X56/AI56*100000)</f>
        <v>24.132366027661725</v>
      </c>
      <c r="Z56" s="18"/>
      <c r="AA56" s="18"/>
      <c r="AB56" s="18"/>
      <c r="AC56" s="18"/>
      <c r="AD56" s="18"/>
      <c r="AE56" s="18"/>
      <c r="AG56" s="13" t="s">
        <v>186</v>
      </c>
      <c r="AI56" s="19">
        <v>66301</v>
      </c>
    </row>
    <row r="57" spans="1:35" ht="12.95" customHeight="1" x14ac:dyDescent="0.2">
      <c r="A57" s="13" t="s">
        <v>228</v>
      </c>
      <c r="B57" s="16">
        <f t="shared" si="12"/>
        <v>28</v>
      </c>
      <c r="C57" s="17">
        <f t="shared" si="37"/>
        <v>134.47315339544713</v>
      </c>
      <c r="D57" s="29">
        <v>8</v>
      </c>
      <c r="E57" s="18">
        <f t="shared" si="38"/>
        <v>38.420900970127747</v>
      </c>
      <c r="F57" s="29">
        <v>7</v>
      </c>
      <c r="G57" s="18">
        <f t="shared" si="39"/>
        <v>33.618288348861782</v>
      </c>
      <c r="H57" s="29">
        <v>3</v>
      </c>
      <c r="I57" s="18">
        <f t="shared" si="40"/>
        <v>14.407837863797905</v>
      </c>
      <c r="J57" s="29">
        <v>2</v>
      </c>
      <c r="K57" s="18">
        <f t="shared" si="41"/>
        <v>9.6052252425319367</v>
      </c>
      <c r="L57" s="29">
        <v>0</v>
      </c>
      <c r="M57" s="18">
        <f t="shared" si="42"/>
        <v>0</v>
      </c>
      <c r="N57" s="29">
        <v>0</v>
      </c>
      <c r="O57" s="18">
        <f t="shared" si="43"/>
        <v>0</v>
      </c>
      <c r="P57" s="29">
        <v>0</v>
      </c>
      <c r="Q57" s="18">
        <f t="shared" si="44"/>
        <v>0</v>
      </c>
      <c r="R57" s="25">
        <v>0</v>
      </c>
      <c r="S57" s="18">
        <f t="shared" si="45"/>
        <v>0</v>
      </c>
      <c r="T57" s="29">
        <v>0</v>
      </c>
      <c r="U57" s="18">
        <f t="shared" si="46"/>
        <v>0</v>
      </c>
      <c r="V57" s="25">
        <v>2</v>
      </c>
      <c r="W57" s="18">
        <f t="shared" si="47"/>
        <v>9.6052252425319367</v>
      </c>
      <c r="X57" s="29">
        <v>6</v>
      </c>
      <c r="Y57" s="18">
        <f t="shared" si="48"/>
        <v>28.81567572759581</v>
      </c>
      <c r="Z57" s="18"/>
      <c r="AA57" s="18"/>
      <c r="AB57" s="18"/>
      <c r="AC57" s="18"/>
      <c r="AD57" s="18"/>
      <c r="AE57" s="18"/>
      <c r="AG57" s="13" t="s">
        <v>228</v>
      </c>
      <c r="AI57" s="19">
        <v>20822</v>
      </c>
    </row>
    <row r="58" spans="1:35" ht="12.95" customHeight="1" x14ac:dyDescent="0.2">
      <c r="A58" s="13" t="s">
        <v>229</v>
      </c>
      <c r="B58" s="16">
        <f t="shared" si="12"/>
        <v>49</v>
      </c>
      <c r="C58" s="17">
        <f t="shared" si="37"/>
        <v>217.9230598176562</v>
      </c>
      <c r="D58" s="29">
        <v>9</v>
      </c>
      <c r="E58" s="18">
        <f t="shared" si="38"/>
        <v>40.026684456304203</v>
      </c>
      <c r="F58" s="29">
        <v>11</v>
      </c>
      <c r="G58" s="18">
        <f t="shared" si="39"/>
        <v>48.921503224371797</v>
      </c>
      <c r="H58" s="29">
        <v>3</v>
      </c>
      <c r="I58" s="18">
        <f t="shared" si="40"/>
        <v>13.3422281521014</v>
      </c>
      <c r="J58" s="29">
        <v>10</v>
      </c>
      <c r="K58" s="18">
        <f t="shared" si="41"/>
        <v>44.474093840338</v>
      </c>
      <c r="L58" s="29">
        <v>1</v>
      </c>
      <c r="M58" s="18">
        <f t="shared" si="42"/>
        <v>4.4474093840337998</v>
      </c>
      <c r="N58" s="29">
        <v>2</v>
      </c>
      <c r="O58" s="18">
        <f t="shared" si="43"/>
        <v>8.8948187680675996</v>
      </c>
      <c r="P58" s="29">
        <v>2</v>
      </c>
      <c r="Q58" s="18">
        <f t="shared" si="44"/>
        <v>8.8948187680675996</v>
      </c>
      <c r="R58" s="29">
        <v>0</v>
      </c>
      <c r="S58" s="18">
        <f t="shared" si="45"/>
        <v>0</v>
      </c>
      <c r="T58" s="29">
        <v>1</v>
      </c>
      <c r="U58" s="18">
        <f t="shared" si="46"/>
        <v>4.4474093840337998</v>
      </c>
      <c r="V58" s="25">
        <v>2</v>
      </c>
      <c r="W58" s="18">
        <f t="shared" si="47"/>
        <v>8.8948187680675996</v>
      </c>
      <c r="X58" s="29">
        <v>8</v>
      </c>
      <c r="Y58" s="18">
        <f t="shared" si="48"/>
        <v>35.579275072270399</v>
      </c>
      <c r="Z58" s="18"/>
      <c r="AA58" s="18"/>
      <c r="AB58" s="18"/>
      <c r="AC58" s="18"/>
      <c r="AD58" s="18"/>
      <c r="AE58" s="18"/>
      <c r="AG58" s="13" t="s">
        <v>229</v>
      </c>
      <c r="AI58" s="19">
        <v>22485</v>
      </c>
    </row>
    <row r="59" spans="1:35" ht="12.95" customHeight="1" x14ac:dyDescent="0.2">
      <c r="A59" s="13" t="s">
        <v>230</v>
      </c>
      <c r="B59" s="16">
        <f t="shared" si="12"/>
        <v>29</v>
      </c>
      <c r="C59" s="17">
        <f t="shared" si="37"/>
        <v>153.40668641557343</v>
      </c>
      <c r="D59" s="29">
        <v>4</v>
      </c>
      <c r="E59" s="18">
        <f t="shared" si="38"/>
        <v>21.159542953872197</v>
      </c>
      <c r="F59" s="29">
        <v>9</v>
      </c>
      <c r="G59" s="18">
        <f t="shared" si="39"/>
        <v>47.608971646212439</v>
      </c>
      <c r="H59" s="29">
        <v>2</v>
      </c>
      <c r="I59" s="18">
        <f t="shared" si="40"/>
        <v>10.579771476936099</v>
      </c>
      <c r="J59" s="29">
        <v>4</v>
      </c>
      <c r="K59" s="18">
        <f t="shared" si="41"/>
        <v>21.159542953872197</v>
      </c>
      <c r="L59" s="29">
        <v>1</v>
      </c>
      <c r="M59" s="18">
        <f t="shared" si="42"/>
        <v>5.2898857384680493</v>
      </c>
      <c r="N59" s="29">
        <v>0</v>
      </c>
      <c r="O59" s="18">
        <f t="shared" si="43"/>
        <v>0</v>
      </c>
      <c r="P59" s="29">
        <v>2</v>
      </c>
      <c r="Q59" s="18">
        <f t="shared" si="44"/>
        <v>10.579771476936099</v>
      </c>
      <c r="R59" s="29">
        <v>2</v>
      </c>
      <c r="S59" s="18">
        <f t="shared" si="45"/>
        <v>10.579771476936099</v>
      </c>
      <c r="T59" s="29">
        <v>0</v>
      </c>
      <c r="U59" s="18">
        <f t="shared" si="46"/>
        <v>0</v>
      </c>
      <c r="V59" s="25">
        <v>0</v>
      </c>
      <c r="W59" s="18">
        <f t="shared" si="47"/>
        <v>0</v>
      </c>
      <c r="X59" s="29">
        <v>5</v>
      </c>
      <c r="Y59" s="18">
        <f t="shared" si="48"/>
        <v>26.449428692340245</v>
      </c>
      <c r="Z59" s="18"/>
      <c r="AA59" s="18"/>
      <c r="AB59" s="18"/>
      <c r="AC59" s="18"/>
      <c r="AD59" s="18"/>
      <c r="AE59" s="18"/>
      <c r="AG59" s="13" t="s">
        <v>230</v>
      </c>
      <c r="AI59" s="19">
        <v>18904</v>
      </c>
    </row>
    <row r="60" spans="1:35" ht="12.95" customHeight="1" x14ac:dyDescent="0.2">
      <c r="A60" s="13" t="s">
        <v>231</v>
      </c>
      <c r="B60" s="16">
        <f t="shared" si="12"/>
        <v>45</v>
      </c>
      <c r="C60" s="17">
        <f t="shared" si="37"/>
        <v>183.28445747800586</v>
      </c>
      <c r="D60" s="29">
        <v>8</v>
      </c>
      <c r="E60" s="18">
        <f t="shared" si="38"/>
        <v>32.583903551645484</v>
      </c>
      <c r="F60" s="29">
        <v>14</v>
      </c>
      <c r="G60" s="18">
        <f t="shared" si="39"/>
        <v>57.021831215379599</v>
      </c>
      <c r="H60" s="29">
        <v>5</v>
      </c>
      <c r="I60" s="18">
        <f t="shared" si="40"/>
        <v>20.36493971977843</v>
      </c>
      <c r="J60" s="29">
        <v>9</v>
      </c>
      <c r="K60" s="18">
        <f t="shared" si="41"/>
        <v>36.656891495601172</v>
      </c>
      <c r="L60" s="29">
        <v>1</v>
      </c>
      <c r="M60" s="18">
        <f t="shared" si="42"/>
        <v>4.0729879439556855</v>
      </c>
      <c r="N60" s="29">
        <v>0</v>
      </c>
      <c r="O60" s="18">
        <f t="shared" si="43"/>
        <v>0</v>
      </c>
      <c r="P60" s="29">
        <v>1</v>
      </c>
      <c r="Q60" s="18">
        <f t="shared" si="44"/>
        <v>4.0729879439556855</v>
      </c>
      <c r="R60" s="29">
        <v>0</v>
      </c>
      <c r="S60" s="18">
        <f t="shared" si="45"/>
        <v>0</v>
      </c>
      <c r="T60" s="29">
        <v>1</v>
      </c>
      <c r="U60" s="18">
        <f t="shared" si="46"/>
        <v>4.0729879439556855</v>
      </c>
      <c r="V60" s="29">
        <v>3</v>
      </c>
      <c r="W60" s="18">
        <f t="shared" si="47"/>
        <v>12.218963831867057</v>
      </c>
      <c r="X60" s="29">
        <v>3</v>
      </c>
      <c r="Y60" s="18">
        <f t="shared" si="48"/>
        <v>12.218963831867057</v>
      </c>
      <c r="Z60" s="18"/>
      <c r="AA60" s="18"/>
      <c r="AB60" s="18"/>
      <c r="AC60" s="18"/>
      <c r="AD60" s="18"/>
      <c r="AE60" s="18"/>
      <c r="AG60" s="13" t="s">
        <v>231</v>
      </c>
      <c r="AI60" s="19">
        <v>24552</v>
      </c>
    </row>
    <row r="61" spans="1:35" ht="12.95" customHeight="1" x14ac:dyDescent="0.2">
      <c r="A61" s="13" t="s">
        <v>232</v>
      </c>
      <c r="B61" s="16">
        <f t="shared" si="12"/>
        <v>17</v>
      </c>
      <c r="C61" s="17">
        <f t="shared" si="37"/>
        <v>162.39969430645777</v>
      </c>
      <c r="D61" s="29">
        <v>7</v>
      </c>
      <c r="E61" s="18">
        <f t="shared" si="38"/>
        <v>66.870462361482609</v>
      </c>
      <c r="F61" s="29">
        <v>3</v>
      </c>
      <c r="G61" s="18">
        <f t="shared" si="39"/>
        <v>28.658769583492546</v>
      </c>
      <c r="H61" s="29">
        <v>3</v>
      </c>
      <c r="I61" s="18">
        <f t="shared" si="40"/>
        <v>28.658769583492546</v>
      </c>
      <c r="J61" s="29">
        <v>1</v>
      </c>
      <c r="K61" s="18">
        <f t="shared" si="41"/>
        <v>9.5529231944975166</v>
      </c>
      <c r="L61" s="29">
        <v>1</v>
      </c>
      <c r="M61" s="18">
        <f t="shared" si="42"/>
        <v>9.5529231944975166</v>
      </c>
      <c r="N61" s="29">
        <v>1</v>
      </c>
      <c r="O61" s="18">
        <f t="shared" si="43"/>
        <v>9.5529231944975166</v>
      </c>
      <c r="P61" s="29">
        <v>0</v>
      </c>
      <c r="Q61" s="18">
        <f t="shared" si="44"/>
        <v>0</v>
      </c>
      <c r="R61" s="29">
        <v>0</v>
      </c>
      <c r="S61" s="18">
        <f t="shared" si="45"/>
        <v>0</v>
      </c>
      <c r="T61" s="29">
        <v>0</v>
      </c>
      <c r="U61" s="18">
        <f t="shared" si="46"/>
        <v>0</v>
      </c>
      <c r="V61" s="29">
        <v>0</v>
      </c>
      <c r="W61" s="18">
        <f t="shared" si="47"/>
        <v>0</v>
      </c>
      <c r="X61" s="29">
        <v>1</v>
      </c>
      <c r="Y61" s="18">
        <f t="shared" si="48"/>
        <v>9.5529231944975166</v>
      </c>
      <c r="Z61" s="18"/>
      <c r="AA61" s="18"/>
      <c r="AB61" s="18"/>
      <c r="AC61" s="18"/>
      <c r="AD61" s="18"/>
      <c r="AE61" s="18"/>
      <c r="AG61" s="13" t="s">
        <v>232</v>
      </c>
      <c r="AI61" s="19">
        <v>10468</v>
      </c>
    </row>
    <row r="62" spans="1:35" ht="12.95" customHeight="1" x14ac:dyDescent="0.2">
      <c r="A62" s="13" t="s">
        <v>233</v>
      </c>
      <c r="B62" s="16">
        <f t="shared" si="12"/>
        <v>29</v>
      </c>
      <c r="C62" s="17">
        <f t="shared" si="37"/>
        <v>237.27704140075272</v>
      </c>
      <c r="D62" s="29">
        <v>9</v>
      </c>
      <c r="E62" s="18">
        <f t="shared" si="38"/>
        <v>73.637702503681879</v>
      </c>
      <c r="F62" s="29">
        <v>6</v>
      </c>
      <c r="G62" s="18">
        <f t="shared" si="39"/>
        <v>49.091801669121253</v>
      </c>
      <c r="H62" s="29">
        <v>2</v>
      </c>
      <c r="I62" s="18">
        <f t="shared" si="40"/>
        <v>16.363933889707084</v>
      </c>
      <c r="J62" s="29">
        <v>3</v>
      </c>
      <c r="K62" s="18">
        <f t="shared" si="41"/>
        <v>24.545900834560626</v>
      </c>
      <c r="L62" s="29">
        <v>2</v>
      </c>
      <c r="M62" s="18">
        <f t="shared" si="42"/>
        <v>16.363933889707084</v>
      </c>
      <c r="N62" s="29">
        <v>2</v>
      </c>
      <c r="O62" s="18">
        <f t="shared" si="43"/>
        <v>16.363933889707084</v>
      </c>
      <c r="P62" s="29">
        <v>0</v>
      </c>
      <c r="Q62" s="18">
        <f t="shared" si="44"/>
        <v>0</v>
      </c>
      <c r="R62" s="29">
        <v>0</v>
      </c>
      <c r="S62" s="18">
        <f t="shared" si="45"/>
        <v>0</v>
      </c>
      <c r="T62" s="29">
        <v>0</v>
      </c>
      <c r="U62" s="18">
        <f t="shared" si="46"/>
        <v>0</v>
      </c>
      <c r="V62" s="29">
        <v>2</v>
      </c>
      <c r="W62" s="18">
        <f t="shared" si="47"/>
        <v>16.363933889707084</v>
      </c>
      <c r="X62" s="29">
        <v>3</v>
      </c>
      <c r="Y62" s="18">
        <f t="shared" si="48"/>
        <v>24.545900834560626</v>
      </c>
      <c r="Z62" s="18"/>
      <c r="AA62" s="18"/>
      <c r="AB62" s="18"/>
      <c r="AC62" s="18"/>
      <c r="AD62" s="18"/>
      <c r="AE62" s="18"/>
      <c r="AG62" s="13" t="s">
        <v>233</v>
      </c>
      <c r="AI62" s="19">
        <v>12222</v>
      </c>
    </row>
    <row r="63" spans="1:35" ht="12.95" customHeight="1" x14ac:dyDescent="0.2">
      <c r="A63" s="13" t="s">
        <v>234</v>
      </c>
      <c r="B63" s="16">
        <f t="shared" si="12"/>
        <v>28</v>
      </c>
      <c r="C63" s="17">
        <f t="shared" si="37"/>
        <v>249.88844265952699</v>
      </c>
      <c r="D63" s="29">
        <v>5</v>
      </c>
      <c r="E63" s="18">
        <f t="shared" si="38"/>
        <v>44.622936189201248</v>
      </c>
      <c r="F63" s="29">
        <v>4</v>
      </c>
      <c r="G63" s="18">
        <f t="shared" si="39"/>
        <v>35.698348951360998</v>
      </c>
      <c r="H63" s="29">
        <v>2</v>
      </c>
      <c r="I63" s="18">
        <f t="shared" si="40"/>
        <v>17.849174475680499</v>
      </c>
      <c r="J63" s="29">
        <v>2</v>
      </c>
      <c r="K63" s="18">
        <f t="shared" si="41"/>
        <v>17.849174475680499</v>
      </c>
      <c r="L63" s="29">
        <v>3</v>
      </c>
      <c r="M63" s="18">
        <f t="shared" si="42"/>
        <v>26.773761713520752</v>
      </c>
      <c r="N63" s="29">
        <v>1</v>
      </c>
      <c r="O63" s="18">
        <f t="shared" si="43"/>
        <v>8.9245872378402495</v>
      </c>
      <c r="P63" s="29">
        <v>4</v>
      </c>
      <c r="Q63" s="18">
        <f t="shared" si="44"/>
        <v>35.698348951360998</v>
      </c>
      <c r="R63" s="29">
        <v>0</v>
      </c>
      <c r="S63" s="18">
        <f t="shared" si="45"/>
        <v>0</v>
      </c>
      <c r="T63" s="25">
        <v>0</v>
      </c>
      <c r="U63" s="18">
        <f t="shared" si="46"/>
        <v>0</v>
      </c>
      <c r="V63" s="29">
        <v>0</v>
      </c>
      <c r="W63" s="18">
        <f t="shared" si="47"/>
        <v>0</v>
      </c>
      <c r="X63" s="29">
        <v>7</v>
      </c>
      <c r="Y63" s="18">
        <f t="shared" si="48"/>
        <v>62.472110664881747</v>
      </c>
      <c r="Z63" s="18"/>
      <c r="AA63" s="18"/>
      <c r="AB63" s="18"/>
      <c r="AC63" s="18"/>
      <c r="AD63" s="18"/>
      <c r="AE63" s="18"/>
      <c r="AG63" s="13" t="s">
        <v>234</v>
      </c>
      <c r="AI63" s="19">
        <v>11205</v>
      </c>
    </row>
    <row r="64" spans="1:35" ht="12.95" customHeight="1" x14ac:dyDescent="0.2">
      <c r="A64" s="13" t="s">
        <v>235</v>
      </c>
      <c r="B64" s="16">
        <f t="shared" si="12"/>
        <v>26</v>
      </c>
      <c r="C64" s="17">
        <f t="shared" si="37"/>
        <v>174.35622317596568</v>
      </c>
      <c r="D64" s="29">
        <v>5</v>
      </c>
      <c r="E64" s="18">
        <f t="shared" si="38"/>
        <v>33.530042918454939</v>
      </c>
      <c r="F64" s="29">
        <v>7</v>
      </c>
      <c r="G64" s="18">
        <f t="shared" si="39"/>
        <v>46.942060085836907</v>
      </c>
      <c r="H64" s="29">
        <v>0</v>
      </c>
      <c r="I64" s="18">
        <f t="shared" si="40"/>
        <v>0</v>
      </c>
      <c r="J64" s="29">
        <v>4</v>
      </c>
      <c r="K64" s="18">
        <f t="shared" si="41"/>
        <v>26.824034334763947</v>
      </c>
      <c r="L64" s="29">
        <v>0</v>
      </c>
      <c r="M64" s="18">
        <f t="shared" si="42"/>
        <v>0</v>
      </c>
      <c r="N64" s="29">
        <v>2</v>
      </c>
      <c r="O64" s="18">
        <f t="shared" si="43"/>
        <v>13.412017167381974</v>
      </c>
      <c r="P64" s="29">
        <v>2</v>
      </c>
      <c r="Q64" s="18">
        <f t="shared" si="44"/>
        <v>13.412017167381974</v>
      </c>
      <c r="R64" s="29">
        <v>1</v>
      </c>
      <c r="S64" s="18">
        <f t="shared" si="45"/>
        <v>6.7060085836909868</v>
      </c>
      <c r="T64" s="25">
        <v>0</v>
      </c>
      <c r="U64" s="18">
        <f t="shared" si="46"/>
        <v>0</v>
      </c>
      <c r="V64" s="23">
        <v>0</v>
      </c>
      <c r="W64" s="18">
        <f t="shared" si="47"/>
        <v>0</v>
      </c>
      <c r="X64" s="29">
        <v>5</v>
      </c>
      <c r="Y64" s="18">
        <f t="shared" si="48"/>
        <v>33.530042918454939</v>
      </c>
      <c r="Z64" s="18"/>
      <c r="AA64" s="18"/>
      <c r="AB64" s="18"/>
      <c r="AC64" s="18"/>
      <c r="AD64" s="18"/>
      <c r="AE64" s="18"/>
      <c r="AG64" s="13" t="s">
        <v>235</v>
      </c>
      <c r="AI64" s="19">
        <v>14912</v>
      </c>
    </row>
    <row r="65" spans="1:35" ht="12.95" customHeight="1" x14ac:dyDescent="0.2">
      <c r="A65" s="13" t="s">
        <v>236</v>
      </c>
      <c r="B65" s="16">
        <f t="shared" si="12"/>
        <v>23</v>
      </c>
      <c r="C65" s="17">
        <f t="shared" si="37"/>
        <v>73.162197410694404</v>
      </c>
      <c r="D65" s="29">
        <v>6</v>
      </c>
      <c r="E65" s="18">
        <f t="shared" si="38"/>
        <v>19.085790628876801</v>
      </c>
      <c r="F65" s="29">
        <v>5</v>
      </c>
      <c r="G65" s="18">
        <f t="shared" si="39"/>
        <v>15.904825524064</v>
      </c>
      <c r="H65" s="29">
        <v>2</v>
      </c>
      <c r="I65" s="18">
        <f t="shared" si="40"/>
        <v>6.3619302096255996</v>
      </c>
      <c r="J65" s="25">
        <v>2</v>
      </c>
      <c r="K65" s="18">
        <f t="shared" si="41"/>
        <v>6.3619302096255996</v>
      </c>
      <c r="L65" s="29">
        <v>1</v>
      </c>
      <c r="M65" s="18">
        <f t="shared" si="42"/>
        <v>3.1809651048127998</v>
      </c>
      <c r="N65" s="29">
        <v>1</v>
      </c>
      <c r="O65" s="18">
        <f t="shared" si="43"/>
        <v>3.1809651048127998</v>
      </c>
      <c r="P65" s="21">
        <v>0</v>
      </c>
      <c r="Q65" s="18">
        <f t="shared" si="44"/>
        <v>0</v>
      </c>
      <c r="R65" s="15">
        <v>0</v>
      </c>
      <c r="S65" s="18">
        <f t="shared" si="45"/>
        <v>0</v>
      </c>
      <c r="T65" s="25">
        <v>0</v>
      </c>
      <c r="U65" s="18">
        <f t="shared" si="46"/>
        <v>0</v>
      </c>
      <c r="V65" s="23">
        <v>0</v>
      </c>
      <c r="W65" s="18">
        <f t="shared" si="47"/>
        <v>0</v>
      </c>
      <c r="X65" s="29">
        <v>6</v>
      </c>
      <c r="Y65" s="18">
        <f t="shared" si="48"/>
        <v>19.085790628876801</v>
      </c>
      <c r="Z65" s="18"/>
      <c r="AA65" s="18"/>
      <c r="AB65" s="18"/>
      <c r="AC65" s="18"/>
      <c r="AD65" s="18"/>
      <c r="AE65" s="18"/>
      <c r="AG65" s="13" t="s">
        <v>236</v>
      </c>
      <c r="AI65" s="19">
        <v>31437</v>
      </c>
    </row>
    <row r="66" spans="1:35" ht="12.95" customHeight="1" x14ac:dyDescent="0.2">
      <c r="A66" s="13" t="s">
        <v>237</v>
      </c>
      <c r="B66" s="16">
        <f t="shared" ref="B66:B97" si="49">SUM(D66+F66+H66+J66+L66+N66+P66+R66+T66+V66+X66)</f>
        <v>65</v>
      </c>
      <c r="C66" s="17">
        <f t="shared" ref="C66:C76" si="50">SUM(B66/AI66*100000)</f>
        <v>198.87406682168643</v>
      </c>
      <c r="D66" s="15">
        <v>3</v>
      </c>
      <c r="E66" s="18">
        <f t="shared" ref="E66:E76" si="51">SUM(D66/AI66*100000)</f>
        <v>9.1788030840778365</v>
      </c>
      <c r="F66" s="15">
        <v>13</v>
      </c>
      <c r="G66" s="18">
        <f t="shared" ref="G66:G76" si="52">SUM(F66/AI66*100000)</f>
        <v>39.774813364337291</v>
      </c>
      <c r="H66" s="15">
        <v>20</v>
      </c>
      <c r="I66" s="18">
        <f t="shared" ref="I66:I76" si="53">SUM(H66/AI66*100000)</f>
        <v>61.192020560518905</v>
      </c>
      <c r="J66" s="15">
        <v>5</v>
      </c>
      <c r="K66" s="18">
        <f t="shared" ref="K66:K76" si="54">SUM(J66/AI66*100000)</f>
        <v>15.298005140129726</v>
      </c>
      <c r="L66" s="15">
        <v>2</v>
      </c>
      <c r="M66" s="18">
        <f t="shared" ref="M66:M76" si="55">SUM(L66/AI66*100000)</f>
        <v>6.1192020560518907</v>
      </c>
      <c r="N66" s="15">
        <v>3</v>
      </c>
      <c r="O66" s="18">
        <f t="shared" ref="O66:O76" si="56">SUM(N66/AI66*100000)</f>
        <v>9.1788030840778365</v>
      </c>
      <c r="P66" s="15">
        <v>5</v>
      </c>
      <c r="Q66" s="18">
        <f t="shared" ref="Q66:Q76" si="57">SUM(P66/AI66*100000)</f>
        <v>15.298005140129726</v>
      </c>
      <c r="R66" s="15">
        <v>2</v>
      </c>
      <c r="S66" s="18">
        <f t="shared" ref="S66:S76" si="58">SUM(R66/AI66*100000)</f>
        <v>6.1192020560518907</v>
      </c>
      <c r="T66" s="15">
        <v>0</v>
      </c>
      <c r="U66" s="18">
        <f t="shared" ref="U66:U76" si="59">SUM(T66/AI66*100000)</f>
        <v>0</v>
      </c>
      <c r="V66" s="15">
        <v>1</v>
      </c>
      <c r="W66" s="18">
        <f t="shared" ref="W66:W76" si="60">SUM(V66/AI66*100000)</f>
        <v>3.0596010280259454</v>
      </c>
      <c r="X66" s="15">
        <v>11</v>
      </c>
      <c r="Y66" s="18">
        <f t="shared" ref="Y66:Y76" si="61">SUM(X66/AI66*100000)</f>
        <v>33.655611308285401</v>
      </c>
      <c r="Z66" s="18"/>
      <c r="AA66" s="18"/>
      <c r="AB66" s="18"/>
      <c r="AC66" s="18"/>
      <c r="AD66" s="18"/>
      <c r="AE66" s="18"/>
      <c r="AG66" s="13" t="s">
        <v>237</v>
      </c>
      <c r="AI66" s="19">
        <v>32684</v>
      </c>
    </row>
    <row r="67" spans="1:35" ht="12.95" customHeight="1" x14ac:dyDescent="0.2">
      <c r="A67" s="13" t="s">
        <v>238</v>
      </c>
      <c r="B67" s="16">
        <f t="shared" si="49"/>
        <v>48</v>
      </c>
      <c r="C67" s="17">
        <f t="shared" si="50"/>
        <v>187.83017022109178</v>
      </c>
      <c r="D67" s="29">
        <v>10</v>
      </c>
      <c r="E67" s="18">
        <f t="shared" si="51"/>
        <v>39.131285462727448</v>
      </c>
      <c r="F67" s="29">
        <v>8</v>
      </c>
      <c r="G67" s="18">
        <f t="shared" si="52"/>
        <v>31.305028370181962</v>
      </c>
      <c r="H67" s="29">
        <v>7</v>
      </c>
      <c r="I67" s="18">
        <f t="shared" si="53"/>
        <v>27.391899823909213</v>
      </c>
      <c r="J67" s="29">
        <v>3</v>
      </c>
      <c r="K67" s="18">
        <f t="shared" si="54"/>
        <v>11.739385638818236</v>
      </c>
      <c r="L67" s="29">
        <v>4</v>
      </c>
      <c r="M67" s="18">
        <f t="shared" si="55"/>
        <v>15.652514185090981</v>
      </c>
      <c r="N67" s="29">
        <v>2</v>
      </c>
      <c r="O67" s="18">
        <f t="shared" si="56"/>
        <v>7.8262570925454904</v>
      </c>
      <c r="P67" s="29">
        <v>1</v>
      </c>
      <c r="Q67" s="18">
        <f t="shared" si="57"/>
        <v>3.9131285462727452</v>
      </c>
      <c r="R67" s="29">
        <v>0</v>
      </c>
      <c r="S67" s="18">
        <f t="shared" si="58"/>
        <v>0</v>
      </c>
      <c r="T67" s="29">
        <v>1</v>
      </c>
      <c r="U67" s="18">
        <f t="shared" si="59"/>
        <v>3.9131285462727452</v>
      </c>
      <c r="V67" s="29">
        <v>1</v>
      </c>
      <c r="W67" s="18">
        <f t="shared" si="60"/>
        <v>3.9131285462727452</v>
      </c>
      <c r="X67" s="29">
        <v>11</v>
      </c>
      <c r="Y67" s="18">
        <f t="shared" si="61"/>
        <v>43.044414009000199</v>
      </c>
      <c r="Z67" s="18"/>
      <c r="AA67" s="18"/>
      <c r="AB67" s="18"/>
      <c r="AC67" s="18"/>
      <c r="AD67" s="18"/>
      <c r="AE67" s="18"/>
      <c r="AG67" s="13" t="s">
        <v>238</v>
      </c>
      <c r="AI67" s="19">
        <v>25555</v>
      </c>
    </row>
    <row r="68" spans="1:35" ht="12.95" customHeight="1" x14ac:dyDescent="0.2">
      <c r="A68" s="13" t="s">
        <v>239</v>
      </c>
      <c r="B68" s="16">
        <f t="shared" si="49"/>
        <v>28</v>
      </c>
      <c r="C68" s="17">
        <f t="shared" si="50"/>
        <v>97.367597454532813</v>
      </c>
      <c r="D68" s="29">
        <v>1</v>
      </c>
      <c r="E68" s="18">
        <f t="shared" si="51"/>
        <v>3.477414194804743</v>
      </c>
      <c r="F68" s="29">
        <v>7</v>
      </c>
      <c r="G68" s="18">
        <f t="shared" si="52"/>
        <v>24.341899363633203</v>
      </c>
      <c r="H68" s="29">
        <v>5</v>
      </c>
      <c r="I68" s="18">
        <f t="shared" si="53"/>
        <v>17.387070974023715</v>
      </c>
      <c r="J68" s="29">
        <v>1</v>
      </c>
      <c r="K68" s="18">
        <f t="shared" si="54"/>
        <v>3.477414194804743</v>
      </c>
      <c r="L68" s="29">
        <v>1</v>
      </c>
      <c r="M68" s="18">
        <f t="shared" si="55"/>
        <v>3.477414194804743</v>
      </c>
      <c r="N68" s="29">
        <v>0</v>
      </c>
      <c r="O68" s="18">
        <f t="shared" si="56"/>
        <v>0</v>
      </c>
      <c r="P68" s="29">
        <v>3</v>
      </c>
      <c r="Q68" s="18">
        <f t="shared" si="57"/>
        <v>10.432242584414229</v>
      </c>
      <c r="R68" s="29">
        <v>2</v>
      </c>
      <c r="S68" s="18">
        <f t="shared" si="58"/>
        <v>6.954828389609486</v>
      </c>
      <c r="T68" s="29">
        <v>1</v>
      </c>
      <c r="U68" s="18">
        <f t="shared" si="59"/>
        <v>3.477414194804743</v>
      </c>
      <c r="V68" s="29">
        <v>1</v>
      </c>
      <c r="W68" s="18">
        <f t="shared" si="60"/>
        <v>3.477414194804743</v>
      </c>
      <c r="X68" s="29">
        <v>6</v>
      </c>
      <c r="Y68" s="18">
        <f t="shared" si="61"/>
        <v>20.864485168828459</v>
      </c>
      <c r="Z68" s="18"/>
      <c r="AA68" s="18"/>
      <c r="AB68" s="18"/>
      <c r="AC68" s="18"/>
      <c r="AD68" s="18"/>
      <c r="AE68" s="18"/>
      <c r="AG68" s="13" t="s">
        <v>239</v>
      </c>
      <c r="AI68" s="19">
        <v>28757</v>
      </c>
    </row>
    <row r="69" spans="1:35" ht="12.95" customHeight="1" x14ac:dyDescent="0.2">
      <c r="A69" s="13" t="s">
        <v>240</v>
      </c>
      <c r="B69" s="16">
        <f t="shared" si="49"/>
        <v>16</v>
      </c>
      <c r="C69" s="17">
        <f t="shared" si="50"/>
        <v>155.53611354136288</v>
      </c>
      <c r="D69" s="29">
        <v>1</v>
      </c>
      <c r="E69" s="18">
        <f t="shared" si="51"/>
        <v>9.72100709633518</v>
      </c>
      <c r="F69" s="29">
        <v>3</v>
      </c>
      <c r="G69" s="18">
        <f t="shared" si="52"/>
        <v>29.163021289005545</v>
      </c>
      <c r="H69" s="29">
        <v>5</v>
      </c>
      <c r="I69" s="18">
        <f t="shared" si="53"/>
        <v>48.605035481675898</v>
      </c>
      <c r="J69" s="29">
        <v>0</v>
      </c>
      <c r="K69" s="18">
        <f t="shared" si="54"/>
        <v>0</v>
      </c>
      <c r="L69" s="29">
        <v>1</v>
      </c>
      <c r="M69" s="18">
        <f t="shared" si="55"/>
        <v>9.72100709633518</v>
      </c>
      <c r="N69" s="29">
        <v>2</v>
      </c>
      <c r="O69" s="18">
        <f t="shared" si="56"/>
        <v>19.44201419267036</v>
      </c>
      <c r="P69" s="29">
        <v>0</v>
      </c>
      <c r="Q69" s="18">
        <f t="shared" si="57"/>
        <v>0</v>
      </c>
      <c r="R69" s="29">
        <v>0</v>
      </c>
      <c r="S69" s="18">
        <f t="shared" si="58"/>
        <v>0</v>
      </c>
      <c r="T69" s="29">
        <v>1</v>
      </c>
      <c r="U69" s="18">
        <f t="shared" si="59"/>
        <v>9.72100709633518</v>
      </c>
      <c r="V69" s="29">
        <v>0</v>
      </c>
      <c r="W69" s="18">
        <f t="shared" si="60"/>
        <v>0</v>
      </c>
      <c r="X69" s="29">
        <v>3</v>
      </c>
      <c r="Y69" s="18">
        <f t="shared" si="61"/>
        <v>29.163021289005545</v>
      </c>
      <c r="Z69" s="18"/>
      <c r="AA69" s="18"/>
      <c r="AB69" s="18"/>
      <c r="AC69" s="18"/>
      <c r="AD69" s="18"/>
      <c r="AE69" s="18"/>
      <c r="AG69" s="13" t="s">
        <v>240</v>
      </c>
      <c r="AI69" s="19">
        <v>10287</v>
      </c>
    </row>
    <row r="70" spans="1:35" ht="12.95" customHeight="1" x14ac:dyDescent="0.2">
      <c r="A70" s="13" t="s">
        <v>241</v>
      </c>
      <c r="B70" s="16">
        <f t="shared" si="49"/>
        <v>32</v>
      </c>
      <c r="C70" s="17">
        <f t="shared" si="50"/>
        <v>170.28522775649213</v>
      </c>
      <c r="D70" s="29">
        <v>5</v>
      </c>
      <c r="E70" s="18">
        <f t="shared" si="51"/>
        <v>26.607066836951894</v>
      </c>
      <c r="F70" s="29">
        <v>5</v>
      </c>
      <c r="G70" s="18">
        <f t="shared" si="52"/>
        <v>26.607066836951894</v>
      </c>
      <c r="H70" s="29">
        <v>5</v>
      </c>
      <c r="I70" s="18">
        <f t="shared" si="53"/>
        <v>26.607066836951894</v>
      </c>
      <c r="J70" s="29">
        <v>1</v>
      </c>
      <c r="K70" s="18">
        <f t="shared" si="54"/>
        <v>5.3214133673903792</v>
      </c>
      <c r="L70" s="29">
        <v>4</v>
      </c>
      <c r="M70" s="18">
        <f t="shared" si="55"/>
        <v>21.285653469561517</v>
      </c>
      <c r="N70" s="29">
        <v>2</v>
      </c>
      <c r="O70" s="18">
        <f t="shared" si="56"/>
        <v>10.642826734780758</v>
      </c>
      <c r="P70" s="29">
        <v>1</v>
      </c>
      <c r="Q70" s="18">
        <f t="shared" si="57"/>
        <v>5.3214133673903792</v>
      </c>
      <c r="R70" s="29">
        <v>2</v>
      </c>
      <c r="S70" s="18">
        <f t="shared" si="58"/>
        <v>10.642826734780758</v>
      </c>
      <c r="T70" s="29">
        <v>0</v>
      </c>
      <c r="U70" s="18">
        <f t="shared" si="59"/>
        <v>0</v>
      </c>
      <c r="V70" s="29">
        <v>0</v>
      </c>
      <c r="W70" s="18">
        <f t="shared" si="60"/>
        <v>0</v>
      </c>
      <c r="X70" s="29">
        <v>7</v>
      </c>
      <c r="Y70" s="18">
        <f t="shared" si="61"/>
        <v>37.249893571732649</v>
      </c>
      <c r="Z70" s="18"/>
      <c r="AA70" s="18"/>
      <c r="AB70" s="18"/>
      <c r="AC70" s="18"/>
      <c r="AD70" s="18"/>
      <c r="AE70" s="18"/>
      <c r="AG70" s="13" t="s">
        <v>241</v>
      </c>
      <c r="AI70" s="19">
        <v>18792</v>
      </c>
    </row>
    <row r="71" spans="1:35" ht="12.95" customHeight="1" x14ac:dyDescent="0.2">
      <c r="A71" s="13" t="s">
        <v>242</v>
      </c>
      <c r="B71" s="16">
        <f t="shared" si="49"/>
        <v>23</v>
      </c>
      <c r="C71" s="17">
        <f t="shared" si="50"/>
        <v>157.82611679132643</v>
      </c>
      <c r="D71" s="29">
        <v>4</v>
      </c>
      <c r="E71" s="18">
        <f t="shared" si="51"/>
        <v>27.448020311535029</v>
      </c>
      <c r="F71" s="29">
        <v>1</v>
      </c>
      <c r="G71" s="18">
        <f t="shared" si="52"/>
        <v>6.8620050778837571</v>
      </c>
      <c r="H71" s="29">
        <v>9</v>
      </c>
      <c r="I71" s="18">
        <f t="shared" si="53"/>
        <v>61.758045700953822</v>
      </c>
      <c r="J71" s="29">
        <v>0</v>
      </c>
      <c r="K71" s="18">
        <f t="shared" si="54"/>
        <v>0</v>
      </c>
      <c r="L71" s="29">
        <v>0</v>
      </c>
      <c r="M71" s="18">
        <f t="shared" si="55"/>
        <v>0</v>
      </c>
      <c r="N71" s="29">
        <v>4</v>
      </c>
      <c r="O71" s="18">
        <f t="shared" si="56"/>
        <v>27.448020311535029</v>
      </c>
      <c r="P71" s="23">
        <v>1</v>
      </c>
      <c r="Q71" s="18">
        <f t="shared" si="57"/>
        <v>6.8620050778837571</v>
      </c>
      <c r="R71" s="29">
        <v>1</v>
      </c>
      <c r="S71" s="18">
        <f t="shared" si="58"/>
        <v>6.8620050778837571</v>
      </c>
      <c r="T71" s="25">
        <v>0</v>
      </c>
      <c r="U71" s="18">
        <f t="shared" si="59"/>
        <v>0</v>
      </c>
      <c r="V71" s="29">
        <v>1</v>
      </c>
      <c r="W71" s="18">
        <f t="shared" si="60"/>
        <v>6.8620050778837571</v>
      </c>
      <c r="X71" s="29">
        <v>2</v>
      </c>
      <c r="Y71" s="18">
        <f t="shared" si="61"/>
        <v>13.724010155767514</v>
      </c>
      <c r="Z71" s="18"/>
      <c r="AA71" s="18"/>
      <c r="AB71" s="18"/>
      <c r="AC71" s="18"/>
      <c r="AD71" s="18"/>
      <c r="AE71" s="18"/>
      <c r="AG71" s="13" t="s">
        <v>242</v>
      </c>
      <c r="AI71" s="19">
        <v>14573</v>
      </c>
    </row>
    <row r="72" spans="1:35" ht="12.95" customHeight="1" x14ac:dyDescent="0.2">
      <c r="A72" s="13" t="s">
        <v>243</v>
      </c>
      <c r="B72" s="16">
        <f t="shared" si="49"/>
        <v>5</v>
      </c>
      <c r="C72" s="17">
        <f t="shared" si="50"/>
        <v>54.945054945054942</v>
      </c>
      <c r="D72" s="29">
        <v>0</v>
      </c>
      <c r="E72" s="18">
        <f t="shared" si="51"/>
        <v>0</v>
      </c>
      <c r="F72" s="29">
        <v>2</v>
      </c>
      <c r="G72" s="18">
        <f t="shared" si="52"/>
        <v>21.978021978021978</v>
      </c>
      <c r="H72" s="29">
        <v>2</v>
      </c>
      <c r="I72" s="18">
        <f t="shared" si="53"/>
        <v>21.978021978021978</v>
      </c>
      <c r="J72" s="29">
        <v>0</v>
      </c>
      <c r="K72" s="18">
        <f t="shared" si="54"/>
        <v>0</v>
      </c>
      <c r="L72" s="29">
        <v>0</v>
      </c>
      <c r="M72" s="18">
        <f t="shared" si="55"/>
        <v>0</v>
      </c>
      <c r="N72" s="29">
        <v>0</v>
      </c>
      <c r="O72" s="18">
        <f t="shared" si="56"/>
        <v>0</v>
      </c>
      <c r="P72" s="23">
        <v>0</v>
      </c>
      <c r="Q72" s="18">
        <f t="shared" si="57"/>
        <v>0</v>
      </c>
      <c r="R72" s="29">
        <v>0</v>
      </c>
      <c r="S72" s="18">
        <f t="shared" si="58"/>
        <v>0</v>
      </c>
      <c r="T72" s="25">
        <v>0</v>
      </c>
      <c r="U72" s="18">
        <f t="shared" si="59"/>
        <v>0</v>
      </c>
      <c r="V72" s="29">
        <v>0</v>
      </c>
      <c r="W72" s="18">
        <f t="shared" si="60"/>
        <v>0</v>
      </c>
      <c r="X72" s="29">
        <v>1</v>
      </c>
      <c r="Y72" s="18">
        <f t="shared" si="61"/>
        <v>10.989010989010989</v>
      </c>
      <c r="Z72" s="18"/>
      <c r="AA72" s="18"/>
      <c r="AB72" s="18"/>
      <c r="AC72" s="18"/>
      <c r="AD72" s="18"/>
      <c r="AE72" s="18"/>
      <c r="AG72" s="13" t="s">
        <v>243</v>
      </c>
      <c r="AI72" s="19">
        <v>9100</v>
      </c>
    </row>
    <row r="73" spans="1:35" ht="12.95" customHeight="1" x14ac:dyDescent="0.2">
      <c r="A73" s="13" t="s">
        <v>244</v>
      </c>
      <c r="B73" s="16">
        <f t="shared" si="49"/>
        <v>16</v>
      </c>
      <c r="C73" s="17">
        <f t="shared" si="50"/>
        <v>158.10276679841897</v>
      </c>
      <c r="D73" s="29">
        <v>2</v>
      </c>
      <c r="E73" s="18">
        <f t="shared" si="51"/>
        <v>19.762845849802371</v>
      </c>
      <c r="F73" s="29">
        <v>3</v>
      </c>
      <c r="G73" s="18">
        <f t="shared" si="52"/>
        <v>29.644268774703558</v>
      </c>
      <c r="H73" s="29">
        <v>1</v>
      </c>
      <c r="I73" s="18">
        <f t="shared" si="53"/>
        <v>9.8814229249011856</v>
      </c>
      <c r="J73" s="29">
        <v>2</v>
      </c>
      <c r="K73" s="18">
        <f t="shared" si="54"/>
        <v>19.762845849802371</v>
      </c>
      <c r="L73" s="29">
        <v>1</v>
      </c>
      <c r="M73" s="18">
        <f t="shared" si="55"/>
        <v>9.8814229249011856</v>
      </c>
      <c r="N73" s="29">
        <v>2</v>
      </c>
      <c r="O73" s="18">
        <f t="shared" si="56"/>
        <v>19.762845849802371</v>
      </c>
      <c r="P73" s="21">
        <v>1</v>
      </c>
      <c r="Q73" s="18">
        <f t="shared" si="57"/>
        <v>9.8814229249011856</v>
      </c>
      <c r="R73" s="25">
        <v>0</v>
      </c>
      <c r="S73" s="18">
        <f t="shared" si="58"/>
        <v>0</v>
      </c>
      <c r="T73" s="25">
        <v>2</v>
      </c>
      <c r="U73" s="18">
        <f t="shared" si="59"/>
        <v>19.762845849802371</v>
      </c>
      <c r="V73" s="29">
        <v>0</v>
      </c>
      <c r="W73" s="18">
        <f t="shared" si="60"/>
        <v>0</v>
      </c>
      <c r="X73" s="29">
        <v>2</v>
      </c>
      <c r="Y73" s="18">
        <f t="shared" si="61"/>
        <v>19.762845849802371</v>
      </c>
      <c r="Z73" s="18"/>
      <c r="AA73" s="18"/>
      <c r="AB73" s="18"/>
      <c r="AC73" s="18"/>
      <c r="AD73" s="18"/>
      <c r="AE73" s="18"/>
      <c r="AG73" s="13" t="s">
        <v>244</v>
      </c>
      <c r="AI73" s="19">
        <v>10120</v>
      </c>
    </row>
    <row r="74" spans="1:35" ht="12.95" customHeight="1" x14ac:dyDescent="0.2">
      <c r="A74" s="13" t="s">
        <v>245</v>
      </c>
      <c r="B74" s="16">
        <f t="shared" si="49"/>
        <v>6</v>
      </c>
      <c r="C74" s="17">
        <f t="shared" si="50"/>
        <v>110.94674556213018</v>
      </c>
      <c r="D74" s="29">
        <v>0</v>
      </c>
      <c r="E74" s="18">
        <f t="shared" si="51"/>
        <v>0</v>
      </c>
      <c r="F74" s="29">
        <v>1</v>
      </c>
      <c r="G74" s="18">
        <f t="shared" si="52"/>
        <v>18.491124260355029</v>
      </c>
      <c r="H74" s="29">
        <v>2</v>
      </c>
      <c r="I74" s="18">
        <f t="shared" si="53"/>
        <v>36.982248520710058</v>
      </c>
      <c r="J74" s="29">
        <v>1</v>
      </c>
      <c r="K74" s="18">
        <f t="shared" si="54"/>
        <v>18.491124260355029</v>
      </c>
      <c r="L74" s="25">
        <v>0</v>
      </c>
      <c r="M74" s="18">
        <f t="shared" si="55"/>
        <v>0</v>
      </c>
      <c r="N74" s="29">
        <v>1</v>
      </c>
      <c r="O74" s="18">
        <f t="shared" si="56"/>
        <v>18.491124260355029</v>
      </c>
      <c r="P74" s="21">
        <v>0</v>
      </c>
      <c r="Q74" s="18">
        <f t="shared" si="57"/>
        <v>0</v>
      </c>
      <c r="R74" s="25">
        <v>0</v>
      </c>
      <c r="S74" s="18">
        <f t="shared" si="58"/>
        <v>0</v>
      </c>
      <c r="T74" s="25">
        <v>0</v>
      </c>
      <c r="U74" s="18">
        <f t="shared" si="59"/>
        <v>0</v>
      </c>
      <c r="V74" s="25">
        <v>0</v>
      </c>
      <c r="W74" s="18">
        <f t="shared" si="60"/>
        <v>0</v>
      </c>
      <c r="X74" s="29">
        <v>1</v>
      </c>
      <c r="Y74" s="18">
        <f t="shared" si="61"/>
        <v>18.491124260355029</v>
      </c>
      <c r="Z74" s="18"/>
      <c r="AA74" s="18"/>
      <c r="AB74" s="18"/>
      <c r="AC74" s="18"/>
      <c r="AD74" s="18"/>
      <c r="AE74" s="18"/>
      <c r="AG74" s="13" t="s">
        <v>245</v>
      </c>
      <c r="AI74" s="19">
        <v>5408</v>
      </c>
    </row>
    <row r="75" spans="1:35" ht="12.95" customHeight="1" x14ac:dyDescent="0.2">
      <c r="A75" s="13" t="s">
        <v>246</v>
      </c>
      <c r="B75" s="16">
        <f t="shared" si="49"/>
        <v>18</v>
      </c>
      <c r="C75" s="17">
        <f t="shared" si="50"/>
        <v>156.67159892070677</v>
      </c>
      <c r="D75" s="29">
        <v>1</v>
      </c>
      <c r="E75" s="18">
        <f t="shared" si="51"/>
        <v>8.7039777178170432</v>
      </c>
      <c r="F75" s="29">
        <v>2</v>
      </c>
      <c r="G75" s="18">
        <f t="shared" si="52"/>
        <v>17.407955435634086</v>
      </c>
      <c r="H75" s="29">
        <v>6</v>
      </c>
      <c r="I75" s="18">
        <f t="shared" si="53"/>
        <v>52.223866306902252</v>
      </c>
      <c r="J75" s="29">
        <v>0</v>
      </c>
      <c r="K75" s="18">
        <f t="shared" si="54"/>
        <v>0</v>
      </c>
      <c r="L75" s="25">
        <v>1</v>
      </c>
      <c r="M75" s="18">
        <f t="shared" si="55"/>
        <v>8.7039777178170432</v>
      </c>
      <c r="N75" s="29">
        <v>1</v>
      </c>
      <c r="O75" s="18">
        <f t="shared" si="56"/>
        <v>8.7039777178170432</v>
      </c>
      <c r="P75" s="21">
        <v>1</v>
      </c>
      <c r="Q75" s="18">
        <f t="shared" si="57"/>
        <v>8.7039777178170432</v>
      </c>
      <c r="R75" s="25">
        <v>3</v>
      </c>
      <c r="S75" s="18">
        <f t="shared" si="58"/>
        <v>26.111933153451126</v>
      </c>
      <c r="T75" s="25">
        <v>0</v>
      </c>
      <c r="U75" s="18">
        <f t="shared" si="59"/>
        <v>0</v>
      </c>
      <c r="V75" s="25">
        <v>0</v>
      </c>
      <c r="W75" s="18">
        <f t="shared" si="60"/>
        <v>0</v>
      </c>
      <c r="X75" s="29">
        <v>3</v>
      </c>
      <c r="Y75" s="18">
        <f t="shared" si="61"/>
        <v>26.111933153451126</v>
      </c>
      <c r="Z75" s="18"/>
      <c r="AA75" s="18"/>
      <c r="AB75" s="18"/>
      <c r="AC75" s="18"/>
      <c r="AD75" s="18"/>
      <c r="AE75" s="18"/>
      <c r="AG75" s="13" t="s">
        <v>246</v>
      </c>
      <c r="AI75" s="19">
        <v>11489</v>
      </c>
    </row>
    <row r="76" spans="1:35" ht="12.95" customHeight="1" x14ac:dyDescent="0.2">
      <c r="A76" s="13" t="s">
        <v>247</v>
      </c>
      <c r="B76" s="16">
        <f t="shared" si="49"/>
        <v>2</v>
      </c>
      <c r="C76" s="17">
        <f t="shared" si="50"/>
        <v>54.749520941691756</v>
      </c>
      <c r="D76" s="29">
        <v>0</v>
      </c>
      <c r="E76" s="18">
        <f t="shared" si="51"/>
        <v>0</v>
      </c>
      <c r="F76" s="29">
        <v>0</v>
      </c>
      <c r="G76" s="18">
        <f t="shared" si="52"/>
        <v>0</v>
      </c>
      <c r="H76" s="29">
        <v>1</v>
      </c>
      <c r="I76" s="18">
        <f t="shared" si="53"/>
        <v>27.374760470845878</v>
      </c>
      <c r="J76" s="23">
        <v>0</v>
      </c>
      <c r="K76" s="18">
        <f t="shared" si="54"/>
        <v>0</v>
      </c>
      <c r="L76" s="25">
        <v>0</v>
      </c>
      <c r="M76" s="18">
        <f t="shared" si="55"/>
        <v>0</v>
      </c>
      <c r="N76" s="29">
        <v>0</v>
      </c>
      <c r="O76" s="18">
        <f t="shared" si="56"/>
        <v>0</v>
      </c>
      <c r="P76" s="21">
        <v>0</v>
      </c>
      <c r="Q76" s="18">
        <f t="shared" si="57"/>
        <v>0</v>
      </c>
      <c r="R76" s="15">
        <v>0</v>
      </c>
      <c r="S76" s="18">
        <f t="shared" si="58"/>
        <v>0</v>
      </c>
      <c r="T76" s="25">
        <v>0</v>
      </c>
      <c r="U76" s="18">
        <f t="shared" si="59"/>
        <v>0</v>
      </c>
      <c r="V76" s="15">
        <v>0</v>
      </c>
      <c r="W76" s="18">
        <f t="shared" si="60"/>
        <v>0</v>
      </c>
      <c r="X76" s="29">
        <v>1</v>
      </c>
      <c r="Y76" s="18">
        <f t="shared" si="61"/>
        <v>27.374760470845878</v>
      </c>
      <c r="Z76" s="18"/>
      <c r="AA76" s="18"/>
      <c r="AB76" s="18"/>
      <c r="AC76" s="18"/>
      <c r="AD76" s="18"/>
      <c r="AE76" s="18"/>
      <c r="AG76" s="13" t="s">
        <v>247</v>
      </c>
      <c r="AI76" s="19">
        <v>3653</v>
      </c>
    </row>
    <row r="77" spans="1:35" ht="12.95" customHeight="1" x14ac:dyDescent="0.2">
      <c r="A77" s="13" t="s">
        <v>186</v>
      </c>
      <c r="B77" s="16">
        <f t="shared" si="49"/>
        <v>104</v>
      </c>
      <c r="C77" s="17">
        <f t="shared" ref="C77:C87" si="62">SUM(B77/AI77*100000)</f>
        <v>172.1597775165952</v>
      </c>
      <c r="D77" s="15">
        <v>20</v>
      </c>
      <c r="E77" s="18">
        <f t="shared" ref="E77:E87" si="63">SUM(D77/AI77*100000)</f>
        <v>33.107649522422157</v>
      </c>
      <c r="F77" s="15">
        <v>15</v>
      </c>
      <c r="G77" s="18">
        <f t="shared" ref="G77:G87" si="64">SUM(F77/AI77*100000)</f>
        <v>24.830737141816616</v>
      </c>
      <c r="H77" s="15">
        <v>14</v>
      </c>
      <c r="I77" s="18">
        <f t="shared" ref="I77:I87" si="65">SUM(H77/AI77*100000)</f>
        <v>23.175354665695508</v>
      </c>
      <c r="J77" s="15">
        <v>4</v>
      </c>
      <c r="K77" s="18">
        <f t="shared" ref="K77:K87" si="66">SUM(J77/AI77*100000)</f>
        <v>6.6215299044844311</v>
      </c>
      <c r="L77" s="15">
        <v>9</v>
      </c>
      <c r="M77" s="18">
        <f t="shared" ref="M77:M87" si="67">SUM(L77/AI77*100000)</f>
        <v>14.89844228508997</v>
      </c>
      <c r="N77" s="15">
        <v>4</v>
      </c>
      <c r="O77" s="18">
        <f t="shared" ref="O77:O87" si="68">SUM(N77/AI77*100000)</f>
        <v>6.6215299044844311</v>
      </c>
      <c r="P77" s="15">
        <v>10</v>
      </c>
      <c r="Q77" s="18">
        <f t="shared" ref="Q77:Q87" si="69">SUM(P77/AI77*100000)</f>
        <v>16.553824761211079</v>
      </c>
      <c r="R77" s="15">
        <v>4</v>
      </c>
      <c r="S77" s="18">
        <f t="shared" ref="S77:S87" si="70">SUM(R77/AI77*100000)</f>
        <v>6.6215299044844311</v>
      </c>
      <c r="T77" s="15">
        <v>2</v>
      </c>
      <c r="U77" s="18">
        <f t="shared" ref="U77:U87" si="71">SUM(T77/AI77*100000)</f>
        <v>3.3107649522422156</v>
      </c>
      <c r="V77" s="15">
        <v>3</v>
      </c>
      <c r="W77" s="18">
        <f t="shared" ref="W77:W87" si="72">SUM(V77/AI77*100000)</f>
        <v>4.9661474283633229</v>
      </c>
      <c r="X77" s="15">
        <v>19</v>
      </c>
      <c r="Y77" s="18">
        <f t="shared" ref="Y77:Y87" si="73">SUM(X77/AI77*100000)</f>
        <v>31.452267046301049</v>
      </c>
      <c r="Z77" s="18"/>
      <c r="AA77" s="18"/>
      <c r="AB77" s="18"/>
      <c r="AC77" s="18"/>
      <c r="AD77" s="18"/>
      <c r="AE77" s="18"/>
      <c r="AG77" s="13" t="s">
        <v>186</v>
      </c>
      <c r="AI77" s="19">
        <v>60409</v>
      </c>
    </row>
    <row r="78" spans="1:35" ht="12.95" customHeight="1" x14ac:dyDescent="0.2">
      <c r="A78" s="13" t="s">
        <v>248</v>
      </c>
      <c r="B78" s="16">
        <f t="shared" si="49"/>
        <v>25</v>
      </c>
      <c r="C78" s="17">
        <f t="shared" si="62"/>
        <v>148.20962769741521</v>
      </c>
      <c r="D78" s="29">
        <v>5</v>
      </c>
      <c r="E78" s="18">
        <f t="shared" si="63"/>
        <v>29.641925539483047</v>
      </c>
      <c r="F78" s="29">
        <v>6</v>
      </c>
      <c r="G78" s="18">
        <f t="shared" si="64"/>
        <v>35.570310647379657</v>
      </c>
      <c r="H78" s="29">
        <v>2</v>
      </c>
      <c r="I78" s="18">
        <f t="shared" si="65"/>
        <v>11.856770215793219</v>
      </c>
      <c r="J78" s="29">
        <v>1</v>
      </c>
      <c r="K78" s="18">
        <f t="shared" si="66"/>
        <v>5.9283851078966094</v>
      </c>
      <c r="L78" s="25">
        <v>0</v>
      </c>
      <c r="M78" s="18">
        <f t="shared" si="67"/>
        <v>0</v>
      </c>
      <c r="N78" s="25">
        <v>2</v>
      </c>
      <c r="O78" s="18">
        <f t="shared" si="68"/>
        <v>11.856770215793219</v>
      </c>
      <c r="P78" s="29">
        <v>3</v>
      </c>
      <c r="Q78" s="18">
        <f t="shared" si="69"/>
        <v>17.785155323689828</v>
      </c>
      <c r="R78" s="29">
        <v>2</v>
      </c>
      <c r="S78" s="18">
        <f t="shared" si="70"/>
        <v>11.856770215793219</v>
      </c>
      <c r="T78" s="25">
        <v>1</v>
      </c>
      <c r="U78" s="18">
        <f t="shared" si="71"/>
        <v>5.9283851078966094</v>
      </c>
      <c r="V78" s="29">
        <v>0</v>
      </c>
      <c r="W78" s="18">
        <f t="shared" si="72"/>
        <v>0</v>
      </c>
      <c r="X78" s="29">
        <v>3</v>
      </c>
      <c r="Y78" s="18">
        <f t="shared" si="73"/>
        <v>17.785155323689828</v>
      </c>
      <c r="Z78" s="18"/>
      <c r="AA78" s="18"/>
      <c r="AB78" s="18"/>
      <c r="AC78" s="18"/>
      <c r="AD78" s="18"/>
      <c r="AE78" s="18"/>
      <c r="AG78" s="13" t="s">
        <v>248</v>
      </c>
      <c r="AI78" s="19">
        <v>16868</v>
      </c>
    </row>
    <row r="79" spans="1:35" ht="12.95" customHeight="1" x14ac:dyDescent="0.2">
      <c r="A79" s="13" t="s">
        <v>249</v>
      </c>
      <c r="B79" s="16">
        <f t="shared" si="49"/>
        <v>33</v>
      </c>
      <c r="C79" s="17">
        <f t="shared" si="62"/>
        <v>141.32157081067191</v>
      </c>
      <c r="D79" s="29">
        <v>8</v>
      </c>
      <c r="E79" s="18">
        <f t="shared" si="63"/>
        <v>34.259774741981069</v>
      </c>
      <c r="F79" s="29">
        <v>7</v>
      </c>
      <c r="G79" s="18">
        <f t="shared" si="64"/>
        <v>29.97730289923344</v>
      </c>
      <c r="H79" s="29">
        <v>5</v>
      </c>
      <c r="I79" s="18">
        <f t="shared" si="65"/>
        <v>21.412359213738171</v>
      </c>
      <c r="J79" s="29">
        <v>0</v>
      </c>
      <c r="K79" s="18">
        <f t="shared" si="66"/>
        <v>0</v>
      </c>
      <c r="L79" s="29">
        <v>1</v>
      </c>
      <c r="M79" s="18">
        <f t="shared" si="67"/>
        <v>4.2824718427476336</v>
      </c>
      <c r="N79" s="25">
        <v>3</v>
      </c>
      <c r="O79" s="18">
        <f t="shared" si="68"/>
        <v>12.847415528242902</v>
      </c>
      <c r="P79" s="29">
        <v>0</v>
      </c>
      <c r="Q79" s="18">
        <f t="shared" si="69"/>
        <v>0</v>
      </c>
      <c r="R79" s="29">
        <v>1</v>
      </c>
      <c r="S79" s="18">
        <f t="shared" si="70"/>
        <v>4.2824718427476336</v>
      </c>
      <c r="T79" s="25">
        <v>1</v>
      </c>
      <c r="U79" s="18">
        <f t="shared" si="71"/>
        <v>4.2824718427476336</v>
      </c>
      <c r="V79" s="29">
        <v>1</v>
      </c>
      <c r="W79" s="18">
        <f t="shared" si="72"/>
        <v>4.2824718427476336</v>
      </c>
      <c r="X79" s="29">
        <v>6</v>
      </c>
      <c r="Y79" s="18">
        <f t="shared" si="73"/>
        <v>25.694831056485803</v>
      </c>
      <c r="Z79" s="18"/>
      <c r="AA79" s="18"/>
      <c r="AB79" s="18"/>
      <c r="AC79" s="18"/>
      <c r="AD79" s="18"/>
      <c r="AE79" s="18"/>
      <c r="AG79" s="13" t="s">
        <v>249</v>
      </c>
      <c r="AI79" s="19">
        <v>23351</v>
      </c>
    </row>
    <row r="80" spans="1:35" ht="12.95" customHeight="1" x14ac:dyDescent="0.2">
      <c r="A80" s="13" t="s">
        <v>250</v>
      </c>
      <c r="B80" s="16">
        <f t="shared" si="49"/>
        <v>14</v>
      </c>
      <c r="C80" s="17">
        <f t="shared" si="62"/>
        <v>214.82277121374864</v>
      </c>
      <c r="D80" s="29">
        <v>5</v>
      </c>
      <c r="E80" s="18">
        <f t="shared" si="63"/>
        <v>76.722418290624518</v>
      </c>
      <c r="F80" s="29">
        <v>2</v>
      </c>
      <c r="G80" s="18">
        <f t="shared" si="64"/>
        <v>30.688967316249808</v>
      </c>
      <c r="H80" s="29">
        <v>4</v>
      </c>
      <c r="I80" s="18">
        <f t="shared" si="65"/>
        <v>61.377934632499617</v>
      </c>
      <c r="J80" s="29">
        <v>1</v>
      </c>
      <c r="K80" s="18">
        <f t="shared" si="66"/>
        <v>15.344483658124904</v>
      </c>
      <c r="L80" s="29">
        <v>0</v>
      </c>
      <c r="M80" s="18">
        <f t="shared" si="67"/>
        <v>0</v>
      </c>
      <c r="N80" s="25">
        <v>0</v>
      </c>
      <c r="O80" s="18">
        <f t="shared" si="68"/>
        <v>0</v>
      </c>
      <c r="P80" s="29">
        <v>1</v>
      </c>
      <c r="Q80" s="18">
        <f t="shared" si="69"/>
        <v>15.344483658124904</v>
      </c>
      <c r="R80" s="29">
        <v>0</v>
      </c>
      <c r="S80" s="18">
        <f t="shared" si="70"/>
        <v>0</v>
      </c>
      <c r="T80" s="25">
        <v>0</v>
      </c>
      <c r="U80" s="18">
        <f t="shared" si="71"/>
        <v>0</v>
      </c>
      <c r="V80" s="29">
        <v>0</v>
      </c>
      <c r="W80" s="18">
        <f t="shared" si="72"/>
        <v>0</v>
      </c>
      <c r="X80" s="29">
        <v>1</v>
      </c>
      <c r="Y80" s="18">
        <f t="shared" si="73"/>
        <v>15.344483658124904</v>
      </c>
      <c r="Z80" s="18"/>
      <c r="AA80" s="18"/>
      <c r="AB80" s="18"/>
      <c r="AC80" s="18"/>
      <c r="AD80" s="18"/>
      <c r="AE80" s="18"/>
      <c r="AG80" s="13" t="s">
        <v>250</v>
      </c>
      <c r="AI80" s="19">
        <v>6517</v>
      </c>
    </row>
    <row r="81" spans="1:35" ht="12.95" customHeight="1" x14ac:dyDescent="0.2">
      <c r="A81" s="13" t="s">
        <v>251</v>
      </c>
      <c r="B81" s="16">
        <f t="shared" si="49"/>
        <v>28</v>
      </c>
      <c r="C81" s="17">
        <f t="shared" si="62"/>
        <v>199.10403185664509</v>
      </c>
      <c r="D81" s="29">
        <v>13</v>
      </c>
      <c r="E81" s="18">
        <f t="shared" si="63"/>
        <v>92.441157647728076</v>
      </c>
      <c r="F81" s="29">
        <v>2</v>
      </c>
      <c r="G81" s="18">
        <f t="shared" si="64"/>
        <v>14.221716561188936</v>
      </c>
      <c r="H81" s="29">
        <v>3</v>
      </c>
      <c r="I81" s="18">
        <f t="shared" si="65"/>
        <v>21.332574841783401</v>
      </c>
      <c r="J81" s="29">
        <v>2</v>
      </c>
      <c r="K81" s="18">
        <f t="shared" si="66"/>
        <v>14.221716561188936</v>
      </c>
      <c r="L81" s="29">
        <v>1</v>
      </c>
      <c r="M81" s="18">
        <f t="shared" si="67"/>
        <v>7.110858280594468</v>
      </c>
      <c r="N81" s="29">
        <v>1</v>
      </c>
      <c r="O81" s="18">
        <f t="shared" si="68"/>
        <v>7.110858280594468</v>
      </c>
      <c r="P81" s="29">
        <v>1</v>
      </c>
      <c r="Q81" s="18">
        <f t="shared" si="69"/>
        <v>7.110858280594468</v>
      </c>
      <c r="R81" s="29">
        <v>0</v>
      </c>
      <c r="S81" s="18">
        <f t="shared" si="70"/>
        <v>0</v>
      </c>
      <c r="T81" s="29">
        <v>0</v>
      </c>
      <c r="U81" s="18">
        <f t="shared" si="71"/>
        <v>0</v>
      </c>
      <c r="V81" s="29">
        <v>1</v>
      </c>
      <c r="W81" s="18">
        <f t="shared" si="72"/>
        <v>7.110858280594468</v>
      </c>
      <c r="X81" s="29">
        <v>4</v>
      </c>
      <c r="Y81" s="18">
        <f t="shared" si="73"/>
        <v>28.443433122377872</v>
      </c>
      <c r="Z81" s="18"/>
      <c r="AA81" s="18"/>
      <c r="AB81" s="18"/>
      <c r="AC81" s="18"/>
      <c r="AD81" s="18"/>
      <c r="AE81" s="18"/>
      <c r="AG81" s="13" t="s">
        <v>251</v>
      </c>
      <c r="AI81" s="19">
        <v>14063</v>
      </c>
    </row>
    <row r="82" spans="1:35" ht="12.95" customHeight="1" x14ac:dyDescent="0.2">
      <c r="A82" s="13" t="s">
        <v>252</v>
      </c>
      <c r="B82" s="16">
        <f t="shared" si="49"/>
        <v>21</v>
      </c>
      <c r="C82" s="17">
        <f t="shared" si="62"/>
        <v>155.00442869796279</v>
      </c>
      <c r="D82" s="29">
        <v>9</v>
      </c>
      <c r="E82" s="18">
        <f t="shared" si="63"/>
        <v>66.430469441984059</v>
      </c>
      <c r="F82" s="29">
        <v>3</v>
      </c>
      <c r="G82" s="18">
        <f t="shared" si="64"/>
        <v>22.143489813994687</v>
      </c>
      <c r="H82" s="29">
        <v>2</v>
      </c>
      <c r="I82" s="18">
        <f t="shared" si="65"/>
        <v>14.762326542663125</v>
      </c>
      <c r="J82" s="29">
        <v>3</v>
      </c>
      <c r="K82" s="18">
        <f t="shared" si="66"/>
        <v>22.143489813994687</v>
      </c>
      <c r="L82" s="29">
        <v>2</v>
      </c>
      <c r="M82" s="18">
        <f t="shared" si="67"/>
        <v>14.762326542663125</v>
      </c>
      <c r="N82" s="29">
        <v>0</v>
      </c>
      <c r="O82" s="18">
        <f t="shared" si="68"/>
        <v>0</v>
      </c>
      <c r="P82" s="29">
        <v>0</v>
      </c>
      <c r="Q82" s="18">
        <f t="shared" si="69"/>
        <v>0</v>
      </c>
      <c r="R82" s="29">
        <v>0</v>
      </c>
      <c r="S82" s="18">
        <f t="shared" si="70"/>
        <v>0</v>
      </c>
      <c r="T82" s="29">
        <v>0</v>
      </c>
      <c r="U82" s="18">
        <f t="shared" si="71"/>
        <v>0</v>
      </c>
      <c r="V82" s="29">
        <v>0</v>
      </c>
      <c r="W82" s="18">
        <f t="shared" si="72"/>
        <v>0</v>
      </c>
      <c r="X82" s="29">
        <v>2</v>
      </c>
      <c r="Y82" s="18">
        <f t="shared" si="73"/>
        <v>14.762326542663125</v>
      </c>
      <c r="Z82" s="18"/>
      <c r="AA82" s="18"/>
      <c r="AB82" s="18"/>
      <c r="AC82" s="18"/>
      <c r="AD82" s="18"/>
      <c r="AE82" s="18"/>
      <c r="AG82" s="13" t="s">
        <v>252</v>
      </c>
      <c r="AI82" s="19">
        <v>13548</v>
      </c>
    </row>
    <row r="83" spans="1:35" ht="12.95" customHeight="1" x14ac:dyDescent="0.2">
      <c r="A83" s="13" t="s">
        <v>253</v>
      </c>
      <c r="B83" s="16">
        <f t="shared" si="49"/>
        <v>50</v>
      </c>
      <c r="C83" s="17">
        <f t="shared" si="62"/>
        <v>251.78769261758484</v>
      </c>
      <c r="D83" s="29">
        <v>18</v>
      </c>
      <c r="E83" s="18">
        <f t="shared" si="63"/>
        <v>90.643569342330551</v>
      </c>
      <c r="F83" s="29">
        <v>7</v>
      </c>
      <c r="G83" s="18">
        <f t="shared" si="64"/>
        <v>35.250276966461882</v>
      </c>
      <c r="H83" s="29">
        <v>13</v>
      </c>
      <c r="I83" s="18">
        <f t="shared" si="65"/>
        <v>65.464800080572061</v>
      </c>
      <c r="J83" s="29">
        <v>2</v>
      </c>
      <c r="K83" s="18">
        <f t="shared" si="66"/>
        <v>10.071507704703395</v>
      </c>
      <c r="L83" s="29">
        <v>2</v>
      </c>
      <c r="M83" s="18">
        <f t="shared" si="67"/>
        <v>10.071507704703395</v>
      </c>
      <c r="N83" s="29">
        <v>0</v>
      </c>
      <c r="O83" s="18">
        <f t="shared" si="68"/>
        <v>0</v>
      </c>
      <c r="P83" s="29">
        <v>0</v>
      </c>
      <c r="Q83" s="18">
        <f t="shared" si="69"/>
        <v>0</v>
      </c>
      <c r="R83" s="25">
        <v>0</v>
      </c>
      <c r="S83" s="18">
        <f t="shared" si="70"/>
        <v>0</v>
      </c>
      <c r="T83" s="29">
        <v>0</v>
      </c>
      <c r="U83" s="18">
        <f t="shared" si="71"/>
        <v>0</v>
      </c>
      <c r="V83" s="29">
        <v>1</v>
      </c>
      <c r="W83" s="18">
        <f t="shared" si="72"/>
        <v>5.0357538523516974</v>
      </c>
      <c r="X83" s="29">
        <v>7</v>
      </c>
      <c r="Y83" s="18">
        <f t="shared" si="73"/>
        <v>35.250276966461882</v>
      </c>
      <c r="Z83" s="18"/>
      <c r="AA83" s="18"/>
      <c r="AB83" s="18"/>
      <c r="AC83" s="18"/>
      <c r="AD83" s="18"/>
      <c r="AE83" s="18"/>
      <c r="AG83" s="13" t="s">
        <v>253</v>
      </c>
      <c r="AI83" s="19">
        <v>19858</v>
      </c>
    </row>
    <row r="84" spans="1:35" ht="12.95" customHeight="1" x14ac:dyDescent="0.2">
      <c r="A84" s="13" t="s">
        <v>254</v>
      </c>
      <c r="B84" s="16">
        <f t="shared" si="49"/>
        <v>54</v>
      </c>
      <c r="C84" s="17">
        <f t="shared" si="62"/>
        <v>251.0693695369165</v>
      </c>
      <c r="D84" s="29">
        <v>21</v>
      </c>
      <c r="E84" s="18">
        <f t="shared" si="63"/>
        <v>97.638088153245306</v>
      </c>
      <c r="F84" s="29">
        <v>3</v>
      </c>
      <c r="G84" s="18">
        <f t="shared" si="64"/>
        <v>13.948298307606471</v>
      </c>
      <c r="H84" s="29">
        <v>4</v>
      </c>
      <c r="I84" s="18">
        <f t="shared" si="65"/>
        <v>18.597731076808628</v>
      </c>
      <c r="J84" s="29">
        <v>9</v>
      </c>
      <c r="K84" s="18">
        <f t="shared" si="66"/>
        <v>41.844894922819421</v>
      </c>
      <c r="L84" s="29">
        <v>4</v>
      </c>
      <c r="M84" s="18">
        <f t="shared" si="67"/>
        <v>18.597731076808628</v>
      </c>
      <c r="N84" s="29">
        <v>1</v>
      </c>
      <c r="O84" s="18">
        <f t="shared" si="68"/>
        <v>4.6494327692021571</v>
      </c>
      <c r="P84" s="29">
        <v>0</v>
      </c>
      <c r="Q84" s="18">
        <f t="shared" si="69"/>
        <v>0</v>
      </c>
      <c r="R84" s="25">
        <v>2</v>
      </c>
      <c r="S84" s="18">
        <f t="shared" si="70"/>
        <v>9.2988655384043142</v>
      </c>
      <c r="T84" s="29">
        <v>1</v>
      </c>
      <c r="U84" s="18">
        <f t="shared" si="71"/>
        <v>4.6494327692021571</v>
      </c>
      <c r="V84" s="29">
        <v>0</v>
      </c>
      <c r="W84" s="18">
        <f t="shared" si="72"/>
        <v>0</v>
      </c>
      <c r="X84" s="29">
        <v>9</v>
      </c>
      <c r="Y84" s="18">
        <f t="shared" si="73"/>
        <v>41.844894922819421</v>
      </c>
      <c r="Z84" s="18"/>
      <c r="AA84" s="18"/>
      <c r="AB84" s="18"/>
      <c r="AC84" s="18"/>
      <c r="AD84" s="18"/>
      <c r="AE84" s="18"/>
      <c r="AG84" s="13" t="s">
        <v>254</v>
      </c>
      <c r="AI84" s="19">
        <v>21508</v>
      </c>
    </row>
    <row r="85" spans="1:35" ht="12.95" customHeight="1" x14ac:dyDescent="0.2">
      <c r="A85" s="13" t="s">
        <v>255</v>
      </c>
      <c r="B85" s="16">
        <f t="shared" si="49"/>
        <v>16</v>
      </c>
      <c r="C85" s="17">
        <f t="shared" si="62"/>
        <v>193.8454082868912</v>
      </c>
      <c r="D85" s="29">
        <v>4</v>
      </c>
      <c r="E85" s="18">
        <f t="shared" si="63"/>
        <v>48.4613520717228</v>
      </c>
      <c r="F85" s="29">
        <v>3</v>
      </c>
      <c r="G85" s="18">
        <f t="shared" si="64"/>
        <v>36.346014053792103</v>
      </c>
      <c r="H85" s="29">
        <v>0</v>
      </c>
      <c r="I85" s="18">
        <f t="shared" si="65"/>
        <v>0</v>
      </c>
      <c r="J85" s="29">
        <v>0</v>
      </c>
      <c r="K85" s="18">
        <f t="shared" si="66"/>
        <v>0</v>
      </c>
      <c r="L85" s="29">
        <v>1</v>
      </c>
      <c r="M85" s="18">
        <f t="shared" si="67"/>
        <v>12.1153380179307</v>
      </c>
      <c r="N85" s="29">
        <v>2</v>
      </c>
      <c r="O85" s="18">
        <f t="shared" si="68"/>
        <v>24.2306760358614</v>
      </c>
      <c r="P85" s="29">
        <v>1</v>
      </c>
      <c r="Q85" s="18">
        <f t="shared" si="69"/>
        <v>12.1153380179307</v>
      </c>
      <c r="R85" s="25">
        <v>1</v>
      </c>
      <c r="S85" s="18">
        <f t="shared" si="70"/>
        <v>12.1153380179307</v>
      </c>
      <c r="T85" s="25">
        <v>0</v>
      </c>
      <c r="U85" s="18">
        <f t="shared" si="71"/>
        <v>0</v>
      </c>
      <c r="V85" s="29">
        <v>0</v>
      </c>
      <c r="W85" s="18">
        <f t="shared" si="72"/>
        <v>0</v>
      </c>
      <c r="X85" s="29">
        <v>4</v>
      </c>
      <c r="Y85" s="18">
        <f t="shared" si="73"/>
        <v>48.4613520717228</v>
      </c>
      <c r="Z85" s="18"/>
      <c r="AA85" s="18"/>
      <c r="AB85" s="18"/>
      <c r="AC85" s="18"/>
      <c r="AD85" s="18"/>
      <c r="AE85" s="18"/>
      <c r="AG85" s="13" t="s">
        <v>255</v>
      </c>
      <c r="AI85" s="19">
        <v>8254</v>
      </c>
    </row>
    <row r="86" spans="1:35" ht="12.95" customHeight="1" x14ac:dyDescent="0.2">
      <c r="A86" s="13" t="s">
        <v>256</v>
      </c>
      <c r="B86" s="16">
        <f t="shared" si="49"/>
        <v>34</v>
      </c>
      <c r="C86" s="17">
        <f t="shared" si="62"/>
        <v>145.57910511667737</v>
      </c>
      <c r="D86" s="29">
        <v>6</v>
      </c>
      <c r="E86" s="18">
        <f t="shared" si="63"/>
        <v>25.690430314707772</v>
      </c>
      <c r="F86" s="29">
        <v>5</v>
      </c>
      <c r="G86" s="18">
        <f t="shared" si="64"/>
        <v>21.408691928923144</v>
      </c>
      <c r="H86" s="29">
        <v>5</v>
      </c>
      <c r="I86" s="18">
        <f t="shared" si="65"/>
        <v>21.408691928923144</v>
      </c>
      <c r="J86" s="29">
        <v>4</v>
      </c>
      <c r="K86" s="18">
        <f t="shared" si="66"/>
        <v>17.126953543138516</v>
      </c>
      <c r="L86" s="29">
        <v>4</v>
      </c>
      <c r="M86" s="18">
        <f t="shared" si="67"/>
        <v>17.126953543138516</v>
      </c>
      <c r="N86" s="29">
        <v>0</v>
      </c>
      <c r="O86" s="18">
        <f t="shared" si="68"/>
        <v>0</v>
      </c>
      <c r="P86" s="29">
        <v>1</v>
      </c>
      <c r="Q86" s="18">
        <f t="shared" si="69"/>
        <v>4.281738385784629</v>
      </c>
      <c r="R86" s="25">
        <v>1</v>
      </c>
      <c r="S86" s="18">
        <f t="shared" si="70"/>
        <v>4.281738385784629</v>
      </c>
      <c r="T86" s="23">
        <v>1</v>
      </c>
      <c r="U86" s="18">
        <f t="shared" si="71"/>
        <v>4.281738385784629</v>
      </c>
      <c r="V86" s="23">
        <v>1</v>
      </c>
      <c r="W86" s="18">
        <f t="shared" si="72"/>
        <v>4.281738385784629</v>
      </c>
      <c r="X86" s="29">
        <v>6</v>
      </c>
      <c r="Y86" s="18">
        <f t="shared" si="73"/>
        <v>25.690430314707772</v>
      </c>
      <c r="Z86" s="18"/>
      <c r="AA86" s="18"/>
      <c r="AB86" s="18"/>
      <c r="AC86" s="18"/>
      <c r="AD86" s="18"/>
      <c r="AE86" s="18"/>
      <c r="AG86" s="13" t="s">
        <v>256</v>
      </c>
      <c r="AI86" s="19">
        <v>23355</v>
      </c>
    </row>
    <row r="87" spans="1:35" ht="12.95" customHeight="1" x14ac:dyDescent="0.2">
      <c r="A87" s="13" t="s">
        <v>257</v>
      </c>
      <c r="B87" s="16">
        <f t="shared" si="49"/>
        <v>8</v>
      </c>
      <c r="C87" s="17">
        <f t="shared" si="62"/>
        <v>81.218274111675129</v>
      </c>
      <c r="D87" s="29">
        <v>3</v>
      </c>
      <c r="E87" s="18">
        <f t="shared" si="63"/>
        <v>30.456852791878173</v>
      </c>
      <c r="F87" s="25">
        <v>2</v>
      </c>
      <c r="G87" s="18">
        <f t="shared" si="64"/>
        <v>20.304568527918782</v>
      </c>
      <c r="H87" s="29">
        <v>1</v>
      </c>
      <c r="I87" s="18">
        <f t="shared" si="65"/>
        <v>10.152284263959391</v>
      </c>
      <c r="J87" s="25">
        <v>0</v>
      </c>
      <c r="K87" s="18">
        <f t="shared" si="66"/>
        <v>0</v>
      </c>
      <c r="L87" s="25">
        <v>0</v>
      </c>
      <c r="M87" s="18">
        <f t="shared" si="67"/>
        <v>0</v>
      </c>
      <c r="N87" s="15">
        <v>0</v>
      </c>
      <c r="O87" s="18">
        <f t="shared" si="68"/>
        <v>0</v>
      </c>
      <c r="P87" s="29">
        <v>0</v>
      </c>
      <c r="Q87" s="18">
        <f t="shared" si="69"/>
        <v>0</v>
      </c>
      <c r="R87" s="25">
        <v>0</v>
      </c>
      <c r="S87" s="18">
        <f t="shared" si="70"/>
        <v>0</v>
      </c>
      <c r="T87" s="23">
        <v>0</v>
      </c>
      <c r="U87" s="18">
        <f t="shared" si="71"/>
        <v>0</v>
      </c>
      <c r="V87" s="23">
        <v>0</v>
      </c>
      <c r="W87" s="18">
        <f t="shared" si="72"/>
        <v>0</v>
      </c>
      <c r="X87" s="29">
        <v>2</v>
      </c>
      <c r="Y87" s="18">
        <f t="shared" si="73"/>
        <v>20.304568527918782</v>
      </c>
      <c r="Z87" s="18"/>
      <c r="AA87" s="18"/>
      <c r="AB87" s="18"/>
      <c r="AC87" s="18"/>
      <c r="AD87" s="18"/>
      <c r="AE87" s="18"/>
      <c r="AG87" s="13" t="s">
        <v>257</v>
      </c>
      <c r="AI87" s="19">
        <v>9850</v>
      </c>
    </row>
    <row r="88" spans="1:35" ht="12.95" customHeight="1" x14ac:dyDescent="0.2">
      <c r="A88" s="13" t="s">
        <v>186</v>
      </c>
      <c r="B88" s="16">
        <f t="shared" si="49"/>
        <v>49</v>
      </c>
      <c r="C88" s="17">
        <f t="shared" ref="C88:C93" si="74">SUM(B88/AI88*100000)</f>
        <v>102.04294133572128</v>
      </c>
      <c r="D88" s="15">
        <v>1</v>
      </c>
      <c r="E88" s="18">
        <f t="shared" ref="E88:E93" si="75">SUM(D88/AI88*100000)</f>
        <v>2.0825090068514549</v>
      </c>
      <c r="F88" s="15">
        <v>16</v>
      </c>
      <c r="G88" s="18">
        <f t="shared" ref="G88:G93" si="76">SUM(F88/AI88*100000)</f>
        <v>33.320144109623278</v>
      </c>
      <c r="H88" s="15">
        <v>5</v>
      </c>
      <c r="I88" s="18">
        <f t="shared" ref="I88:I93" si="77">SUM(H88/AI88*100000)</f>
        <v>10.412545034257274</v>
      </c>
      <c r="J88" s="15">
        <v>2</v>
      </c>
      <c r="K88" s="18">
        <f t="shared" ref="K88:K93" si="78">SUM(J88/AI88*100000)</f>
        <v>4.1650180137029098</v>
      </c>
      <c r="L88" s="15">
        <v>3</v>
      </c>
      <c r="M88" s="18">
        <f t="shared" ref="M88:M93" si="79">SUM(L88/AI88*100000)</f>
        <v>6.2475270205543634</v>
      </c>
      <c r="N88" s="15">
        <v>3</v>
      </c>
      <c r="O88" s="18">
        <f t="shared" ref="O88:O93" si="80">SUM(N88/AI88*100000)</f>
        <v>6.2475270205543634</v>
      </c>
      <c r="P88" s="15">
        <v>4</v>
      </c>
      <c r="Q88" s="18">
        <f t="shared" ref="Q88:Q93" si="81">SUM(P88/AI88*100000)</f>
        <v>8.3300360274058196</v>
      </c>
      <c r="R88" s="15">
        <v>2</v>
      </c>
      <c r="S88" s="18">
        <f t="shared" ref="S88:S93" si="82">SUM(R88/AI88*100000)</f>
        <v>4.1650180137029098</v>
      </c>
      <c r="T88" s="15">
        <v>1</v>
      </c>
      <c r="U88" s="18">
        <f t="shared" ref="U88:U93" si="83">SUM(T88/AI88*100000)</f>
        <v>2.0825090068514549</v>
      </c>
      <c r="V88" s="15">
        <v>2</v>
      </c>
      <c r="W88" s="18">
        <f t="shared" ref="W88:W93" si="84">SUM(V88/AI88*100000)</f>
        <v>4.1650180137029098</v>
      </c>
      <c r="X88" s="15">
        <v>10</v>
      </c>
      <c r="Y88" s="18">
        <f t="shared" ref="Y88:Y93" si="85">SUM(X88/AI88*100000)</f>
        <v>20.825090068514548</v>
      </c>
      <c r="Z88" s="18"/>
      <c r="AA88" s="18"/>
      <c r="AB88" s="18"/>
      <c r="AC88" s="18"/>
      <c r="AD88" s="18"/>
      <c r="AE88" s="18"/>
      <c r="AG88" s="13" t="s">
        <v>186</v>
      </c>
      <c r="AI88" s="19">
        <v>48019</v>
      </c>
    </row>
    <row r="89" spans="1:35" ht="12.95" customHeight="1" x14ac:dyDescent="0.2">
      <c r="A89" s="13" t="s">
        <v>258</v>
      </c>
      <c r="B89" s="16">
        <f t="shared" si="49"/>
        <v>77</v>
      </c>
      <c r="C89" s="17">
        <f t="shared" si="74"/>
        <v>120.54039668748727</v>
      </c>
      <c r="D89" s="29">
        <v>13</v>
      </c>
      <c r="E89" s="18">
        <f t="shared" si="75"/>
        <v>20.350976064121227</v>
      </c>
      <c r="F89" s="29">
        <v>13</v>
      </c>
      <c r="G89" s="18">
        <f t="shared" si="76"/>
        <v>20.350976064121227</v>
      </c>
      <c r="H89" s="29">
        <v>12</v>
      </c>
      <c r="I89" s="18">
        <f t="shared" si="77"/>
        <v>18.785516366881133</v>
      </c>
      <c r="J89" s="29">
        <v>7</v>
      </c>
      <c r="K89" s="18">
        <f t="shared" si="78"/>
        <v>10.958217880680662</v>
      </c>
      <c r="L89" s="29">
        <v>2</v>
      </c>
      <c r="M89" s="18">
        <f t="shared" si="79"/>
        <v>3.130919394480189</v>
      </c>
      <c r="N89" s="29">
        <v>2</v>
      </c>
      <c r="O89" s="18">
        <f t="shared" si="80"/>
        <v>3.130919394480189</v>
      </c>
      <c r="P89" s="29">
        <v>1</v>
      </c>
      <c r="Q89" s="18">
        <f t="shared" si="81"/>
        <v>1.5654596972400945</v>
      </c>
      <c r="R89" s="29">
        <v>2</v>
      </c>
      <c r="S89" s="18">
        <f t="shared" si="82"/>
        <v>3.130919394480189</v>
      </c>
      <c r="T89" s="29">
        <v>1</v>
      </c>
      <c r="U89" s="18">
        <f t="shared" si="83"/>
        <v>1.5654596972400945</v>
      </c>
      <c r="V89" s="29">
        <v>5</v>
      </c>
      <c r="W89" s="18">
        <f t="shared" si="84"/>
        <v>7.8272984862004735</v>
      </c>
      <c r="X89" s="29">
        <v>19</v>
      </c>
      <c r="Y89" s="18">
        <f t="shared" si="85"/>
        <v>29.743734247561797</v>
      </c>
      <c r="Z89" s="18"/>
      <c r="AA89" s="18"/>
      <c r="AB89" s="18"/>
      <c r="AC89" s="18"/>
      <c r="AD89" s="18"/>
      <c r="AE89" s="18"/>
      <c r="AG89" s="13" t="s">
        <v>258</v>
      </c>
      <c r="AI89" s="19">
        <v>63879</v>
      </c>
    </row>
    <row r="90" spans="1:35" ht="12.95" customHeight="1" x14ac:dyDescent="0.2">
      <c r="A90" s="13" t="s">
        <v>259</v>
      </c>
      <c r="B90" s="16">
        <f t="shared" si="49"/>
        <v>36</v>
      </c>
      <c r="C90" s="17">
        <f t="shared" si="74"/>
        <v>124.53730930224512</v>
      </c>
      <c r="D90" s="29">
        <v>13</v>
      </c>
      <c r="E90" s="18">
        <f t="shared" si="75"/>
        <v>44.971806136921849</v>
      </c>
      <c r="F90" s="29">
        <v>7</v>
      </c>
      <c r="G90" s="18">
        <f t="shared" si="76"/>
        <v>24.215587919880999</v>
      </c>
      <c r="H90" s="29">
        <v>3</v>
      </c>
      <c r="I90" s="18">
        <f t="shared" si="77"/>
        <v>10.378109108520428</v>
      </c>
      <c r="J90" s="29">
        <v>2</v>
      </c>
      <c r="K90" s="18">
        <f t="shared" si="78"/>
        <v>6.9187394056802853</v>
      </c>
      <c r="L90" s="29">
        <v>0</v>
      </c>
      <c r="M90" s="18">
        <f t="shared" si="79"/>
        <v>0</v>
      </c>
      <c r="N90" s="29">
        <v>1</v>
      </c>
      <c r="O90" s="18">
        <f t="shared" si="80"/>
        <v>3.4593697028401427</v>
      </c>
      <c r="P90" s="29">
        <v>2</v>
      </c>
      <c r="Q90" s="18">
        <f t="shared" si="81"/>
        <v>6.9187394056802853</v>
      </c>
      <c r="R90" s="29">
        <v>0</v>
      </c>
      <c r="S90" s="18">
        <f t="shared" si="82"/>
        <v>0</v>
      </c>
      <c r="T90" s="29">
        <v>2</v>
      </c>
      <c r="U90" s="18">
        <f t="shared" si="83"/>
        <v>6.9187394056802853</v>
      </c>
      <c r="V90" s="29">
        <v>0</v>
      </c>
      <c r="W90" s="18">
        <f t="shared" si="84"/>
        <v>0</v>
      </c>
      <c r="X90" s="29">
        <v>6</v>
      </c>
      <c r="Y90" s="18">
        <f t="shared" si="85"/>
        <v>20.756218217040857</v>
      </c>
      <c r="Z90" s="18"/>
      <c r="AA90" s="18"/>
      <c r="AB90" s="18"/>
      <c r="AC90" s="18"/>
      <c r="AD90" s="18"/>
      <c r="AE90" s="18"/>
      <c r="AG90" s="13" t="s">
        <v>259</v>
      </c>
      <c r="AI90" s="19">
        <v>28907</v>
      </c>
    </row>
    <row r="91" spans="1:35" ht="12.95" customHeight="1" x14ac:dyDescent="0.2">
      <c r="A91" s="13" t="s">
        <v>260</v>
      </c>
      <c r="B91" s="16">
        <f t="shared" si="49"/>
        <v>11</v>
      </c>
      <c r="C91" s="17">
        <f t="shared" si="74"/>
        <v>63.422509225092249</v>
      </c>
      <c r="D91" s="29">
        <v>0</v>
      </c>
      <c r="E91" s="18">
        <f t="shared" si="75"/>
        <v>0</v>
      </c>
      <c r="F91" s="29">
        <v>3</v>
      </c>
      <c r="G91" s="18">
        <f t="shared" si="76"/>
        <v>17.297047970479703</v>
      </c>
      <c r="H91" s="29">
        <v>1</v>
      </c>
      <c r="I91" s="18">
        <f t="shared" si="77"/>
        <v>5.7656826568265682</v>
      </c>
      <c r="J91" s="29">
        <v>2</v>
      </c>
      <c r="K91" s="18">
        <f t="shared" si="78"/>
        <v>11.531365313653136</v>
      </c>
      <c r="L91" s="29">
        <v>1</v>
      </c>
      <c r="M91" s="18">
        <f t="shared" si="79"/>
        <v>5.7656826568265682</v>
      </c>
      <c r="N91" s="29">
        <v>0</v>
      </c>
      <c r="O91" s="18">
        <f t="shared" si="80"/>
        <v>0</v>
      </c>
      <c r="P91" s="29">
        <v>0</v>
      </c>
      <c r="Q91" s="18">
        <f t="shared" si="81"/>
        <v>0</v>
      </c>
      <c r="R91" s="29">
        <v>0</v>
      </c>
      <c r="S91" s="18">
        <f t="shared" si="82"/>
        <v>0</v>
      </c>
      <c r="T91" s="29">
        <v>1</v>
      </c>
      <c r="U91" s="18">
        <f t="shared" si="83"/>
        <v>5.7656826568265682</v>
      </c>
      <c r="V91" s="29">
        <v>0</v>
      </c>
      <c r="W91" s="18">
        <f t="shared" si="84"/>
        <v>0</v>
      </c>
      <c r="X91" s="29">
        <v>3</v>
      </c>
      <c r="Y91" s="18">
        <f t="shared" si="85"/>
        <v>17.297047970479703</v>
      </c>
      <c r="Z91" s="18"/>
      <c r="AA91" s="18"/>
      <c r="AB91" s="18"/>
      <c r="AC91" s="18"/>
      <c r="AD91" s="18"/>
      <c r="AE91" s="18"/>
      <c r="AG91" s="13" t="s">
        <v>260</v>
      </c>
      <c r="AI91" s="19">
        <v>17344</v>
      </c>
    </row>
    <row r="92" spans="1:35" ht="12.95" customHeight="1" x14ac:dyDescent="0.2">
      <c r="A92" s="13" t="s">
        <v>261</v>
      </c>
      <c r="B92" s="16">
        <f t="shared" si="49"/>
        <v>16</v>
      </c>
      <c r="C92" s="17">
        <f t="shared" si="74"/>
        <v>82.841462151806979</v>
      </c>
      <c r="D92" s="29">
        <v>0</v>
      </c>
      <c r="E92" s="18">
        <f t="shared" si="75"/>
        <v>0</v>
      </c>
      <c r="F92" s="29">
        <v>3</v>
      </c>
      <c r="G92" s="18">
        <f t="shared" si="76"/>
        <v>15.532774153463809</v>
      </c>
      <c r="H92" s="29">
        <v>4</v>
      </c>
      <c r="I92" s="18">
        <f t="shared" si="77"/>
        <v>20.710365537951745</v>
      </c>
      <c r="J92" s="29">
        <v>0</v>
      </c>
      <c r="K92" s="18">
        <f t="shared" si="78"/>
        <v>0</v>
      </c>
      <c r="L92" s="29">
        <v>0</v>
      </c>
      <c r="M92" s="18">
        <f t="shared" si="79"/>
        <v>0</v>
      </c>
      <c r="N92" s="29">
        <v>1</v>
      </c>
      <c r="O92" s="18">
        <f t="shared" si="80"/>
        <v>5.1775913844879362</v>
      </c>
      <c r="P92" s="29">
        <v>1</v>
      </c>
      <c r="Q92" s="18">
        <f t="shared" si="81"/>
        <v>5.1775913844879362</v>
      </c>
      <c r="R92" s="29">
        <v>1</v>
      </c>
      <c r="S92" s="18">
        <f t="shared" si="82"/>
        <v>5.1775913844879362</v>
      </c>
      <c r="T92" s="29">
        <v>0</v>
      </c>
      <c r="U92" s="18">
        <f t="shared" si="83"/>
        <v>0</v>
      </c>
      <c r="V92" s="23">
        <v>1</v>
      </c>
      <c r="W92" s="18">
        <f t="shared" si="84"/>
        <v>5.1775913844879362</v>
      </c>
      <c r="X92" s="29">
        <v>5</v>
      </c>
      <c r="Y92" s="18">
        <f t="shared" si="85"/>
        <v>25.887956922439677</v>
      </c>
      <c r="Z92" s="18"/>
      <c r="AA92" s="18"/>
      <c r="AB92" s="18"/>
      <c r="AC92" s="18"/>
      <c r="AD92" s="18"/>
      <c r="AE92" s="18"/>
      <c r="AG92" s="13" t="s">
        <v>261</v>
      </c>
      <c r="AI92" s="19">
        <v>19314</v>
      </c>
    </row>
    <row r="93" spans="1:35" ht="12.95" customHeight="1" x14ac:dyDescent="0.2">
      <c r="A93" s="13" t="s">
        <v>262</v>
      </c>
      <c r="B93" s="16">
        <f t="shared" si="49"/>
        <v>20</v>
      </c>
      <c r="C93" s="17">
        <f t="shared" si="74"/>
        <v>87.214372928658648</v>
      </c>
      <c r="D93" s="29">
        <v>3</v>
      </c>
      <c r="E93" s="18">
        <f t="shared" si="75"/>
        <v>13.082155939298797</v>
      </c>
      <c r="F93" s="29">
        <v>3</v>
      </c>
      <c r="G93" s="18">
        <f t="shared" si="76"/>
        <v>13.082155939298797</v>
      </c>
      <c r="H93" s="29">
        <v>2</v>
      </c>
      <c r="I93" s="18">
        <f t="shared" si="77"/>
        <v>8.7214372928658648</v>
      </c>
      <c r="J93" s="29">
        <v>1</v>
      </c>
      <c r="K93" s="18">
        <f t="shared" si="78"/>
        <v>4.3607186464329324</v>
      </c>
      <c r="L93" s="29">
        <v>3</v>
      </c>
      <c r="M93" s="18">
        <f t="shared" si="79"/>
        <v>13.082155939298797</v>
      </c>
      <c r="N93" s="29">
        <v>1</v>
      </c>
      <c r="O93" s="18">
        <f t="shared" si="80"/>
        <v>4.3607186464329324</v>
      </c>
      <c r="P93" s="29">
        <v>1</v>
      </c>
      <c r="Q93" s="18">
        <f t="shared" si="81"/>
        <v>4.3607186464329324</v>
      </c>
      <c r="R93" s="29">
        <v>0</v>
      </c>
      <c r="S93" s="18">
        <f t="shared" si="82"/>
        <v>0</v>
      </c>
      <c r="T93" s="29">
        <v>1</v>
      </c>
      <c r="U93" s="18">
        <f t="shared" si="83"/>
        <v>4.3607186464329324</v>
      </c>
      <c r="V93" s="23">
        <v>1</v>
      </c>
      <c r="W93" s="18">
        <f t="shared" si="84"/>
        <v>4.3607186464329324</v>
      </c>
      <c r="X93" s="29">
        <v>4</v>
      </c>
      <c r="Y93" s="18">
        <f t="shared" si="85"/>
        <v>17.44287458573173</v>
      </c>
      <c r="Z93" s="18"/>
      <c r="AA93" s="18"/>
      <c r="AB93" s="18"/>
      <c r="AC93" s="18"/>
      <c r="AD93" s="18"/>
      <c r="AE93" s="18"/>
      <c r="AG93" s="13" t="s">
        <v>262</v>
      </c>
      <c r="AI93" s="19">
        <v>22932</v>
      </c>
    </row>
    <row r="94" spans="1:35" ht="12.95" customHeight="1" x14ac:dyDescent="0.2">
      <c r="A94" s="13" t="s">
        <v>206</v>
      </c>
      <c r="B94" s="16">
        <f t="shared" si="49"/>
        <v>0</v>
      </c>
      <c r="C94" s="17">
        <v>0</v>
      </c>
      <c r="D94" s="25">
        <v>0</v>
      </c>
      <c r="E94" s="18">
        <v>0</v>
      </c>
      <c r="F94" s="15">
        <v>0</v>
      </c>
      <c r="G94" s="18">
        <v>0</v>
      </c>
      <c r="H94" s="15">
        <v>0</v>
      </c>
      <c r="I94" s="18">
        <v>0</v>
      </c>
      <c r="J94" s="15">
        <v>0</v>
      </c>
      <c r="K94" s="18">
        <v>0</v>
      </c>
      <c r="L94" s="15">
        <v>0</v>
      </c>
      <c r="M94" s="18">
        <v>0</v>
      </c>
      <c r="N94" s="15">
        <v>0</v>
      </c>
      <c r="O94" s="18">
        <v>0</v>
      </c>
      <c r="P94" s="15">
        <v>0</v>
      </c>
      <c r="Q94" s="18">
        <v>0</v>
      </c>
      <c r="R94" s="15">
        <v>0</v>
      </c>
      <c r="S94" s="18">
        <v>0</v>
      </c>
      <c r="T94" s="15">
        <v>0</v>
      </c>
      <c r="U94" s="18">
        <v>0</v>
      </c>
      <c r="V94" s="15">
        <v>0</v>
      </c>
      <c r="W94" s="18">
        <v>0</v>
      </c>
      <c r="X94" s="25">
        <v>0</v>
      </c>
      <c r="Y94" s="18">
        <v>0</v>
      </c>
      <c r="Z94" s="18"/>
      <c r="AA94" s="18"/>
      <c r="AB94" s="18"/>
      <c r="AC94" s="18"/>
      <c r="AD94" s="18"/>
      <c r="AE94" s="18"/>
      <c r="AI94" s="19"/>
    </row>
    <row r="95" spans="1:35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B95" s="18"/>
      <c r="AC95" s="18"/>
      <c r="AD95" s="18"/>
      <c r="AE95" s="18"/>
      <c r="AG95" s="13" t="s">
        <v>264</v>
      </c>
      <c r="AI95" s="19"/>
    </row>
    <row r="96" spans="1:35" ht="12.95" customHeight="1" x14ac:dyDescent="0.2">
      <c r="A96" s="13" t="s">
        <v>263</v>
      </c>
      <c r="B96" s="16">
        <f t="shared" si="49"/>
        <v>0</v>
      </c>
      <c r="C96" s="17">
        <v>0</v>
      </c>
      <c r="D96" s="15">
        <v>0</v>
      </c>
      <c r="E96" s="18">
        <v>0</v>
      </c>
      <c r="F96" s="15">
        <v>0</v>
      </c>
      <c r="G96" s="18">
        <v>0</v>
      </c>
      <c r="H96" s="15">
        <v>0</v>
      </c>
      <c r="I96" s="18">
        <v>0</v>
      </c>
      <c r="J96" s="15">
        <v>0</v>
      </c>
      <c r="K96" s="18">
        <v>0</v>
      </c>
      <c r="L96" s="15">
        <v>0</v>
      </c>
      <c r="M96" s="18">
        <v>0</v>
      </c>
      <c r="N96" s="15">
        <v>0</v>
      </c>
      <c r="O96" s="18">
        <v>0</v>
      </c>
      <c r="P96" s="15">
        <v>0</v>
      </c>
      <c r="Q96" s="18">
        <v>0</v>
      </c>
      <c r="R96" s="15">
        <v>0</v>
      </c>
      <c r="S96" s="18">
        <v>0</v>
      </c>
      <c r="T96" s="15">
        <v>0</v>
      </c>
      <c r="U96" s="18">
        <v>0</v>
      </c>
      <c r="V96" s="15">
        <v>0</v>
      </c>
      <c r="W96" s="18">
        <v>0</v>
      </c>
      <c r="X96" s="15">
        <v>0</v>
      </c>
      <c r="Y96" s="18">
        <v>0</v>
      </c>
      <c r="Z96" s="18"/>
      <c r="AA96" s="18"/>
      <c r="AB96" s="18"/>
      <c r="AC96" s="18"/>
      <c r="AD96" s="18"/>
      <c r="AE96" s="18"/>
      <c r="AI96" s="19"/>
    </row>
    <row r="97" spans="1:35" ht="12.95" customHeight="1" x14ac:dyDescent="0.2">
      <c r="A97" s="13" t="s">
        <v>206</v>
      </c>
      <c r="B97" s="16">
        <f t="shared" si="49"/>
        <v>153</v>
      </c>
      <c r="C97" s="17">
        <v>0</v>
      </c>
      <c r="D97" s="29">
        <v>25</v>
      </c>
      <c r="E97" s="18">
        <v>0</v>
      </c>
      <c r="F97" s="29">
        <v>22</v>
      </c>
      <c r="G97" s="18">
        <v>0</v>
      </c>
      <c r="H97" s="29">
        <v>20</v>
      </c>
      <c r="I97" s="18">
        <v>0</v>
      </c>
      <c r="J97" s="29">
        <v>19</v>
      </c>
      <c r="K97" s="18">
        <v>0</v>
      </c>
      <c r="L97" s="15">
        <v>10</v>
      </c>
      <c r="M97" s="18">
        <v>0</v>
      </c>
      <c r="N97" s="15">
        <v>12</v>
      </c>
      <c r="O97" s="18">
        <v>0</v>
      </c>
      <c r="P97" s="15">
        <v>3</v>
      </c>
      <c r="Q97" s="18">
        <v>0</v>
      </c>
      <c r="R97" s="15">
        <v>6</v>
      </c>
      <c r="S97" s="18">
        <v>0</v>
      </c>
      <c r="T97" s="15">
        <v>2</v>
      </c>
      <c r="U97" s="18">
        <v>0</v>
      </c>
      <c r="V97" s="15">
        <v>1</v>
      </c>
      <c r="W97" s="18">
        <v>0</v>
      </c>
      <c r="X97" s="29">
        <v>33</v>
      </c>
      <c r="Y97" s="18">
        <v>0</v>
      </c>
      <c r="Z97" s="18"/>
      <c r="AA97" s="18"/>
      <c r="AB97" s="18"/>
      <c r="AC97" s="18"/>
      <c r="AD97" s="18"/>
      <c r="AE97" s="18"/>
      <c r="AI97" s="19"/>
    </row>
    <row r="98" spans="1:35" ht="12.95" customHeight="1" x14ac:dyDescent="0.2"/>
    <row r="99" spans="1:35" ht="12.95" customHeight="1" x14ac:dyDescent="0.2">
      <c r="A99" s="20" t="s">
        <v>161</v>
      </c>
    </row>
    <row r="100" spans="1:35" ht="12.95" customHeight="1" x14ac:dyDescent="0.2">
      <c r="A100" s="20" t="s">
        <v>265</v>
      </c>
    </row>
    <row r="101" spans="1:35" x14ac:dyDescent="0.2">
      <c r="A101" s="20" t="s">
        <v>266</v>
      </c>
    </row>
    <row r="102" spans="1:35" x14ac:dyDescent="0.2">
      <c r="A102" s="20" t="s">
        <v>267</v>
      </c>
    </row>
    <row r="103" spans="1:35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5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5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5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5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5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5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5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5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5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19">
    <mergeCell ref="X8:Y8"/>
    <mergeCell ref="B8:C8"/>
    <mergeCell ref="D8:E8"/>
    <mergeCell ref="F8:G8"/>
    <mergeCell ref="H8:I8"/>
    <mergeCell ref="J8:K8"/>
    <mergeCell ref="L8:M8"/>
    <mergeCell ref="N8:O8"/>
    <mergeCell ref="T8:U8"/>
    <mergeCell ref="P8:Q8"/>
    <mergeCell ref="R8:S8"/>
    <mergeCell ref="V8:W8"/>
    <mergeCell ref="B6:Y6"/>
    <mergeCell ref="H7:I7"/>
    <mergeCell ref="J7:K7"/>
    <mergeCell ref="L7:M7"/>
    <mergeCell ref="N7:O7"/>
    <mergeCell ref="T7:U7"/>
    <mergeCell ref="X7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2015-02-11T21:24:24Z</cp:lastPrinted>
  <dcterms:created xsi:type="dcterms:W3CDTF">2011-09-26T16:12:36Z</dcterms:created>
  <dcterms:modified xsi:type="dcterms:W3CDTF">2020-08-13T03:56:21Z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af356ab4-8c42-433d-9024-0a7555101472</vt:lpwstr>
  </property>
</Properties>
</file>