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423B2869-E77A-466F-98E7-C8EB4D2D3482}" xr6:coauthVersionLast="45" xr6:coauthVersionMax="45" xr10:uidLastSave="{00000000-0000-0000-0000-000000000000}"/>
  <bookViews>
    <workbookView xWindow="20370" yWindow="-120" windowWidth="29040" windowHeight="15840" tabRatio="948" activeTab="3" xr2:uid="{00000000-000D-0000-FFFF-FFFF00000000}"/>
  </bookViews>
  <sheets>
    <sheet name="LOC. Y GR. EDAD VARONES" sheetId="5" r:id="rId1"/>
    <sheet name="10 MAS FREC. CANTON VARONES" sheetId="11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" i="10" l="1"/>
  <c r="B115" i="11" l="1"/>
  <c r="B114" i="11"/>
  <c r="B107" i="11"/>
  <c r="B108" i="11"/>
  <c r="B109" i="11"/>
  <c r="B110" i="11"/>
  <c r="B111" i="11"/>
  <c r="B112" i="11"/>
  <c r="B106" i="11"/>
  <c r="B93" i="11"/>
  <c r="B94" i="11"/>
  <c r="B95" i="11"/>
  <c r="B96" i="11"/>
  <c r="B97" i="11"/>
  <c r="B98" i="11"/>
  <c r="B99" i="11"/>
  <c r="B100" i="11"/>
  <c r="B101" i="11"/>
  <c r="B102" i="11"/>
  <c r="B103" i="11"/>
  <c r="B92" i="11"/>
  <c r="B79" i="11"/>
  <c r="B80" i="11"/>
  <c r="B81" i="11"/>
  <c r="B82" i="11"/>
  <c r="B83" i="11"/>
  <c r="B84" i="11"/>
  <c r="B85" i="11"/>
  <c r="B86" i="11"/>
  <c r="B87" i="11"/>
  <c r="B88" i="11"/>
  <c r="B89" i="11"/>
  <c r="B78" i="11"/>
  <c r="B66" i="11"/>
  <c r="B67" i="11"/>
  <c r="B68" i="11"/>
  <c r="B69" i="11"/>
  <c r="B70" i="11"/>
  <c r="B71" i="11"/>
  <c r="B72" i="11"/>
  <c r="B73" i="11"/>
  <c r="B74" i="11"/>
  <c r="B75" i="11"/>
  <c r="B65" i="11"/>
  <c r="B55" i="11"/>
  <c r="B56" i="11"/>
  <c r="B57" i="11"/>
  <c r="B58" i="11"/>
  <c r="B59" i="11"/>
  <c r="B60" i="11"/>
  <c r="B61" i="11"/>
  <c r="B62" i="11"/>
  <c r="B54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36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3" i="11"/>
  <c r="X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X35" i="11"/>
  <c r="Y35" i="11" s="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X53" i="11"/>
  <c r="Y53" i="11" s="1"/>
  <c r="Y54" i="11"/>
  <c r="Y55" i="11"/>
  <c r="Y56" i="11"/>
  <c r="Y57" i="11"/>
  <c r="Y58" i="11"/>
  <c r="Y59" i="11"/>
  <c r="Y60" i="11"/>
  <c r="Y61" i="11"/>
  <c r="X64" i="11"/>
  <c r="Y64" i="11" s="1"/>
  <c r="Y65" i="11"/>
  <c r="Y66" i="11"/>
  <c r="Y67" i="11"/>
  <c r="Y68" i="11"/>
  <c r="Y69" i="11"/>
  <c r="Y70" i="11"/>
  <c r="Y71" i="11"/>
  <c r="Y72" i="11"/>
  <c r="Y73" i="11"/>
  <c r="Y74" i="11"/>
  <c r="X77" i="11"/>
  <c r="Y77" i="11" s="1"/>
  <c r="Y78" i="11"/>
  <c r="Y79" i="11"/>
  <c r="Y80" i="11"/>
  <c r="Y81" i="11"/>
  <c r="Y82" i="11"/>
  <c r="Y83" i="11"/>
  <c r="Y84" i="11"/>
  <c r="Y85" i="11"/>
  <c r="Y86" i="11"/>
  <c r="Y87" i="11"/>
  <c r="Y88" i="11"/>
  <c r="X91" i="11"/>
  <c r="Y91" i="11" s="1"/>
  <c r="Y92" i="11"/>
  <c r="Y93" i="11"/>
  <c r="Y94" i="11"/>
  <c r="Y95" i="11"/>
  <c r="Y96" i="11"/>
  <c r="Y97" i="11"/>
  <c r="Y98" i="11"/>
  <c r="Y99" i="11"/>
  <c r="Y100" i="11"/>
  <c r="Y101" i="11"/>
  <c r="Y102" i="11"/>
  <c r="X105" i="11"/>
  <c r="Y105" i="11" s="1"/>
  <c r="Y106" i="11"/>
  <c r="Y107" i="11"/>
  <c r="Y108" i="11"/>
  <c r="Y109" i="11"/>
  <c r="Y110" i="11"/>
  <c r="Y111" i="11"/>
  <c r="X10" i="11" l="1"/>
  <c r="Y10" i="11" s="1"/>
  <c r="Y12" i="11"/>
  <c r="P9" i="5"/>
  <c r="U8" i="6" l="1"/>
  <c r="AJ43" i="6" l="1"/>
  <c r="AH43" i="6"/>
  <c r="AF43" i="6"/>
  <c r="AD43" i="6"/>
  <c r="AB43" i="6"/>
  <c r="Z43" i="6"/>
  <c r="X43" i="6"/>
  <c r="V43" i="6"/>
  <c r="T43" i="6"/>
  <c r="R43" i="6"/>
  <c r="P43" i="6"/>
  <c r="N43" i="6"/>
  <c r="L43" i="6"/>
  <c r="J43" i="6"/>
  <c r="H43" i="6"/>
  <c r="F43" i="6"/>
  <c r="C43" i="6"/>
  <c r="D43" i="6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V91" i="11" l="1"/>
  <c r="W111" i="11" l="1"/>
  <c r="U111" i="11"/>
  <c r="S111" i="11"/>
  <c r="Q111" i="11"/>
  <c r="O111" i="11"/>
  <c r="M111" i="11"/>
  <c r="K111" i="11"/>
  <c r="I111" i="11"/>
  <c r="G111" i="11"/>
  <c r="E111" i="11"/>
  <c r="C111" i="11"/>
  <c r="W110" i="11"/>
  <c r="U110" i="11"/>
  <c r="S110" i="11"/>
  <c r="Q110" i="11"/>
  <c r="O110" i="11"/>
  <c r="M110" i="11"/>
  <c r="K110" i="11"/>
  <c r="I110" i="11"/>
  <c r="G110" i="11"/>
  <c r="E110" i="11"/>
  <c r="C110" i="11"/>
  <c r="W109" i="11"/>
  <c r="U109" i="11"/>
  <c r="S109" i="11"/>
  <c r="Q109" i="11"/>
  <c r="O109" i="11"/>
  <c r="M109" i="11"/>
  <c r="K109" i="11"/>
  <c r="I109" i="11"/>
  <c r="G109" i="11"/>
  <c r="E109" i="11"/>
  <c r="C109" i="11"/>
  <c r="W108" i="11"/>
  <c r="U108" i="11"/>
  <c r="S108" i="11"/>
  <c r="Q108" i="11"/>
  <c r="O108" i="11"/>
  <c r="M108" i="11"/>
  <c r="K108" i="11"/>
  <c r="I108" i="11"/>
  <c r="G108" i="11"/>
  <c r="E108" i="11"/>
  <c r="C108" i="11"/>
  <c r="W107" i="11"/>
  <c r="U107" i="11"/>
  <c r="S107" i="11"/>
  <c r="Q107" i="11"/>
  <c r="O107" i="11"/>
  <c r="M107" i="11"/>
  <c r="K107" i="11"/>
  <c r="I107" i="11"/>
  <c r="G107" i="11"/>
  <c r="E107" i="11"/>
  <c r="W106" i="11"/>
  <c r="U106" i="11"/>
  <c r="S106" i="11"/>
  <c r="Q106" i="11"/>
  <c r="O106" i="11"/>
  <c r="M106" i="11"/>
  <c r="K106" i="11"/>
  <c r="I106" i="11"/>
  <c r="G106" i="11"/>
  <c r="E106" i="11"/>
  <c r="C106" i="11"/>
  <c r="V105" i="11"/>
  <c r="W105" i="11" s="1"/>
  <c r="T105" i="11"/>
  <c r="U105" i="11" s="1"/>
  <c r="R105" i="11"/>
  <c r="S105" i="11" s="1"/>
  <c r="P105" i="11"/>
  <c r="Q105" i="11" s="1"/>
  <c r="N105" i="11"/>
  <c r="O105" i="11" s="1"/>
  <c r="L105" i="11"/>
  <c r="M105" i="11" s="1"/>
  <c r="J105" i="11"/>
  <c r="K105" i="11" s="1"/>
  <c r="H105" i="11"/>
  <c r="I105" i="11" s="1"/>
  <c r="F105" i="11"/>
  <c r="G105" i="11" s="1"/>
  <c r="D105" i="11"/>
  <c r="W102" i="11"/>
  <c r="U102" i="11"/>
  <c r="S102" i="11"/>
  <c r="Q102" i="11"/>
  <c r="O102" i="11"/>
  <c r="M102" i="11"/>
  <c r="K102" i="11"/>
  <c r="I102" i="11"/>
  <c r="G102" i="11"/>
  <c r="E102" i="11"/>
  <c r="C102" i="11"/>
  <c r="W101" i="11"/>
  <c r="U101" i="11"/>
  <c r="S101" i="11"/>
  <c r="Q101" i="11"/>
  <c r="O101" i="11"/>
  <c r="M101" i="11"/>
  <c r="K101" i="11"/>
  <c r="I101" i="11"/>
  <c r="G101" i="11"/>
  <c r="E101" i="11"/>
  <c r="C101" i="11"/>
  <c r="W100" i="11"/>
  <c r="U100" i="11"/>
  <c r="S100" i="11"/>
  <c r="Q100" i="11"/>
  <c r="O100" i="11"/>
  <c r="M100" i="11"/>
  <c r="K100" i="11"/>
  <c r="I100" i="11"/>
  <c r="G100" i="11"/>
  <c r="E100" i="11"/>
  <c r="C100" i="11"/>
  <c r="W99" i="11"/>
  <c r="U99" i="11"/>
  <c r="S99" i="11"/>
  <c r="Q99" i="11"/>
  <c r="O99" i="11"/>
  <c r="M99" i="11"/>
  <c r="K99" i="11"/>
  <c r="I99" i="11"/>
  <c r="G99" i="11"/>
  <c r="E99" i="11"/>
  <c r="C99" i="11"/>
  <c r="W98" i="11"/>
  <c r="U98" i="11"/>
  <c r="S98" i="11"/>
  <c r="Q98" i="11"/>
  <c r="O98" i="11"/>
  <c r="M98" i="11"/>
  <c r="K98" i="11"/>
  <c r="I98" i="11"/>
  <c r="G98" i="11"/>
  <c r="E98" i="11"/>
  <c r="C98" i="11"/>
  <c r="W97" i="11"/>
  <c r="U97" i="11"/>
  <c r="S97" i="11"/>
  <c r="Q97" i="11"/>
  <c r="O97" i="11"/>
  <c r="M97" i="11"/>
  <c r="K97" i="11"/>
  <c r="I97" i="11"/>
  <c r="G97" i="11"/>
  <c r="E97" i="11"/>
  <c r="C97" i="11"/>
  <c r="W96" i="11"/>
  <c r="U96" i="11"/>
  <c r="S96" i="11"/>
  <c r="Q96" i="11"/>
  <c r="O96" i="11"/>
  <c r="M96" i="11"/>
  <c r="K96" i="11"/>
  <c r="I96" i="11"/>
  <c r="G96" i="11"/>
  <c r="E96" i="11"/>
  <c r="C96" i="11"/>
  <c r="W95" i="11"/>
  <c r="U95" i="11"/>
  <c r="S95" i="11"/>
  <c r="Q95" i="11"/>
  <c r="O95" i="11"/>
  <c r="M95" i="11"/>
  <c r="K95" i="11"/>
  <c r="I95" i="11"/>
  <c r="G95" i="11"/>
  <c r="E95" i="11"/>
  <c r="C95" i="11"/>
  <c r="W94" i="11"/>
  <c r="U94" i="11"/>
  <c r="S94" i="11"/>
  <c r="Q94" i="11"/>
  <c r="O94" i="11"/>
  <c r="M94" i="11"/>
  <c r="K94" i="11"/>
  <c r="I94" i="11"/>
  <c r="G94" i="11"/>
  <c r="E94" i="11"/>
  <c r="C94" i="11"/>
  <c r="W93" i="11"/>
  <c r="U93" i="11"/>
  <c r="S93" i="11"/>
  <c r="Q93" i="11"/>
  <c r="O93" i="11"/>
  <c r="M93" i="11"/>
  <c r="K93" i="11"/>
  <c r="I93" i="11"/>
  <c r="G93" i="11"/>
  <c r="E93" i="11"/>
  <c r="W92" i="11"/>
  <c r="U92" i="11"/>
  <c r="S92" i="11"/>
  <c r="Q92" i="11"/>
  <c r="O92" i="11"/>
  <c r="M92" i="11"/>
  <c r="K92" i="11"/>
  <c r="I92" i="11"/>
  <c r="G92" i="11"/>
  <c r="E92" i="11"/>
  <c r="C92" i="11"/>
  <c r="W91" i="11"/>
  <c r="T91" i="11"/>
  <c r="U91" i="11" s="1"/>
  <c r="R91" i="11"/>
  <c r="S91" i="11" s="1"/>
  <c r="P91" i="11"/>
  <c r="Q91" i="11" s="1"/>
  <c r="N91" i="11"/>
  <c r="O91" i="11" s="1"/>
  <c r="L91" i="11"/>
  <c r="M91" i="11" s="1"/>
  <c r="J91" i="11"/>
  <c r="K91" i="11" s="1"/>
  <c r="H91" i="11"/>
  <c r="I91" i="11" s="1"/>
  <c r="F91" i="11"/>
  <c r="G91" i="11" s="1"/>
  <c r="D91" i="11"/>
  <c r="E91" i="11" s="1"/>
  <c r="W88" i="11"/>
  <c r="U88" i="11"/>
  <c r="S88" i="11"/>
  <c r="Q88" i="11"/>
  <c r="O88" i="11"/>
  <c r="M88" i="11"/>
  <c r="K88" i="11"/>
  <c r="I88" i="11"/>
  <c r="G88" i="11"/>
  <c r="E88" i="11"/>
  <c r="C88" i="11"/>
  <c r="W87" i="11"/>
  <c r="U87" i="11"/>
  <c r="S87" i="11"/>
  <c r="Q87" i="11"/>
  <c r="O87" i="11"/>
  <c r="M87" i="11"/>
  <c r="K87" i="11"/>
  <c r="I87" i="11"/>
  <c r="G87" i="11"/>
  <c r="E87" i="11"/>
  <c r="C87" i="11"/>
  <c r="W86" i="11"/>
  <c r="U86" i="11"/>
  <c r="S86" i="11"/>
  <c r="Q86" i="11"/>
  <c r="O86" i="11"/>
  <c r="M86" i="11"/>
  <c r="K86" i="11"/>
  <c r="I86" i="11"/>
  <c r="G86" i="11"/>
  <c r="E86" i="11"/>
  <c r="C86" i="11"/>
  <c r="W85" i="11"/>
  <c r="U85" i="11"/>
  <c r="S85" i="11"/>
  <c r="Q85" i="11"/>
  <c r="O85" i="11"/>
  <c r="M85" i="11"/>
  <c r="K85" i="11"/>
  <c r="I85" i="11"/>
  <c r="G85" i="11"/>
  <c r="E85" i="11"/>
  <c r="C85" i="11"/>
  <c r="W84" i="11"/>
  <c r="U84" i="11"/>
  <c r="S84" i="11"/>
  <c r="Q84" i="11"/>
  <c r="O84" i="11"/>
  <c r="M84" i="11"/>
  <c r="K84" i="11"/>
  <c r="I84" i="11"/>
  <c r="G84" i="11"/>
  <c r="E84" i="11"/>
  <c r="C84" i="11"/>
  <c r="W83" i="11"/>
  <c r="U83" i="11"/>
  <c r="S83" i="11"/>
  <c r="Q83" i="11"/>
  <c r="O83" i="11"/>
  <c r="M83" i="11"/>
  <c r="K83" i="11"/>
  <c r="I83" i="11"/>
  <c r="G83" i="11"/>
  <c r="E83" i="11"/>
  <c r="C83" i="11"/>
  <c r="W82" i="11"/>
  <c r="U82" i="11"/>
  <c r="S82" i="11"/>
  <c r="Q82" i="11"/>
  <c r="O82" i="11"/>
  <c r="M82" i="11"/>
  <c r="K82" i="11"/>
  <c r="I82" i="11"/>
  <c r="G82" i="11"/>
  <c r="E82" i="11"/>
  <c r="C82" i="11"/>
  <c r="W81" i="11"/>
  <c r="U81" i="11"/>
  <c r="S81" i="11"/>
  <c r="Q81" i="11"/>
  <c r="O81" i="11"/>
  <c r="M81" i="11"/>
  <c r="K81" i="11"/>
  <c r="I81" i="11"/>
  <c r="G81" i="11"/>
  <c r="E81" i="11"/>
  <c r="C81" i="11"/>
  <c r="W80" i="11"/>
  <c r="U80" i="11"/>
  <c r="S80" i="11"/>
  <c r="Q80" i="11"/>
  <c r="O80" i="11"/>
  <c r="M80" i="11"/>
  <c r="K80" i="11"/>
  <c r="I80" i="11"/>
  <c r="G80" i="11"/>
  <c r="E80" i="11"/>
  <c r="C80" i="11"/>
  <c r="W79" i="11"/>
  <c r="U79" i="11"/>
  <c r="S79" i="11"/>
  <c r="Q79" i="11"/>
  <c r="O79" i="11"/>
  <c r="M79" i="11"/>
  <c r="K79" i="11"/>
  <c r="I79" i="11"/>
  <c r="G79" i="11"/>
  <c r="E79" i="11"/>
  <c r="W78" i="11"/>
  <c r="U78" i="11"/>
  <c r="S78" i="11"/>
  <c r="Q78" i="11"/>
  <c r="O78" i="11"/>
  <c r="M78" i="11"/>
  <c r="K78" i="11"/>
  <c r="I78" i="11"/>
  <c r="G78" i="11"/>
  <c r="E78" i="11"/>
  <c r="C78" i="11"/>
  <c r="V77" i="11"/>
  <c r="W77" i="11" s="1"/>
  <c r="T77" i="11"/>
  <c r="U77" i="11" s="1"/>
  <c r="R77" i="11"/>
  <c r="S77" i="11" s="1"/>
  <c r="P77" i="11"/>
  <c r="Q77" i="11" s="1"/>
  <c r="N77" i="11"/>
  <c r="O77" i="11" s="1"/>
  <c r="L77" i="11"/>
  <c r="M77" i="11" s="1"/>
  <c r="J77" i="11"/>
  <c r="K77" i="11" s="1"/>
  <c r="H77" i="11"/>
  <c r="I77" i="11" s="1"/>
  <c r="F77" i="11"/>
  <c r="G77" i="11" s="1"/>
  <c r="D77" i="11"/>
  <c r="E77" i="11" s="1"/>
  <c r="W74" i="11"/>
  <c r="U74" i="11"/>
  <c r="S74" i="11"/>
  <c r="Q74" i="11"/>
  <c r="O74" i="11"/>
  <c r="M74" i="11"/>
  <c r="K74" i="11"/>
  <c r="I74" i="11"/>
  <c r="G74" i="11"/>
  <c r="E74" i="11"/>
  <c r="C74" i="11"/>
  <c r="W73" i="11"/>
  <c r="U73" i="11"/>
  <c r="S73" i="11"/>
  <c r="Q73" i="11"/>
  <c r="O73" i="11"/>
  <c r="M73" i="11"/>
  <c r="K73" i="11"/>
  <c r="I73" i="11"/>
  <c r="G73" i="11"/>
  <c r="E73" i="11"/>
  <c r="C73" i="11"/>
  <c r="W72" i="11"/>
  <c r="U72" i="11"/>
  <c r="S72" i="11"/>
  <c r="Q72" i="11"/>
  <c r="O72" i="11"/>
  <c r="M72" i="11"/>
  <c r="K72" i="11"/>
  <c r="I72" i="11"/>
  <c r="G72" i="11"/>
  <c r="E72" i="11"/>
  <c r="C72" i="11"/>
  <c r="W71" i="11"/>
  <c r="U71" i="11"/>
  <c r="S71" i="11"/>
  <c r="Q71" i="11"/>
  <c r="O71" i="11"/>
  <c r="M71" i="11"/>
  <c r="K71" i="11"/>
  <c r="I71" i="11"/>
  <c r="G71" i="11"/>
  <c r="E71" i="11"/>
  <c r="C71" i="11"/>
  <c r="W70" i="11"/>
  <c r="U70" i="11"/>
  <c r="S70" i="11"/>
  <c r="Q70" i="11"/>
  <c r="O70" i="11"/>
  <c r="M70" i="11"/>
  <c r="K70" i="11"/>
  <c r="I70" i="11"/>
  <c r="G70" i="11"/>
  <c r="E70" i="11"/>
  <c r="C70" i="11"/>
  <c r="W69" i="11"/>
  <c r="U69" i="11"/>
  <c r="S69" i="11"/>
  <c r="Q69" i="11"/>
  <c r="O69" i="11"/>
  <c r="M69" i="11"/>
  <c r="K69" i="11"/>
  <c r="I69" i="11"/>
  <c r="G69" i="11"/>
  <c r="E69" i="11"/>
  <c r="C69" i="11"/>
  <c r="W68" i="11"/>
  <c r="U68" i="11"/>
  <c r="S68" i="11"/>
  <c r="Q68" i="11"/>
  <c r="O68" i="11"/>
  <c r="M68" i="11"/>
  <c r="K68" i="11"/>
  <c r="I68" i="11"/>
  <c r="G68" i="11"/>
  <c r="E68" i="11"/>
  <c r="C68" i="11"/>
  <c r="W67" i="11"/>
  <c r="U67" i="11"/>
  <c r="S67" i="11"/>
  <c r="Q67" i="11"/>
  <c r="O67" i="11"/>
  <c r="M67" i="11"/>
  <c r="K67" i="11"/>
  <c r="I67" i="11"/>
  <c r="G67" i="11"/>
  <c r="E67" i="11"/>
  <c r="C67" i="11"/>
  <c r="W66" i="11"/>
  <c r="U66" i="11"/>
  <c r="S66" i="11"/>
  <c r="Q66" i="11"/>
  <c r="O66" i="11"/>
  <c r="M66" i="11"/>
  <c r="K66" i="11"/>
  <c r="I66" i="11"/>
  <c r="G66" i="11"/>
  <c r="E66" i="11"/>
  <c r="C66" i="11"/>
  <c r="W65" i="11"/>
  <c r="U65" i="11"/>
  <c r="S65" i="11"/>
  <c r="Q65" i="11"/>
  <c r="O65" i="11"/>
  <c r="M65" i="11"/>
  <c r="K65" i="11"/>
  <c r="I65" i="11"/>
  <c r="G65" i="11"/>
  <c r="E65" i="11"/>
  <c r="C65" i="11"/>
  <c r="V64" i="11"/>
  <c r="W64" i="11" s="1"/>
  <c r="T64" i="11"/>
  <c r="U64" i="11" s="1"/>
  <c r="R64" i="11"/>
  <c r="S64" i="11" s="1"/>
  <c r="P64" i="11"/>
  <c r="Q64" i="11" s="1"/>
  <c r="N64" i="11"/>
  <c r="O64" i="11" s="1"/>
  <c r="L64" i="11"/>
  <c r="M64" i="11" s="1"/>
  <c r="J64" i="11"/>
  <c r="K64" i="11" s="1"/>
  <c r="H64" i="11"/>
  <c r="I64" i="11" s="1"/>
  <c r="F64" i="11"/>
  <c r="G64" i="11" s="1"/>
  <c r="D64" i="11"/>
  <c r="E64" i="11" s="1"/>
  <c r="W61" i="11"/>
  <c r="U61" i="11"/>
  <c r="S61" i="11"/>
  <c r="Q61" i="11"/>
  <c r="O61" i="11"/>
  <c r="M61" i="11"/>
  <c r="K61" i="11"/>
  <c r="I61" i="11"/>
  <c r="G61" i="11"/>
  <c r="E61" i="11"/>
  <c r="C61" i="11"/>
  <c r="W60" i="11"/>
  <c r="U60" i="11"/>
  <c r="S60" i="11"/>
  <c r="Q60" i="11"/>
  <c r="O60" i="11"/>
  <c r="M60" i="11"/>
  <c r="K60" i="11"/>
  <c r="I60" i="11"/>
  <c r="G60" i="11"/>
  <c r="E60" i="11"/>
  <c r="C60" i="11"/>
  <c r="W59" i="11"/>
  <c r="U59" i="11"/>
  <c r="S59" i="11"/>
  <c r="Q59" i="11"/>
  <c r="O59" i="11"/>
  <c r="M59" i="11"/>
  <c r="K59" i="11"/>
  <c r="I59" i="11"/>
  <c r="G59" i="11"/>
  <c r="E59" i="11"/>
  <c r="C59" i="11"/>
  <c r="W58" i="11"/>
  <c r="U58" i="11"/>
  <c r="S58" i="11"/>
  <c r="Q58" i="11"/>
  <c r="O58" i="11"/>
  <c r="M58" i="11"/>
  <c r="K58" i="11"/>
  <c r="I58" i="11"/>
  <c r="G58" i="11"/>
  <c r="E58" i="11"/>
  <c r="C58" i="11"/>
  <c r="W57" i="11"/>
  <c r="U57" i="11"/>
  <c r="S57" i="11"/>
  <c r="Q57" i="11"/>
  <c r="O57" i="11"/>
  <c r="M57" i="11"/>
  <c r="K57" i="11"/>
  <c r="I57" i="11"/>
  <c r="G57" i="11"/>
  <c r="E57" i="11"/>
  <c r="C57" i="11"/>
  <c r="W56" i="11"/>
  <c r="U56" i="11"/>
  <c r="S56" i="11"/>
  <c r="Q56" i="11"/>
  <c r="O56" i="11"/>
  <c r="M56" i="11"/>
  <c r="K56" i="11"/>
  <c r="I56" i="11"/>
  <c r="G56" i="11"/>
  <c r="E56" i="11"/>
  <c r="C56" i="11"/>
  <c r="W55" i="11"/>
  <c r="U55" i="11"/>
  <c r="S55" i="11"/>
  <c r="Q55" i="11"/>
  <c r="O55" i="11"/>
  <c r="M55" i="11"/>
  <c r="K55" i="11"/>
  <c r="I55" i="11"/>
  <c r="G55" i="11"/>
  <c r="E55" i="11"/>
  <c r="W54" i="11"/>
  <c r="U54" i="11"/>
  <c r="S54" i="11"/>
  <c r="Q54" i="11"/>
  <c r="O54" i="11"/>
  <c r="M54" i="11"/>
  <c r="K54" i="11"/>
  <c r="I54" i="11"/>
  <c r="G54" i="11"/>
  <c r="E54" i="11"/>
  <c r="C54" i="11"/>
  <c r="V53" i="11"/>
  <c r="W53" i="11" s="1"/>
  <c r="T53" i="11"/>
  <c r="U53" i="11" s="1"/>
  <c r="R53" i="11"/>
  <c r="S53" i="11" s="1"/>
  <c r="P53" i="11"/>
  <c r="Q53" i="11" s="1"/>
  <c r="N53" i="11"/>
  <c r="O53" i="11" s="1"/>
  <c r="L53" i="11"/>
  <c r="M53" i="11" s="1"/>
  <c r="J53" i="11"/>
  <c r="K53" i="11" s="1"/>
  <c r="H53" i="11"/>
  <c r="I53" i="11" s="1"/>
  <c r="F53" i="11"/>
  <c r="G53" i="11" s="1"/>
  <c r="D53" i="11"/>
  <c r="E53" i="11" s="1"/>
  <c r="W50" i="11"/>
  <c r="U50" i="11"/>
  <c r="S50" i="11"/>
  <c r="Q50" i="11"/>
  <c r="O50" i="11"/>
  <c r="M50" i="11"/>
  <c r="K50" i="11"/>
  <c r="I50" i="11"/>
  <c r="G50" i="11"/>
  <c r="E50" i="11"/>
  <c r="C50" i="11"/>
  <c r="W49" i="11"/>
  <c r="U49" i="11"/>
  <c r="S49" i="11"/>
  <c r="Q49" i="11"/>
  <c r="O49" i="11"/>
  <c r="M49" i="11"/>
  <c r="K49" i="11"/>
  <c r="I49" i="11"/>
  <c r="G49" i="11"/>
  <c r="E49" i="11"/>
  <c r="C49" i="11"/>
  <c r="W48" i="11"/>
  <c r="U48" i="11"/>
  <c r="S48" i="11"/>
  <c r="Q48" i="11"/>
  <c r="O48" i="11"/>
  <c r="M48" i="11"/>
  <c r="K48" i="11"/>
  <c r="I48" i="11"/>
  <c r="G48" i="11"/>
  <c r="E48" i="11"/>
  <c r="C48" i="11"/>
  <c r="W47" i="11"/>
  <c r="U47" i="11"/>
  <c r="S47" i="11"/>
  <c r="Q47" i="11"/>
  <c r="O47" i="11"/>
  <c r="M47" i="11"/>
  <c r="K47" i="11"/>
  <c r="I47" i="11"/>
  <c r="G47" i="11"/>
  <c r="E47" i="11"/>
  <c r="C47" i="11"/>
  <c r="W46" i="11"/>
  <c r="U46" i="11"/>
  <c r="S46" i="11"/>
  <c r="Q46" i="11"/>
  <c r="O46" i="11"/>
  <c r="M46" i="11"/>
  <c r="K46" i="11"/>
  <c r="I46" i="11"/>
  <c r="G46" i="11"/>
  <c r="E46" i="11"/>
  <c r="C46" i="11"/>
  <c r="W45" i="11"/>
  <c r="U45" i="11"/>
  <c r="S45" i="11"/>
  <c r="Q45" i="11"/>
  <c r="O45" i="11"/>
  <c r="M45" i="11"/>
  <c r="K45" i="11"/>
  <c r="I45" i="11"/>
  <c r="G45" i="11"/>
  <c r="E45" i="11"/>
  <c r="C45" i="11"/>
  <c r="W44" i="11"/>
  <c r="U44" i="11"/>
  <c r="S44" i="11"/>
  <c r="Q44" i="11"/>
  <c r="O44" i="11"/>
  <c r="M44" i="11"/>
  <c r="K44" i="11"/>
  <c r="I44" i="11"/>
  <c r="G44" i="11"/>
  <c r="E44" i="11"/>
  <c r="C44" i="11"/>
  <c r="W43" i="11"/>
  <c r="U43" i="11"/>
  <c r="S43" i="11"/>
  <c r="Q43" i="11"/>
  <c r="O43" i="11"/>
  <c r="M43" i="11"/>
  <c r="K43" i="11"/>
  <c r="I43" i="11"/>
  <c r="G43" i="11"/>
  <c r="E43" i="11"/>
  <c r="C43" i="11"/>
  <c r="W42" i="11"/>
  <c r="U42" i="11"/>
  <c r="S42" i="11"/>
  <c r="Q42" i="11"/>
  <c r="O42" i="11"/>
  <c r="M42" i="11"/>
  <c r="K42" i="11"/>
  <c r="I42" i="11"/>
  <c r="G42" i="11"/>
  <c r="E42" i="11"/>
  <c r="C42" i="11"/>
  <c r="W41" i="11"/>
  <c r="U41" i="11"/>
  <c r="S41" i="11"/>
  <c r="Q41" i="11"/>
  <c r="O41" i="11"/>
  <c r="M41" i="11"/>
  <c r="K41" i="11"/>
  <c r="I41" i="11"/>
  <c r="G41" i="11"/>
  <c r="E41" i="11"/>
  <c r="C41" i="11"/>
  <c r="W40" i="11"/>
  <c r="U40" i="11"/>
  <c r="S40" i="11"/>
  <c r="Q40" i="11"/>
  <c r="O40" i="11"/>
  <c r="M40" i="11"/>
  <c r="K40" i="11"/>
  <c r="I40" i="11"/>
  <c r="G40" i="11"/>
  <c r="E40" i="11"/>
  <c r="C40" i="11"/>
  <c r="W39" i="11"/>
  <c r="U39" i="11"/>
  <c r="S39" i="11"/>
  <c r="Q39" i="11"/>
  <c r="O39" i="11"/>
  <c r="M39" i="11"/>
  <c r="K39" i="11"/>
  <c r="I39" i="11"/>
  <c r="G39" i="11"/>
  <c r="E39" i="11"/>
  <c r="C39" i="11"/>
  <c r="W38" i="11"/>
  <c r="U38" i="11"/>
  <c r="S38" i="11"/>
  <c r="Q38" i="11"/>
  <c r="O38" i="11"/>
  <c r="M38" i="11"/>
  <c r="K38" i="11"/>
  <c r="I38" i="11"/>
  <c r="G38" i="11"/>
  <c r="E38" i="11"/>
  <c r="C38" i="11"/>
  <c r="W37" i="11"/>
  <c r="U37" i="11"/>
  <c r="S37" i="11"/>
  <c r="Q37" i="11"/>
  <c r="O37" i="11"/>
  <c r="M37" i="11"/>
  <c r="K37" i="11"/>
  <c r="I37" i="11"/>
  <c r="G37" i="11"/>
  <c r="E37" i="11"/>
  <c r="W36" i="11"/>
  <c r="U36" i="11"/>
  <c r="S36" i="11"/>
  <c r="Q36" i="11"/>
  <c r="O36" i="11"/>
  <c r="M36" i="11"/>
  <c r="K36" i="11"/>
  <c r="I36" i="11"/>
  <c r="G36" i="11"/>
  <c r="E36" i="11"/>
  <c r="C36" i="11"/>
  <c r="V35" i="11"/>
  <c r="W35" i="11" s="1"/>
  <c r="T35" i="11"/>
  <c r="U35" i="11" s="1"/>
  <c r="R35" i="11"/>
  <c r="S35" i="11" s="1"/>
  <c r="P35" i="11"/>
  <c r="Q35" i="11" s="1"/>
  <c r="N35" i="11"/>
  <c r="O35" i="11" s="1"/>
  <c r="L35" i="11"/>
  <c r="M35" i="11" s="1"/>
  <c r="J35" i="11"/>
  <c r="K35" i="11" s="1"/>
  <c r="H35" i="11"/>
  <c r="I35" i="11" s="1"/>
  <c r="F35" i="11"/>
  <c r="G35" i="11" s="1"/>
  <c r="D35" i="11"/>
  <c r="E35" i="11" s="1"/>
  <c r="W32" i="11"/>
  <c r="U32" i="11"/>
  <c r="S32" i="11"/>
  <c r="Q32" i="11"/>
  <c r="O32" i="11"/>
  <c r="M32" i="11"/>
  <c r="K32" i="11"/>
  <c r="I32" i="11"/>
  <c r="G32" i="11"/>
  <c r="E32" i="11"/>
  <c r="C32" i="11"/>
  <c r="W31" i="11"/>
  <c r="U31" i="11"/>
  <c r="S31" i="11"/>
  <c r="Q31" i="11"/>
  <c r="O31" i="11"/>
  <c r="M31" i="11"/>
  <c r="K31" i="11"/>
  <c r="I31" i="11"/>
  <c r="G31" i="11"/>
  <c r="E31" i="11"/>
  <c r="C31" i="11"/>
  <c r="W30" i="11"/>
  <c r="U30" i="11"/>
  <c r="S30" i="11"/>
  <c r="Q30" i="11"/>
  <c r="O30" i="11"/>
  <c r="M30" i="11"/>
  <c r="K30" i="11"/>
  <c r="I30" i="11"/>
  <c r="G30" i="11"/>
  <c r="E30" i="11"/>
  <c r="C30" i="11"/>
  <c r="W29" i="11"/>
  <c r="U29" i="11"/>
  <c r="S29" i="11"/>
  <c r="Q29" i="11"/>
  <c r="O29" i="11"/>
  <c r="M29" i="11"/>
  <c r="K29" i="11"/>
  <c r="I29" i="11"/>
  <c r="G29" i="11"/>
  <c r="E29" i="11"/>
  <c r="C29" i="11"/>
  <c r="W28" i="11"/>
  <c r="U28" i="11"/>
  <c r="S28" i="11"/>
  <c r="Q28" i="11"/>
  <c r="O28" i="11"/>
  <c r="M28" i="11"/>
  <c r="K28" i="11"/>
  <c r="I28" i="11"/>
  <c r="G28" i="11"/>
  <c r="E28" i="11"/>
  <c r="C28" i="11"/>
  <c r="W27" i="11"/>
  <c r="U27" i="11"/>
  <c r="S27" i="11"/>
  <c r="Q27" i="11"/>
  <c r="O27" i="11"/>
  <c r="M27" i="11"/>
  <c r="K27" i="11"/>
  <c r="I27" i="11"/>
  <c r="G27" i="11"/>
  <c r="E27" i="11"/>
  <c r="C27" i="11"/>
  <c r="W26" i="11"/>
  <c r="U26" i="11"/>
  <c r="S26" i="11"/>
  <c r="Q26" i="11"/>
  <c r="O26" i="11"/>
  <c r="M26" i="11"/>
  <c r="K26" i="11"/>
  <c r="I26" i="11"/>
  <c r="G26" i="11"/>
  <c r="E26" i="11"/>
  <c r="C26" i="11"/>
  <c r="W25" i="11"/>
  <c r="U25" i="11"/>
  <c r="S25" i="11"/>
  <c r="Q25" i="11"/>
  <c r="O25" i="11"/>
  <c r="M25" i="11"/>
  <c r="K25" i="11"/>
  <c r="I25" i="11"/>
  <c r="G25" i="11"/>
  <c r="E25" i="11"/>
  <c r="C25" i="11"/>
  <c r="W24" i="11"/>
  <c r="U24" i="11"/>
  <c r="S24" i="11"/>
  <c r="Q24" i="11"/>
  <c r="O24" i="11"/>
  <c r="M24" i="11"/>
  <c r="K24" i="11"/>
  <c r="I24" i="11"/>
  <c r="G24" i="11"/>
  <c r="E24" i="11"/>
  <c r="C24" i="11"/>
  <c r="W23" i="11"/>
  <c r="U23" i="11"/>
  <c r="S23" i="11"/>
  <c r="Q23" i="11"/>
  <c r="O23" i="11"/>
  <c r="M23" i="11"/>
  <c r="K23" i="11"/>
  <c r="I23" i="11"/>
  <c r="G23" i="11"/>
  <c r="E23" i="11"/>
  <c r="C23" i="11"/>
  <c r="W22" i="11"/>
  <c r="U22" i="11"/>
  <c r="S22" i="11"/>
  <c r="Q22" i="11"/>
  <c r="O22" i="11"/>
  <c r="M22" i="11"/>
  <c r="K22" i="11"/>
  <c r="I22" i="11"/>
  <c r="G22" i="11"/>
  <c r="E22" i="11"/>
  <c r="C22" i="11"/>
  <c r="W21" i="11"/>
  <c r="U21" i="11"/>
  <c r="S21" i="11"/>
  <c r="Q21" i="11"/>
  <c r="O21" i="11"/>
  <c r="M21" i="11"/>
  <c r="K21" i="11"/>
  <c r="I21" i="11"/>
  <c r="G21" i="11"/>
  <c r="E21" i="11"/>
  <c r="C21" i="11"/>
  <c r="W20" i="11"/>
  <c r="U20" i="11"/>
  <c r="S20" i="11"/>
  <c r="Q20" i="11"/>
  <c r="O20" i="11"/>
  <c r="M20" i="11"/>
  <c r="K20" i="11"/>
  <c r="I20" i="11"/>
  <c r="G20" i="11"/>
  <c r="E20" i="11"/>
  <c r="C20" i="11"/>
  <c r="W19" i="11"/>
  <c r="U19" i="11"/>
  <c r="S19" i="11"/>
  <c r="Q19" i="11"/>
  <c r="O19" i="11"/>
  <c r="M19" i="11"/>
  <c r="K19" i="11"/>
  <c r="I19" i="11"/>
  <c r="G19" i="11"/>
  <c r="E19" i="11"/>
  <c r="C19" i="11"/>
  <c r="W18" i="11"/>
  <c r="U18" i="11"/>
  <c r="S18" i="11"/>
  <c r="Q18" i="11"/>
  <c r="O18" i="11"/>
  <c r="M18" i="11"/>
  <c r="K18" i="11"/>
  <c r="I18" i="11"/>
  <c r="G18" i="11"/>
  <c r="E18" i="11"/>
  <c r="C18" i="11"/>
  <c r="W17" i="11"/>
  <c r="U17" i="11"/>
  <c r="S17" i="11"/>
  <c r="Q17" i="11"/>
  <c r="O17" i="11"/>
  <c r="M17" i="11"/>
  <c r="K17" i="11"/>
  <c r="I17" i="11"/>
  <c r="G17" i="11"/>
  <c r="E17" i="11"/>
  <c r="C17" i="11"/>
  <c r="W16" i="11"/>
  <c r="U16" i="11"/>
  <c r="S16" i="11"/>
  <c r="Q16" i="11"/>
  <c r="O16" i="11"/>
  <c r="M16" i="11"/>
  <c r="K16" i="11"/>
  <c r="I16" i="11"/>
  <c r="G16" i="11"/>
  <c r="E16" i="11"/>
  <c r="C16" i="11"/>
  <c r="W15" i="11"/>
  <c r="U15" i="11"/>
  <c r="S15" i="11"/>
  <c r="Q15" i="11"/>
  <c r="O15" i="11"/>
  <c r="M15" i="11"/>
  <c r="K15" i="11"/>
  <c r="I15" i="11"/>
  <c r="G15" i="11"/>
  <c r="E15" i="11"/>
  <c r="C15" i="11"/>
  <c r="W14" i="11"/>
  <c r="U14" i="11"/>
  <c r="S14" i="11"/>
  <c r="Q14" i="11"/>
  <c r="O14" i="11"/>
  <c r="M14" i="11"/>
  <c r="K14" i="11"/>
  <c r="I14" i="11"/>
  <c r="G14" i="11"/>
  <c r="E14" i="11"/>
  <c r="C14" i="11"/>
  <c r="W13" i="11"/>
  <c r="U13" i="11"/>
  <c r="S13" i="11"/>
  <c r="Q13" i="11"/>
  <c r="O13" i="11"/>
  <c r="M13" i="11"/>
  <c r="K13" i="11"/>
  <c r="I13" i="11"/>
  <c r="G13" i="11"/>
  <c r="E13" i="11"/>
  <c r="C13" i="11"/>
  <c r="V12" i="11"/>
  <c r="W12" i="11" s="1"/>
  <c r="T12" i="11"/>
  <c r="U12" i="11" s="1"/>
  <c r="R12" i="11"/>
  <c r="S12" i="11" s="1"/>
  <c r="P12" i="11"/>
  <c r="Q12" i="11" s="1"/>
  <c r="N12" i="11"/>
  <c r="O12" i="11" s="1"/>
  <c r="L12" i="11"/>
  <c r="M12" i="11" s="1"/>
  <c r="J12" i="11"/>
  <c r="K12" i="11" s="1"/>
  <c r="H12" i="11"/>
  <c r="I12" i="11" s="1"/>
  <c r="F12" i="11"/>
  <c r="G12" i="11" s="1"/>
  <c r="D12" i="11"/>
  <c r="E12" i="11" s="1"/>
  <c r="D10" i="11" l="1"/>
  <c r="E10" i="11" s="1"/>
  <c r="E105" i="11"/>
  <c r="B105" i="11"/>
  <c r="B91" i="11"/>
  <c r="B77" i="11"/>
  <c r="B53" i="11"/>
  <c r="H10" i="11"/>
  <c r="I10" i="11" s="1"/>
  <c r="L10" i="11"/>
  <c r="M10" i="11" s="1"/>
  <c r="B35" i="11"/>
  <c r="P10" i="11"/>
  <c r="Q10" i="11" s="1"/>
  <c r="B12" i="11"/>
  <c r="T10" i="11"/>
  <c r="U10" i="11" s="1"/>
  <c r="R10" i="11"/>
  <c r="S10" i="11" s="1"/>
  <c r="N10" i="11"/>
  <c r="O10" i="11" s="1"/>
  <c r="J10" i="11"/>
  <c r="K10" i="11" s="1"/>
  <c r="F10" i="11"/>
  <c r="G10" i="11" s="1"/>
  <c r="B64" i="11"/>
  <c r="C37" i="11"/>
  <c r="C55" i="11"/>
  <c r="C79" i="11"/>
  <c r="C93" i="11"/>
  <c r="C107" i="11"/>
  <c r="V10" i="11"/>
  <c r="W10" i="11" s="1"/>
  <c r="G54" i="10"/>
  <c r="I54" i="10"/>
  <c r="K54" i="10"/>
  <c r="M54" i="10"/>
  <c r="C105" i="11" l="1"/>
  <c r="C91" i="11"/>
  <c r="C77" i="11"/>
  <c r="C64" i="11"/>
  <c r="C53" i="11"/>
  <c r="C35" i="11"/>
  <c r="C12" i="11"/>
  <c r="B10" i="11"/>
  <c r="C10" i="11" l="1"/>
  <c r="V28" i="6" l="1"/>
  <c r="AB29" i="5" l="1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C105" i="10" l="1"/>
  <c r="C91" i="10"/>
  <c r="C77" i="10"/>
  <c r="C64" i="10"/>
  <c r="C53" i="10"/>
  <c r="C35" i="10"/>
  <c r="M10" i="10"/>
  <c r="I10" i="10"/>
  <c r="W10" i="10"/>
  <c r="E10" i="10"/>
  <c r="U10" i="10"/>
  <c r="O10" i="10"/>
  <c r="Q10" i="10"/>
  <c r="S10" i="10"/>
  <c r="C12" i="10"/>
  <c r="B10" i="10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V8" i="6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C78" i="6"/>
  <c r="D78" i="6" s="1"/>
  <c r="F78" i="6"/>
  <c r="H78" i="6"/>
  <c r="J78" i="6"/>
  <c r="L78" i="6"/>
  <c r="N78" i="6"/>
  <c r="P78" i="6"/>
  <c r="R78" i="6"/>
  <c r="T78" i="6"/>
  <c r="V78" i="6"/>
  <c r="X78" i="6"/>
  <c r="Z78" i="6"/>
  <c r="AB78" i="6"/>
  <c r="AD78" i="6"/>
  <c r="AF78" i="6"/>
  <c r="AH78" i="6"/>
  <c r="AJ78" i="6"/>
  <c r="AJ78" i="5"/>
  <c r="AH78" i="5"/>
  <c r="AF78" i="5"/>
  <c r="AD78" i="5"/>
  <c r="AB78" i="5"/>
  <c r="Z78" i="5"/>
  <c r="X78" i="5"/>
  <c r="V78" i="5"/>
  <c r="T78" i="5"/>
  <c r="R78" i="5"/>
  <c r="P78" i="5"/>
  <c r="N78" i="5"/>
  <c r="L78" i="5"/>
  <c r="J78" i="5"/>
  <c r="H78" i="5"/>
  <c r="F78" i="5"/>
  <c r="C78" i="5"/>
  <c r="D78" i="5" s="1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10" i="10" l="1"/>
  <c r="C8" i="6"/>
  <c r="D8" i="6" s="1"/>
  <c r="D9" i="6"/>
  <c r="C8" i="5"/>
  <c r="D8" i="5" s="1"/>
</calcChain>
</file>

<file path=xl/sharedStrings.xml><?xml version="1.0" encoding="utf-8"?>
<sst xmlns="http://schemas.openxmlformats.org/spreadsheetml/2006/main" count="909" uniqueCount="281">
  <si>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</si>
  <si>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</si>
  <si>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</si>
  <si>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</si>
  <si>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</si>
  <si>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</si>
  <si>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</si>
  <si>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</si>
  <si>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</si>
  <si>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</si>
  <si>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</si>
  <si>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</si>
  <si>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</si>
  <si>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</si>
  <si>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</si>
  <si>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</si>
  <si>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</si>
  <si>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</si>
  <si>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</si>
  <si>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</si>
  <si>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</si>
  <si>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</si>
  <si>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</si>
  <si>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</si>
  <si>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</si>
  <si>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</si>
  <si>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</si>
  <si>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</si>
  <si>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</si>
  <si>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</si>
  <si>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</si>
  <si>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</si>
  <si>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</si>
  <si>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</si>
  <si>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</si>
  <si>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</si>
  <si>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</si>
  <si>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</si>
  <si>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</si>
  <si>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</si>
  <si>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</si>
  <si>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</si>
  <si>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</si>
  <si>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</si>
  <si>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</si>
  <si>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</si>
  <si>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</si>
  <si>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</si>
  <si>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</si>
  <si>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</si>
  <si>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</si>
  <si>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</si>
  <si>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</si>
  <si>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</si>
  <si>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</si>
  <si>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</si>
  <si>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</si>
  <si>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</si>
  <si>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</si>
  <si>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</si>
  <si>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</si>
  <si>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</si>
  <si>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</si>
  <si>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</si>
  <si>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</si>
  <si>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</si>
  <si>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</si>
  <si>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</si>
  <si>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</si>
  <si>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</si>
  <si>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</si>
  <si>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</si>
  <si>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</si>
  <si>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</si>
  <si>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</si>
  <si>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</si>
  <si>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</si>
  <si>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</si>
  <si>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</si>
  <si>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</si>
  <si>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</si>
  <si>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</si>
  <si>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</si>
  <si>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</si>
  <si>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</si>
  <si>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</si>
  <si>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</si>
  <si>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</si>
  <si>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</si>
  <si>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</si>
  <si>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</si>
  <si>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</si>
  <si>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</si>
  <si>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</si>
  <si>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</si>
  <si>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</si>
  <si>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</si>
  <si>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</si>
  <si>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</si>
  <si>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</si>
  <si>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</si>
  <si>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</si>
  <si>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</si>
  <si>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</si>
  <si>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</si>
  <si>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</si>
  <si>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</si>
  <si>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</si>
  <si>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</si>
  <si>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</si>
  <si>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</si>
  <si>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</si>
  <si>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</si>
  <si>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</si>
  <si>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</si>
  <si>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</si>
  <si>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</si>
  <si>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</si>
  <si>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</si>
  <si>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</si>
  <si>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</si>
  <si>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</si>
  <si>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</si>
  <si>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</si>
  <si>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</si>
  <si>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</si>
  <si>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</si>
  <si>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</si>
  <si>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</si>
  <si>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</si>
  <si>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</si>
  <si>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</si>
  <si>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</si>
  <si>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</si>
  <si>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</si>
  <si>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</si>
  <si>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</si>
  <si>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</si>
  <si>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</si>
  <si>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</si>
  <si>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</si>
  <si>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</si>
  <si>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</si>
  <si>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</si>
  <si>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</si>
  <si>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</si>
  <si>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</si>
  <si>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</si>
  <si>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</si>
  <si>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</si>
  <si>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</si>
  <si>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</si>
  <si>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</si>
  <si>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</si>
  <si>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</si>
  <si>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</si>
  <si>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</si>
  <si>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</si>
  <si>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</si>
  <si>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</si>
  <si>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</si>
  <si>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</si>
  <si>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</si>
  <si>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</si>
  <si>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</si>
  <si>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</si>
  <si>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</si>
  <si>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</si>
  <si>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</si>
  <si>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</si>
  <si>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</si>
  <si>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</si>
  <si>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</si>
  <si>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</si>
  <si>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</si>
  <si>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</si>
  <si>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</si>
  <si>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</si>
  <si>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</si>
  <si>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</si>
  <si>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</si>
  <si>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</si>
  <si>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</si>
  <si>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</si>
  <si>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</si>
  <si>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</si>
  <si>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</si>
  <si>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</si>
  <si>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</si>
  <si>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</si>
  <si>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</si>
  <si>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</si>
  <si>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</si>
  <si>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</si>
  <si>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</si>
  <si>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</si>
  <si>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</si>
  <si>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</si>
  <si>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</si>
  <si>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</si>
  <si>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</si>
  <si>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</si>
  <si>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</si>
  <si>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</si>
  <si>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</si>
  <si>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</si>
  <si>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</si>
  <si>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</si>
  <si>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</si>
  <si>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</si>
  <si>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</si>
  <si>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</si>
  <si>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</si>
  <si>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</si>
  <si>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</si>
  <si>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</si>
  <si>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</si>
  <si>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</si>
  <si>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</si>
  <si>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</si>
  <si>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</si>
  <si>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</si>
  <si>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</si>
  <si>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</si>
  <si>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</si>
  <si>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</si>
  <si>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</si>
  <si>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</si>
  <si>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</si>
  <si>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</si>
  <si>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</si>
  <si>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</si>
  <si>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</si>
  <si>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</si>
  <si>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</si>
  <si>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</si>
  <si>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</si>
  <si>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</si>
  <si>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</si>
  <si>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</si>
  <si>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</si>
  <si>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</si>
  <si>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</si>
  <si>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</si>
  <si>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</si>
  <si>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</si>
  <si>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</si>
  <si>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</si>
  <si>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</si>
  <si>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</si>
  <si>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</si>
  <si>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</si>
  <si>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</si>
  <si>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</si>
  <si>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</si>
  <si>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</si>
  <si>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</si>
  <si>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</si>
  <si>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</si>
  <si>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</si>
  <si>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</si>
  <si>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</si>
  <si>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</si>
  <si>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</si>
  <si>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</si>
  <si>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</si>
  <si>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</si>
  <si>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</si>
  <si>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</si>
  <si>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</si>
  <si>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</si>
  <si>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</si>
  <si>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</si>
  <si>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C39</t>
  </si>
  <si>
    <t>OTROS SITIOS Y LOS MAL DEF. DEL SIST. RESP. Y LOS ORG. INTRAT.</t>
  </si>
  <si>
    <t>Fuente: M. Salud, Dirección Vigilancia de la Salud, Unidad de Seguimiento de Indicadores de Salud, Registro Nacional de Tumores.</t>
  </si>
  <si>
    <t>COSTA RICA, 2014</t>
  </si>
  <si>
    <t>POBLACION MASCULINA 2014</t>
  </si>
  <si>
    <t>POBLACION MASCULINA POR CANTON 2014</t>
  </si>
  <si>
    <t>POBLACION FEMENINA 2014</t>
  </si>
  <si>
    <t>POBLACION FEMENINA POR CANTON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</si>
</sst>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3"/>
  <sheetViews>
    <sheetView zoomScaleNormal="100" workbookViewId="0"/>
  </sheetViews>
  <sheetFormatPr baseColWidth="10" defaultRowHeight="15" x14ac:dyDescent="0.25"/>
  <cols>
    <col min="1" max="1" width="7.85546875" customWidth="1"/>
    <col min="2" max="2" width="47.7109375" customWidth="1"/>
    <col min="3" max="3" width="6.5703125" bestFit="1" customWidth="1"/>
    <col min="4" max="4" width="6.5703125" customWidth="1"/>
    <col min="5" max="6" width="5.7109375" customWidth="1"/>
    <col min="7" max="8" width="5.7109375" style="24" customWidth="1"/>
    <col min="9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161</v>
      </c>
    </row>
    <row r="2" spans="1:67" x14ac:dyDescent="0.25">
      <c r="A2" t="s">
        <v>162</v>
      </c>
    </row>
    <row r="3" spans="1:67" x14ac:dyDescent="0.25">
      <c r="A3" t="s">
        <v>276</v>
      </c>
    </row>
    <row r="4" spans="1:67" x14ac:dyDescent="0.25">
      <c r="A4" t="s">
        <v>163</v>
      </c>
    </row>
    <row r="5" spans="1:67" x14ac:dyDescent="0.25">
      <c r="C5" s="49" t="s">
        <v>0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P5" s="36"/>
      <c r="AQ5" s="36"/>
      <c r="AR5" s="35"/>
      <c r="AS5" s="35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</row>
    <row r="6" spans="1:67" s="2" customFormat="1" x14ac:dyDescent="0.25">
      <c r="A6" s="1" t="s">
        <v>1</v>
      </c>
      <c r="B6" s="2" t="s">
        <v>2</v>
      </c>
      <c r="C6" s="50" t="s">
        <v>3</v>
      </c>
      <c r="D6" s="50"/>
      <c r="E6" s="48" t="s">
        <v>4</v>
      </c>
      <c r="F6" s="48"/>
      <c r="G6" s="51" t="s">
        <v>5</v>
      </c>
      <c r="H6" s="51"/>
      <c r="I6" s="48" t="s">
        <v>6</v>
      </c>
      <c r="J6" s="48"/>
      <c r="K6" s="48" t="s">
        <v>7</v>
      </c>
      <c r="L6" s="48"/>
      <c r="M6" s="48" t="s">
        <v>8</v>
      </c>
      <c r="N6" s="48"/>
      <c r="O6" s="48" t="s">
        <v>9</v>
      </c>
      <c r="P6" s="48"/>
      <c r="Q6" s="48" t="s">
        <v>10</v>
      </c>
      <c r="R6" s="48"/>
      <c r="S6" s="48" t="s">
        <v>11</v>
      </c>
      <c r="T6" s="48"/>
      <c r="U6" s="48" t="s">
        <v>12</v>
      </c>
      <c r="V6" s="48"/>
      <c r="W6" s="48" t="s">
        <v>13</v>
      </c>
      <c r="X6" s="48"/>
      <c r="Y6" s="48" t="s">
        <v>14</v>
      </c>
      <c r="Z6" s="48"/>
      <c r="AA6" s="48" t="s">
        <v>15</v>
      </c>
      <c r="AB6" s="48"/>
      <c r="AC6" s="48" t="s">
        <v>16</v>
      </c>
      <c r="AD6" s="48"/>
      <c r="AE6" s="48" t="s">
        <v>17</v>
      </c>
      <c r="AF6" s="48"/>
      <c r="AG6" s="48" t="s">
        <v>18</v>
      </c>
      <c r="AH6" s="48"/>
      <c r="AI6" s="48" t="s">
        <v>19</v>
      </c>
      <c r="AJ6" s="48"/>
      <c r="AK6" s="48" t="s">
        <v>20</v>
      </c>
      <c r="AL6" s="48"/>
      <c r="AP6" s="35"/>
      <c r="AQ6" s="2" t="s">
        <v>277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23" t="s">
        <v>21</v>
      </c>
      <c r="H7" s="2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5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SUM(C9:C78)</f>
        <v>4850</v>
      </c>
      <c r="D8" s="6">
        <f t="shared" ref="D8:D24" si="0">SUM(C8/AQ8*100000)</f>
        <v>201.21851293295688</v>
      </c>
      <c r="E8" s="5">
        <f t="shared" ref="E8:AK8" si="1">SUM(E9:E78)</f>
        <v>36</v>
      </c>
      <c r="F8" s="6">
        <f>SUM(E8/AR8*100000)</f>
        <v>19.210142955480496</v>
      </c>
      <c r="G8" s="25">
        <f t="shared" si="1"/>
        <v>25</v>
      </c>
      <c r="H8" s="26">
        <f>SUM(G8/AS8*100000)</f>
        <v>13.229683175547313</v>
      </c>
      <c r="I8" s="5">
        <f t="shared" si="1"/>
        <v>19</v>
      </c>
      <c r="J8" s="6">
        <f>SUM(I8/AT8*100000)</f>
        <v>9.6538338422766774</v>
      </c>
      <c r="K8" s="5">
        <f t="shared" si="1"/>
        <v>44</v>
      </c>
      <c r="L8" s="6">
        <f>SUM(K8/AU8*100000)</f>
        <v>20.672611608611081</v>
      </c>
      <c r="M8" s="5">
        <f t="shared" si="1"/>
        <v>49</v>
      </c>
      <c r="N8" s="6">
        <f>SUM(M8/AV8*100000)</f>
        <v>21.527957787628893</v>
      </c>
      <c r="O8" s="5">
        <f t="shared" si="1"/>
        <v>64</v>
      </c>
      <c r="P8" s="6">
        <f>SUM(O8/AW8*100000)</f>
        <v>27.653791810156719</v>
      </c>
      <c r="Q8" s="5">
        <f t="shared" si="1"/>
        <v>85</v>
      </c>
      <c r="R8" s="6">
        <f>SUM(Q8/AX8*100000)</f>
        <v>41.768220772073278</v>
      </c>
      <c r="S8" s="5">
        <f t="shared" si="1"/>
        <v>96</v>
      </c>
      <c r="T8" s="6">
        <f>SUM(S8/AY8*100000)</f>
        <v>55.632823365785818</v>
      </c>
      <c r="U8" s="5">
        <f t="shared" si="1"/>
        <v>125</v>
      </c>
      <c r="V8" s="6">
        <f>SUM(U8/AZ8*100000)</f>
        <v>82.874759663196969</v>
      </c>
      <c r="W8" s="5">
        <f t="shared" si="1"/>
        <v>216</v>
      </c>
      <c r="X8" s="6">
        <f>SUM(W8/BA8*100000)</f>
        <v>147.85001437430697</v>
      </c>
      <c r="Y8" s="5">
        <f t="shared" si="1"/>
        <v>337</v>
      </c>
      <c r="Z8" s="6">
        <f>SUM(Y8/BB8*100000)</f>
        <v>247.66118186561624</v>
      </c>
      <c r="AA8" s="5">
        <f t="shared" si="1"/>
        <v>484</v>
      </c>
      <c r="AB8" s="6">
        <f>SUM(AA8/BC8*100000)</f>
        <v>433.08636672751351</v>
      </c>
      <c r="AC8" s="5">
        <f t="shared" si="1"/>
        <v>578</v>
      </c>
      <c r="AD8" s="6">
        <f>SUM(AC8/BD8*100000)</f>
        <v>692.73823363735517</v>
      </c>
      <c r="AE8" s="5">
        <f t="shared" si="1"/>
        <v>712</v>
      </c>
      <c r="AF8" s="6">
        <f>SUM(AE8/BE8*100000)</f>
        <v>1228.475792815487</v>
      </c>
      <c r="AG8" s="5">
        <f t="shared" si="1"/>
        <v>638</v>
      </c>
      <c r="AH8" s="6">
        <f>SUM(AG8/BF8*100000)</f>
        <v>1556.9329884328176</v>
      </c>
      <c r="AI8" s="5">
        <f t="shared" si="1"/>
        <v>1342</v>
      </c>
      <c r="AJ8" s="6">
        <f>SUM(AI8/BG8*100000)</f>
        <v>2162.5628464612605</v>
      </c>
      <c r="AK8" s="5">
        <f t="shared" si="1"/>
        <v>0</v>
      </c>
      <c r="AL8" s="10">
        <v>0</v>
      </c>
      <c r="AP8" s="36"/>
      <c r="AQ8">
        <v>2410315</v>
      </c>
      <c r="AR8">
        <v>187401</v>
      </c>
      <c r="AS8">
        <v>188969</v>
      </c>
      <c r="AT8">
        <v>196813</v>
      </c>
      <c r="AU8">
        <v>212842</v>
      </c>
      <c r="AV8">
        <v>227611</v>
      </c>
      <c r="AW8">
        <v>231433</v>
      </c>
      <c r="AX8">
        <v>203504</v>
      </c>
      <c r="AY8">
        <v>172560</v>
      </c>
      <c r="AZ8">
        <v>150830</v>
      </c>
      <c r="BA8">
        <v>146094</v>
      </c>
      <c r="BB8">
        <v>136073</v>
      </c>
      <c r="BC8">
        <v>111756</v>
      </c>
      <c r="BD8">
        <v>83437</v>
      </c>
      <c r="BE8">
        <v>57958</v>
      </c>
      <c r="BF8">
        <v>40978</v>
      </c>
      <c r="BG8">
        <v>62056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2</v>
      </c>
      <c r="D9" s="6">
        <f t="shared" si="0"/>
        <v>8.2976706364105937E-2</v>
      </c>
      <c r="E9" s="3">
        <v>0</v>
      </c>
      <c r="F9" s="7">
        <f t="shared" ref="F9:F73" si="2">SUM(E9/AR9*100000)</f>
        <v>0</v>
      </c>
      <c r="G9" s="44">
        <v>0</v>
      </c>
      <c r="H9" s="27">
        <f t="shared" ref="H9:H73" si="3">SUM(G9/AS9*100000)</f>
        <v>0</v>
      </c>
      <c r="I9" s="8">
        <v>0</v>
      </c>
      <c r="J9" s="7">
        <f t="shared" ref="J9:J73" si="4">SUM(I9/AT9*100000)</f>
        <v>0</v>
      </c>
      <c r="K9" s="8">
        <v>0</v>
      </c>
      <c r="L9" s="7">
        <f t="shared" ref="L9:L73" si="5">SUM(K9/AU9*100000)</f>
        <v>0</v>
      </c>
      <c r="M9" s="8">
        <v>0</v>
      </c>
      <c r="N9" s="7">
        <f t="shared" ref="N9:N73" si="6">SUM(M9/AV9*100000)</f>
        <v>0</v>
      </c>
      <c r="O9" s="8">
        <v>0</v>
      </c>
      <c r="P9" s="7">
        <f t="shared" ref="P9:P73" si="7">SUM(O9/AW9*100000)</f>
        <v>0</v>
      </c>
      <c r="Q9" s="8">
        <v>0</v>
      </c>
      <c r="R9" s="7">
        <f t="shared" ref="R9:R73" si="8">SUM(Q9/AX9*100000)</f>
        <v>0</v>
      </c>
      <c r="S9" s="8">
        <v>0</v>
      </c>
      <c r="T9" s="7">
        <f t="shared" ref="T9:T73" si="9">SUM(S9/AY9*100000)</f>
        <v>0</v>
      </c>
      <c r="U9" s="8">
        <v>0</v>
      </c>
      <c r="V9" s="7">
        <f t="shared" ref="V9:V73" si="10">SUM(U9/AZ9*100000)</f>
        <v>0</v>
      </c>
      <c r="W9" s="8">
        <v>0</v>
      </c>
      <c r="X9" s="7">
        <f t="shared" ref="X9:X73" si="11">SUM(W9/BA9*100000)</f>
        <v>0</v>
      </c>
      <c r="Y9" s="8">
        <v>0</v>
      </c>
      <c r="Z9" s="7">
        <f t="shared" ref="Z9:Z73" si="12">SUM(Y9/BB9*100000)</f>
        <v>0</v>
      </c>
      <c r="AA9" s="8">
        <v>1</v>
      </c>
      <c r="AB9" s="7">
        <f t="shared" ref="AB9:AB73" si="13">SUM(AA9/BC9*100000)</f>
        <v>0.89480654282544114</v>
      </c>
      <c r="AC9" s="8">
        <v>0</v>
      </c>
      <c r="AD9" s="7">
        <f t="shared" ref="AD9:AD73" si="14">SUM(AC9/BD9*100000)</f>
        <v>0</v>
      </c>
      <c r="AE9" s="8">
        <v>0</v>
      </c>
      <c r="AF9" s="7">
        <f t="shared" ref="AF9:AF73" si="15">SUM(AE9/BE9*100000)</f>
        <v>0</v>
      </c>
      <c r="AG9" s="8">
        <v>0</v>
      </c>
      <c r="AH9" s="7">
        <f t="shared" ref="AH9:AH73" si="16">SUM(AG9/BF9*100000)</f>
        <v>0</v>
      </c>
      <c r="AI9" s="8">
        <v>1</v>
      </c>
      <c r="AJ9" s="7">
        <f t="shared" ref="AJ9:AJ73" si="17">SUM(AI9/BG9*100000)</f>
        <v>1.6114477246358128</v>
      </c>
      <c r="AK9" s="8">
        <v>0</v>
      </c>
      <c r="AL9" s="12">
        <v>0</v>
      </c>
      <c r="AP9" s="36"/>
      <c r="AQ9">
        <v>2410315</v>
      </c>
      <c r="AR9">
        <v>187401</v>
      </c>
      <c r="AS9">
        <v>188969</v>
      </c>
      <c r="AT9">
        <v>196813</v>
      </c>
      <c r="AU9">
        <v>212842</v>
      </c>
      <c r="AV9">
        <v>227611</v>
      </c>
      <c r="AW9">
        <v>231433</v>
      </c>
      <c r="AX9">
        <v>203504</v>
      </c>
      <c r="AY9">
        <v>172560</v>
      </c>
      <c r="AZ9">
        <v>150830</v>
      </c>
      <c r="BA9">
        <v>146094</v>
      </c>
      <c r="BB9">
        <v>136073</v>
      </c>
      <c r="BC9">
        <v>111756</v>
      </c>
      <c r="BD9">
        <v>83437</v>
      </c>
      <c r="BE9">
        <v>57958</v>
      </c>
      <c r="BF9">
        <v>40978</v>
      </c>
      <c r="BG9">
        <v>62056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4</v>
      </c>
      <c r="D10" s="6">
        <f t="shared" si="0"/>
        <v>0.16595341272821187</v>
      </c>
      <c r="E10" s="22">
        <v>0</v>
      </c>
      <c r="F10" s="7">
        <f t="shared" si="2"/>
        <v>0</v>
      </c>
      <c r="G10" s="44">
        <v>0</v>
      </c>
      <c r="H10" s="27">
        <f t="shared" si="3"/>
        <v>0</v>
      </c>
      <c r="I10" s="8">
        <v>0</v>
      </c>
      <c r="J10" s="7">
        <f t="shared" si="4"/>
        <v>0</v>
      </c>
      <c r="K10" s="8">
        <v>0</v>
      </c>
      <c r="L10" s="7">
        <f t="shared" si="5"/>
        <v>0</v>
      </c>
      <c r="M10" s="8">
        <v>0</v>
      </c>
      <c r="N10" s="7">
        <f t="shared" si="6"/>
        <v>0</v>
      </c>
      <c r="O10" s="8">
        <v>0</v>
      </c>
      <c r="P10" s="7">
        <f t="shared" si="7"/>
        <v>0</v>
      </c>
      <c r="Q10" s="8">
        <v>0</v>
      </c>
      <c r="R10" s="7">
        <f t="shared" si="8"/>
        <v>0</v>
      </c>
      <c r="S10" s="8">
        <v>0</v>
      </c>
      <c r="T10" s="7">
        <f t="shared" si="9"/>
        <v>0</v>
      </c>
      <c r="U10" s="8">
        <v>1</v>
      </c>
      <c r="V10" s="7">
        <f t="shared" si="10"/>
        <v>0.66299807730557581</v>
      </c>
      <c r="W10" s="8">
        <v>0</v>
      </c>
      <c r="X10" s="7">
        <f t="shared" si="11"/>
        <v>0</v>
      </c>
      <c r="Y10" s="8">
        <v>0</v>
      </c>
      <c r="Z10" s="7">
        <f t="shared" si="12"/>
        <v>0</v>
      </c>
      <c r="AA10" s="8">
        <v>1</v>
      </c>
      <c r="AB10" s="7">
        <f t="shared" si="13"/>
        <v>0.89480654282544114</v>
      </c>
      <c r="AC10" s="8">
        <v>1</v>
      </c>
      <c r="AD10" s="7">
        <f t="shared" si="14"/>
        <v>1.1985090547359085</v>
      </c>
      <c r="AE10" s="8">
        <v>0</v>
      </c>
      <c r="AF10" s="7">
        <f t="shared" si="15"/>
        <v>0</v>
      </c>
      <c r="AG10" s="8">
        <v>0</v>
      </c>
      <c r="AH10" s="7">
        <f t="shared" si="16"/>
        <v>0</v>
      </c>
      <c r="AI10" s="8">
        <v>1</v>
      </c>
      <c r="AJ10" s="7">
        <f t="shared" si="17"/>
        <v>1.6114477246358128</v>
      </c>
      <c r="AK10" s="8">
        <v>0</v>
      </c>
      <c r="AL10" s="12">
        <v>0</v>
      </c>
      <c r="AP10" s="36"/>
      <c r="AQ10">
        <v>2410315</v>
      </c>
      <c r="AR10">
        <v>187401</v>
      </c>
      <c r="AS10">
        <v>188969</v>
      </c>
      <c r="AT10">
        <v>196813</v>
      </c>
      <c r="AU10">
        <v>212842</v>
      </c>
      <c r="AV10">
        <v>227611</v>
      </c>
      <c r="AW10">
        <v>231433</v>
      </c>
      <c r="AX10">
        <v>203504</v>
      </c>
      <c r="AY10">
        <v>172560</v>
      </c>
      <c r="AZ10">
        <v>150830</v>
      </c>
      <c r="BA10">
        <v>146094</v>
      </c>
      <c r="BB10">
        <v>136073</v>
      </c>
      <c r="BC10">
        <v>111756</v>
      </c>
      <c r="BD10">
        <v>83437</v>
      </c>
      <c r="BE10">
        <v>57958</v>
      </c>
      <c r="BF10">
        <v>40978</v>
      </c>
      <c r="BG10">
        <v>62056</v>
      </c>
    </row>
    <row r="11" spans="1:67" x14ac:dyDescent="0.25">
      <c r="A11" s="3" t="s">
        <v>27</v>
      </c>
      <c r="B11" t="s">
        <v>28</v>
      </c>
      <c r="C11" s="5">
        <f t="shared" ref="C11:C75" si="18">SUM(E11+G11+I11+K11+M11+O11+Q11+S11+U11+W11+Y11+AA11+AC11+AE11+AG11+AI11+AK11)</f>
        <v>10</v>
      </c>
      <c r="D11" s="6">
        <f t="shared" si="0"/>
        <v>0.41488353182052967</v>
      </c>
      <c r="E11" s="22">
        <v>0</v>
      </c>
      <c r="F11" s="7">
        <f t="shared" si="2"/>
        <v>0</v>
      </c>
      <c r="G11" s="44">
        <v>0</v>
      </c>
      <c r="H11" s="27">
        <f t="shared" si="3"/>
        <v>0</v>
      </c>
      <c r="I11" s="8">
        <v>0</v>
      </c>
      <c r="J11" s="7">
        <f t="shared" si="4"/>
        <v>0</v>
      </c>
      <c r="K11" s="8">
        <v>0</v>
      </c>
      <c r="L11" s="7">
        <f t="shared" si="5"/>
        <v>0</v>
      </c>
      <c r="M11" s="8">
        <v>0</v>
      </c>
      <c r="N11" s="7">
        <f t="shared" si="6"/>
        <v>0</v>
      </c>
      <c r="O11" s="8">
        <v>0</v>
      </c>
      <c r="P11" s="7">
        <f t="shared" si="7"/>
        <v>0</v>
      </c>
      <c r="Q11" s="8">
        <v>0</v>
      </c>
      <c r="R11" s="7">
        <f t="shared" si="8"/>
        <v>0</v>
      </c>
      <c r="S11" s="8">
        <v>0</v>
      </c>
      <c r="T11" s="7">
        <f t="shared" si="9"/>
        <v>0</v>
      </c>
      <c r="U11" s="8">
        <v>0</v>
      </c>
      <c r="V11" s="7">
        <f t="shared" si="10"/>
        <v>0</v>
      </c>
      <c r="W11" s="8">
        <v>0</v>
      </c>
      <c r="X11" s="7">
        <f t="shared" si="11"/>
        <v>0</v>
      </c>
      <c r="Y11" s="8">
        <v>1</v>
      </c>
      <c r="Z11" s="7">
        <f t="shared" si="12"/>
        <v>0.73489964945286723</v>
      </c>
      <c r="AA11" s="8">
        <v>0</v>
      </c>
      <c r="AB11" s="7">
        <f t="shared" si="13"/>
        <v>0</v>
      </c>
      <c r="AC11" s="8">
        <v>4</v>
      </c>
      <c r="AD11" s="7">
        <f t="shared" si="14"/>
        <v>4.7940362189436341</v>
      </c>
      <c r="AE11" s="8">
        <v>1</v>
      </c>
      <c r="AF11" s="7">
        <f t="shared" si="15"/>
        <v>1.7253873494599536</v>
      </c>
      <c r="AG11" s="8">
        <v>2</v>
      </c>
      <c r="AH11" s="7">
        <f t="shared" si="16"/>
        <v>4.8806676753379863</v>
      </c>
      <c r="AI11" s="8">
        <v>2</v>
      </c>
      <c r="AJ11" s="7">
        <f t="shared" si="17"/>
        <v>3.2228954492716255</v>
      </c>
      <c r="AK11" s="8">
        <v>0</v>
      </c>
      <c r="AL11" s="12">
        <v>0</v>
      </c>
      <c r="AP11" s="36"/>
      <c r="AQ11">
        <v>2410315</v>
      </c>
      <c r="AR11">
        <v>187401</v>
      </c>
      <c r="AS11">
        <v>188969</v>
      </c>
      <c r="AT11">
        <v>196813</v>
      </c>
      <c r="AU11">
        <v>212842</v>
      </c>
      <c r="AV11">
        <v>227611</v>
      </c>
      <c r="AW11">
        <v>231433</v>
      </c>
      <c r="AX11">
        <v>203504</v>
      </c>
      <c r="AY11">
        <v>172560</v>
      </c>
      <c r="AZ11">
        <v>150830</v>
      </c>
      <c r="BA11">
        <v>146094</v>
      </c>
      <c r="BB11">
        <v>136073</v>
      </c>
      <c r="BC11">
        <v>111756</v>
      </c>
      <c r="BD11">
        <v>83437</v>
      </c>
      <c r="BE11">
        <v>57958</v>
      </c>
      <c r="BF11">
        <v>40978</v>
      </c>
      <c r="BG11">
        <v>62056</v>
      </c>
    </row>
    <row r="12" spans="1:67" x14ac:dyDescent="0.25">
      <c r="A12" s="3" t="s">
        <v>29</v>
      </c>
      <c r="B12" t="s">
        <v>30</v>
      </c>
      <c r="C12" s="5">
        <f t="shared" si="18"/>
        <v>0</v>
      </c>
      <c r="D12" s="6">
        <f t="shared" si="0"/>
        <v>0</v>
      </c>
      <c r="E12" s="22">
        <v>0</v>
      </c>
      <c r="F12" s="7">
        <f t="shared" si="2"/>
        <v>0</v>
      </c>
      <c r="G12" s="44">
        <v>0</v>
      </c>
      <c r="H12" s="27">
        <f t="shared" si="3"/>
        <v>0</v>
      </c>
      <c r="I12" s="8">
        <v>0</v>
      </c>
      <c r="J12" s="7">
        <f t="shared" si="4"/>
        <v>0</v>
      </c>
      <c r="K12" s="8">
        <v>0</v>
      </c>
      <c r="L12" s="7">
        <f t="shared" si="5"/>
        <v>0</v>
      </c>
      <c r="M12" s="8">
        <v>0</v>
      </c>
      <c r="N12" s="7">
        <f t="shared" si="6"/>
        <v>0</v>
      </c>
      <c r="O12" s="8">
        <v>0</v>
      </c>
      <c r="P12" s="7">
        <f t="shared" si="7"/>
        <v>0</v>
      </c>
      <c r="Q12" s="8">
        <v>0</v>
      </c>
      <c r="R12" s="7">
        <f t="shared" si="8"/>
        <v>0</v>
      </c>
      <c r="S12" s="8">
        <v>0</v>
      </c>
      <c r="T12" s="7">
        <f t="shared" si="9"/>
        <v>0</v>
      </c>
      <c r="U12" s="8">
        <v>0</v>
      </c>
      <c r="V12" s="7">
        <f t="shared" si="10"/>
        <v>0</v>
      </c>
      <c r="W12" s="8">
        <v>0</v>
      </c>
      <c r="X12" s="7">
        <f t="shared" si="11"/>
        <v>0</v>
      </c>
      <c r="Y12" s="8">
        <v>0</v>
      </c>
      <c r="Z12" s="7">
        <f t="shared" si="12"/>
        <v>0</v>
      </c>
      <c r="AA12" s="8">
        <v>0</v>
      </c>
      <c r="AB12" s="7">
        <f t="shared" si="13"/>
        <v>0</v>
      </c>
      <c r="AC12" s="8">
        <v>0</v>
      </c>
      <c r="AD12" s="7">
        <f t="shared" si="14"/>
        <v>0</v>
      </c>
      <c r="AE12" s="8">
        <v>0</v>
      </c>
      <c r="AF12" s="7">
        <f t="shared" si="15"/>
        <v>0</v>
      </c>
      <c r="AG12" s="8">
        <v>0</v>
      </c>
      <c r="AH12" s="7">
        <f t="shared" si="16"/>
        <v>0</v>
      </c>
      <c r="AI12" s="8">
        <v>0</v>
      </c>
      <c r="AJ12" s="7">
        <f t="shared" si="17"/>
        <v>0</v>
      </c>
      <c r="AK12" s="8">
        <v>0</v>
      </c>
      <c r="AL12" s="12">
        <v>0</v>
      </c>
      <c r="AP12" s="36"/>
      <c r="AQ12">
        <v>2410315</v>
      </c>
      <c r="AR12">
        <v>187401</v>
      </c>
      <c r="AS12">
        <v>188969</v>
      </c>
      <c r="AT12">
        <v>196813</v>
      </c>
      <c r="AU12">
        <v>212842</v>
      </c>
      <c r="AV12">
        <v>227611</v>
      </c>
      <c r="AW12">
        <v>231433</v>
      </c>
      <c r="AX12">
        <v>203504</v>
      </c>
      <c r="AY12">
        <v>172560</v>
      </c>
      <c r="AZ12">
        <v>150830</v>
      </c>
      <c r="BA12">
        <v>146094</v>
      </c>
      <c r="BB12">
        <v>136073</v>
      </c>
      <c r="BC12">
        <v>111756</v>
      </c>
      <c r="BD12">
        <v>83437</v>
      </c>
      <c r="BE12">
        <v>57958</v>
      </c>
      <c r="BF12">
        <v>40978</v>
      </c>
      <c r="BG12">
        <v>62056</v>
      </c>
    </row>
    <row r="13" spans="1:67" x14ac:dyDescent="0.25">
      <c r="A13" s="3" t="s">
        <v>31</v>
      </c>
      <c r="B13" t="s">
        <v>32</v>
      </c>
      <c r="C13" s="5">
        <f t="shared" si="18"/>
        <v>5</v>
      </c>
      <c r="D13" s="6">
        <f t="shared" si="0"/>
        <v>0.20744176591026484</v>
      </c>
      <c r="E13" s="22">
        <v>0</v>
      </c>
      <c r="F13" s="7">
        <f t="shared" si="2"/>
        <v>0</v>
      </c>
      <c r="G13" s="44">
        <v>0</v>
      </c>
      <c r="H13" s="27">
        <f t="shared" si="3"/>
        <v>0</v>
      </c>
      <c r="I13" s="8">
        <v>0</v>
      </c>
      <c r="J13" s="7">
        <f t="shared" si="4"/>
        <v>0</v>
      </c>
      <c r="K13" s="8">
        <v>0</v>
      </c>
      <c r="L13" s="7">
        <f t="shared" si="5"/>
        <v>0</v>
      </c>
      <c r="M13" s="8">
        <v>0</v>
      </c>
      <c r="N13" s="7">
        <f t="shared" si="6"/>
        <v>0</v>
      </c>
      <c r="O13" s="8">
        <v>0</v>
      </c>
      <c r="P13" s="7">
        <f t="shared" si="7"/>
        <v>0</v>
      </c>
      <c r="Q13" s="8">
        <v>0</v>
      </c>
      <c r="R13" s="7">
        <f t="shared" si="8"/>
        <v>0</v>
      </c>
      <c r="S13" s="8">
        <v>0</v>
      </c>
      <c r="T13" s="7">
        <f t="shared" si="9"/>
        <v>0</v>
      </c>
      <c r="U13" s="8">
        <v>0</v>
      </c>
      <c r="V13" s="7">
        <f t="shared" si="10"/>
        <v>0</v>
      </c>
      <c r="W13" s="8">
        <v>2</v>
      </c>
      <c r="X13" s="7">
        <f t="shared" si="11"/>
        <v>1.3689816145769163</v>
      </c>
      <c r="Y13" s="8">
        <v>0</v>
      </c>
      <c r="Z13" s="7">
        <f t="shared" si="12"/>
        <v>0</v>
      </c>
      <c r="AA13" s="8">
        <v>2</v>
      </c>
      <c r="AB13" s="7">
        <f t="shared" si="13"/>
        <v>1.7896130856508823</v>
      </c>
      <c r="AC13" s="8">
        <v>0</v>
      </c>
      <c r="AD13" s="7">
        <f t="shared" si="14"/>
        <v>0</v>
      </c>
      <c r="AE13" s="8">
        <v>0</v>
      </c>
      <c r="AF13" s="7">
        <f t="shared" si="15"/>
        <v>0</v>
      </c>
      <c r="AG13" s="8">
        <v>0</v>
      </c>
      <c r="AH13" s="7">
        <f t="shared" si="16"/>
        <v>0</v>
      </c>
      <c r="AI13" s="8">
        <v>1</v>
      </c>
      <c r="AJ13" s="7">
        <f t="shared" si="17"/>
        <v>1.6114477246358128</v>
      </c>
      <c r="AK13" s="8">
        <v>0</v>
      </c>
      <c r="AL13" s="12">
        <v>0</v>
      </c>
      <c r="AP13" s="36"/>
      <c r="AQ13">
        <v>2410315</v>
      </c>
      <c r="AR13">
        <v>187401</v>
      </c>
      <c r="AS13">
        <v>188969</v>
      </c>
      <c r="AT13">
        <v>196813</v>
      </c>
      <c r="AU13">
        <v>212842</v>
      </c>
      <c r="AV13">
        <v>227611</v>
      </c>
      <c r="AW13">
        <v>231433</v>
      </c>
      <c r="AX13">
        <v>203504</v>
      </c>
      <c r="AY13">
        <v>172560</v>
      </c>
      <c r="AZ13">
        <v>150830</v>
      </c>
      <c r="BA13">
        <v>146094</v>
      </c>
      <c r="BB13">
        <v>136073</v>
      </c>
      <c r="BC13">
        <v>111756</v>
      </c>
      <c r="BD13">
        <v>83437</v>
      </c>
      <c r="BE13">
        <v>57958</v>
      </c>
      <c r="BF13">
        <v>40978</v>
      </c>
      <c r="BG13">
        <v>62056</v>
      </c>
    </row>
    <row r="14" spans="1:67" x14ac:dyDescent="0.25">
      <c r="A14" s="3" t="s">
        <v>33</v>
      </c>
      <c r="B14" t="s">
        <v>34</v>
      </c>
      <c r="C14" s="5">
        <f t="shared" si="18"/>
        <v>3</v>
      </c>
      <c r="D14" s="6">
        <f t="shared" si="0"/>
        <v>0.12446505954615891</v>
      </c>
      <c r="E14" s="22">
        <v>0</v>
      </c>
      <c r="F14" s="7">
        <f t="shared" si="2"/>
        <v>0</v>
      </c>
      <c r="G14" s="44">
        <v>0</v>
      </c>
      <c r="H14" s="27">
        <f t="shared" si="3"/>
        <v>0</v>
      </c>
      <c r="I14" s="8">
        <v>0</v>
      </c>
      <c r="J14" s="7">
        <f t="shared" si="4"/>
        <v>0</v>
      </c>
      <c r="K14" s="8">
        <v>0</v>
      </c>
      <c r="L14" s="7">
        <f t="shared" si="5"/>
        <v>0</v>
      </c>
      <c r="M14" s="8">
        <v>0</v>
      </c>
      <c r="N14" s="7">
        <f t="shared" si="6"/>
        <v>0</v>
      </c>
      <c r="O14" s="8">
        <v>0</v>
      </c>
      <c r="P14" s="7">
        <f t="shared" si="7"/>
        <v>0</v>
      </c>
      <c r="Q14" s="8">
        <v>0</v>
      </c>
      <c r="R14" s="7">
        <f t="shared" si="8"/>
        <v>0</v>
      </c>
      <c r="S14" s="8">
        <v>0</v>
      </c>
      <c r="T14" s="7">
        <f t="shared" si="9"/>
        <v>0</v>
      </c>
      <c r="U14" s="8">
        <v>0</v>
      </c>
      <c r="V14" s="7">
        <f t="shared" si="10"/>
        <v>0</v>
      </c>
      <c r="W14" s="8">
        <v>1</v>
      </c>
      <c r="X14" s="7">
        <f t="shared" si="11"/>
        <v>0.68449080728845813</v>
      </c>
      <c r="Y14" s="8">
        <v>1</v>
      </c>
      <c r="Z14" s="7">
        <f t="shared" si="12"/>
        <v>0.73489964945286723</v>
      </c>
      <c r="AA14" s="8">
        <v>0</v>
      </c>
      <c r="AB14" s="7">
        <f t="shared" si="13"/>
        <v>0</v>
      </c>
      <c r="AC14" s="8">
        <v>0</v>
      </c>
      <c r="AD14" s="7">
        <f t="shared" si="14"/>
        <v>0</v>
      </c>
      <c r="AE14" s="8">
        <v>0</v>
      </c>
      <c r="AF14" s="7">
        <f t="shared" si="15"/>
        <v>0</v>
      </c>
      <c r="AG14" s="8">
        <v>1</v>
      </c>
      <c r="AH14" s="7">
        <f t="shared" si="16"/>
        <v>2.4403338376689931</v>
      </c>
      <c r="AI14" s="8">
        <v>0</v>
      </c>
      <c r="AJ14" s="7">
        <f t="shared" si="17"/>
        <v>0</v>
      </c>
      <c r="AK14" s="8">
        <v>0</v>
      </c>
      <c r="AL14" s="12">
        <v>0</v>
      </c>
      <c r="AP14" s="36"/>
      <c r="AQ14">
        <v>2410315</v>
      </c>
      <c r="AR14">
        <v>187401</v>
      </c>
      <c r="AS14">
        <v>188969</v>
      </c>
      <c r="AT14">
        <v>196813</v>
      </c>
      <c r="AU14">
        <v>212842</v>
      </c>
      <c r="AV14">
        <v>227611</v>
      </c>
      <c r="AW14">
        <v>231433</v>
      </c>
      <c r="AX14">
        <v>203504</v>
      </c>
      <c r="AY14">
        <v>172560</v>
      </c>
      <c r="AZ14">
        <v>150830</v>
      </c>
      <c r="BA14">
        <v>146094</v>
      </c>
      <c r="BB14">
        <v>136073</v>
      </c>
      <c r="BC14">
        <v>111756</v>
      </c>
      <c r="BD14">
        <v>83437</v>
      </c>
      <c r="BE14">
        <v>57958</v>
      </c>
      <c r="BF14">
        <v>40978</v>
      </c>
      <c r="BG14">
        <v>62056</v>
      </c>
    </row>
    <row r="15" spans="1:67" x14ac:dyDescent="0.25">
      <c r="A15" s="3" t="s">
        <v>35</v>
      </c>
      <c r="B15" t="s">
        <v>36</v>
      </c>
      <c r="C15" s="5">
        <f t="shared" si="18"/>
        <v>9</v>
      </c>
      <c r="D15" s="6">
        <f t="shared" si="0"/>
        <v>0.37339517863847671</v>
      </c>
      <c r="E15" s="22">
        <v>0</v>
      </c>
      <c r="F15" s="7">
        <f t="shared" si="2"/>
        <v>0</v>
      </c>
      <c r="G15" s="44">
        <v>0</v>
      </c>
      <c r="H15" s="27">
        <f t="shared" si="3"/>
        <v>0</v>
      </c>
      <c r="I15" s="8">
        <v>0</v>
      </c>
      <c r="J15" s="7">
        <f t="shared" si="4"/>
        <v>0</v>
      </c>
      <c r="K15" s="8">
        <v>0</v>
      </c>
      <c r="L15" s="7">
        <f t="shared" si="5"/>
        <v>0</v>
      </c>
      <c r="M15" s="8">
        <v>0</v>
      </c>
      <c r="N15" s="7">
        <f t="shared" si="6"/>
        <v>0</v>
      </c>
      <c r="O15" s="8">
        <v>0</v>
      </c>
      <c r="P15" s="7">
        <f t="shared" si="7"/>
        <v>0</v>
      </c>
      <c r="Q15" s="8">
        <v>0</v>
      </c>
      <c r="R15" s="7">
        <f t="shared" si="8"/>
        <v>0</v>
      </c>
      <c r="S15" s="8">
        <v>0</v>
      </c>
      <c r="T15" s="7">
        <f t="shared" si="9"/>
        <v>0</v>
      </c>
      <c r="U15" s="8">
        <v>0</v>
      </c>
      <c r="V15" s="7">
        <f t="shared" si="10"/>
        <v>0</v>
      </c>
      <c r="W15" s="8">
        <v>0</v>
      </c>
      <c r="X15" s="7">
        <f t="shared" si="11"/>
        <v>0</v>
      </c>
      <c r="Y15" s="8">
        <v>4</v>
      </c>
      <c r="Z15" s="7">
        <f t="shared" si="12"/>
        <v>2.9395985978114689</v>
      </c>
      <c r="AA15" s="8">
        <v>0</v>
      </c>
      <c r="AB15" s="7">
        <f t="shared" si="13"/>
        <v>0</v>
      </c>
      <c r="AC15" s="8">
        <v>2</v>
      </c>
      <c r="AD15" s="7">
        <f t="shared" si="14"/>
        <v>2.397018109471817</v>
      </c>
      <c r="AE15" s="8">
        <v>1</v>
      </c>
      <c r="AF15" s="7">
        <f t="shared" si="15"/>
        <v>1.7253873494599536</v>
      </c>
      <c r="AG15" s="8">
        <v>0</v>
      </c>
      <c r="AH15" s="7">
        <f t="shared" si="16"/>
        <v>0</v>
      </c>
      <c r="AI15" s="8">
        <v>2</v>
      </c>
      <c r="AJ15" s="7">
        <f t="shared" si="17"/>
        <v>3.2228954492716255</v>
      </c>
      <c r="AK15" s="8">
        <v>0</v>
      </c>
      <c r="AL15" s="12">
        <v>0</v>
      </c>
      <c r="AP15" s="36"/>
      <c r="AQ15">
        <v>2410315</v>
      </c>
      <c r="AR15">
        <v>187401</v>
      </c>
      <c r="AS15">
        <v>188969</v>
      </c>
      <c r="AT15">
        <v>196813</v>
      </c>
      <c r="AU15">
        <v>212842</v>
      </c>
      <c r="AV15">
        <v>227611</v>
      </c>
      <c r="AW15">
        <v>231433</v>
      </c>
      <c r="AX15">
        <v>203504</v>
      </c>
      <c r="AY15">
        <v>172560</v>
      </c>
      <c r="AZ15">
        <v>150830</v>
      </c>
      <c r="BA15">
        <v>146094</v>
      </c>
      <c r="BB15">
        <v>136073</v>
      </c>
      <c r="BC15">
        <v>111756</v>
      </c>
      <c r="BD15">
        <v>83437</v>
      </c>
      <c r="BE15">
        <v>57958</v>
      </c>
      <c r="BF15">
        <v>40978</v>
      </c>
      <c r="BG15">
        <v>62056</v>
      </c>
    </row>
    <row r="16" spans="1:67" x14ac:dyDescent="0.25">
      <c r="A16" s="3" t="s">
        <v>37</v>
      </c>
      <c r="B16" t="s">
        <v>38</v>
      </c>
      <c r="C16" s="5">
        <f t="shared" si="18"/>
        <v>16</v>
      </c>
      <c r="D16" s="6">
        <f t="shared" si="0"/>
        <v>0.6638136509128475</v>
      </c>
      <c r="E16" s="22">
        <v>0</v>
      </c>
      <c r="F16" s="7">
        <f t="shared" si="2"/>
        <v>0</v>
      </c>
      <c r="G16" s="44">
        <v>0</v>
      </c>
      <c r="H16" s="27">
        <f t="shared" si="3"/>
        <v>0</v>
      </c>
      <c r="I16" s="8">
        <v>0</v>
      </c>
      <c r="J16" s="7">
        <f t="shared" si="4"/>
        <v>0</v>
      </c>
      <c r="K16" s="8">
        <v>0</v>
      </c>
      <c r="L16" s="7">
        <f t="shared" si="5"/>
        <v>0</v>
      </c>
      <c r="M16" s="8">
        <v>1</v>
      </c>
      <c r="N16" s="7">
        <f t="shared" si="6"/>
        <v>0.4393460772985488</v>
      </c>
      <c r="O16" s="8">
        <v>1</v>
      </c>
      <c r="P16" s="7">
        <f t="shared" si="7"/>
        <v>0.43209049703369873</v>
      </c>
      <c r="Q16" s="8">
        <v>0</v>
      </c>
      <c r="R16" s="7">
        <f t="shared" si="8"/>
        <v>0</v>
      </c>
      <c r="S16" s="8">
        <v>0</v>
      </c>
      <c r="T16" s="7">
        <f t="shared" si="9"/>
        <v>0</v>
      </c>
      <c r="U16" s="8">
        <v>0</v>
      </c>
      <c r="V16" s="7">
        <f t="shared" si="10"/>
        <v>0</v>
      </c>
      <c r="W16" s="8">
        <v>0</v>
      </c>
      <c r="X16" s="7">
        <f t="shared" si="11"/>
        <v>0</v>
      </c>
      <c r="Y16" s="8">
        <v>2</v>
      </c>
      <c r="Z16" s="7">
        <f t="shared" si="12"/>
        <v>1.4697992989057345</v>
      </c>
      <c r="AA16" s="8">
        <v>4</v>
      </c>
      <c r="AB16" s="7">
        <f t="shared" si="13"/>
        <v>3.5792261713017646</v>
      </c>
      <c r="AC16" s="8">
        <v>1</v>
      </c>
      <c r="AD16" s="7">
        <f t="shared" si="14"/>
        <v>1.1985090547359085</v>
      </c>
      <c r="AE16" s="8">
        <v>0</v>
      </c>
      <c r="AF16" s="7">
        <f t="shared" si="15"/>
        <v>0</v>
      </c>
      <c r="AG16" s="8">
        <v>3</v>
      </c>
      <c r="AH16" s="7">
        <f t="shared" si="16"/>
        <v>7.321001513006979</v>
      </c>
      <c r="AI16" s="8">
        <v>4</v>
      </c>
      <c r="AJ16" s="7">
        <f t="shared" si="17"/>
        <v>6.445790898543251</v>
      </c>
      <c r="AK16" s="8">
        <v>0</v>
      </c>
      <c r="AL16" s="12">
        <v>0</v>
      </c>
      <c r="AP16" s="36"/>
      <c r="AQ16">
        <v>2410315</v>
      </c>
      <c r="AR16">
        <v>187401</v>
      </c>
      <c r="AS16">
        <v>188969</v>
      </c>
      <c r="AT16">
        <v>196813</v>
      </c>
      <c r="AU16">
        <v>212842</v>
      </c>
      <c r="AV16">
        <v>227611</v>
      </c>
      <c r="AW16">
        <v>231433</v>
      </c>
      <c r="AX16">
        <v>203504</v>
      </c>
      <c r="AY16">
        <v>172560</v>
      </c>
      <c r="AZ16">
        <v>150830</v>
      </c>
      <c r="BA16">
        <v>146094</v>
      </c>
      <c r="BB16">
        <v>136073</v>
      </c>
      <c r="BC16">
        <v>111756</v>
      </c>
      <c r="BD16">
        <v>83437</v>
      </c>
      <c r="BE16">
        <v>57958</v>
      </c>
      <c r="BF16">
        <v>40978</v>
      </c>
      <c r="BG16">
        <v>62056</v>
      </c>
    </row>
    <row r="17" spans="1:59" x14ac:dyDescent="0.25">
      <c r="A17" s="3" t="s">
        <v>39</v>
      </c>
      <c r="B17" t="s">
        <v>40</v>
      </c>
      <c r="C17" s="5">
        <f t="shared" si="18"/>
        <v>1</v>
      </c>
      <c r="D17" s="6">
        <f t="shared" si="0"/>
        <v>4.1488353182052969E-2</v>
      </c>
      <c r="E17" s="22">
        <v>0</v>
      </c>
      <c r="F17" s="7">
        <f t="shared" si="2"/>
        <v>0</v>
      </c>
      <c r="G17" s="44">
        <v>0</v>
      </c>
      <c r="H17" s="27">
        <f t="shared" si="3"/>
        <v>0</v>
      </c>
      <c r="I17" s="8">
        <v>0</v>
      </c>
      <c r="J17" s="7">
        <f t="shared" si="4"/>
        <v>0</v>
      </c>
      <c r="K17" s="8">
        <v>0</v>
      </c>
      <c r="L17" s="7">
        <f t="shared" si="5"/>
        <v>0</v>
      </c>
      <c r="M17" s="8">
        <v>0</v>
      </c>
      <c r="N17" s="7">
        <f t="shared" si="6"/>
        <v>0</v>
      </c>
      <c r="O17" s="8">
        <v>0</v>
      </c>
      <c r="P17" s="7">
        <f t="shared" si="7"/>
        <v>0</v>
      </c>
      <c r="Q17" s="8">
        <v>0</v>
      </c>
      <c r="R17" s="7">
        <f t="shared" si="8"/>
        <v>0</v>
      </c>
      <c r="S17" s="8">
        <v>0</v>
      </c>
      <c r="T17" s="7">
        <f t="shared" si="9"/>
        <v>0</v>
      </c>
      <c r="U17" s="8">
        <v>0</v>
      </c>
      <c r="V17" s="7">
        <f t="shared" si="10"/>
        <v>0</v>
      </c>
      <c r="W17" s="8">
        <v>0</v>
      </c>
      <c r="X17" s="7">
        <f t="shared" si="11"/>
        <v>0</v>
      </c>
      <c r="Y17" s="8">
        <v>0</v>
      </c>
      <c r="Z17" s="7">
        <f t="shared" si="12"/>
        <v>0</v>
      </c>
      <c r="AA17" s="8">
        <v>1</v>
      </c>
      <c r="AB17" s="7">
        <f t="shared" si="13"/>
        <v>0.89480654282544114</v>
      </c>
      <c r="AC17" s="8">
        <v>0</v>
      </c>
      <c r="AD17" s="7">
        <f t="shared" si="14"/>
        <v>0</v>
      </c>
      <c r="AE17" s="8">
        <v>0</v>
      </c>
      <c r="AF17" s="7">
        <f t="shared" si="15"/>
        <v>0</v>
      </c>
      <c r="AG17" s="8">
        <v>0</v>
      </c>
      <c r="AH17" s="7">
        <f t="shared" si="16"/>
        <v>0</v>
      </c>
      <c r="AI17" s="8">
        <v>0</v>
      </c>
      <c r="AJ17" s="7">
        <f t="shared" si="17"/>
        <v>0</v>
      </c>
      <c r="AK17" s="8">
        <v>0</v>
      </c>
      <c r="AL17" s="12">
        <v>0</v>
      </c>
      <c r="AP17" s="36"/>
      <c r="AQ17">
        <v>2410315</v>
      </c>
      <c r="AR17">
        <v>187401</v>
      </c>
      <c r="AS17">
        <v>188969</v>
      </c>
      <c r="AT17">
        <v>196813</v>
      </c>
      <c r="AU17">
        <v>212842</v>
      </c>
      <c r="AV17">
        <v>227611</v>
      </c>
      <c r="AW17">
        <v>231433</v>
      </c>
      <c r="AX17">
        <v>203504</v>
      </c>
      <c r="AY17">
        <v>172560</v>
      </c>
      <c r="AZ17">
        <v>150830</v>
      </c>
      <c r="BA17">
        <v>146094</v>
      </c>
      <c r="BB17">
        <v>136073</v>
      </c>
      <c r="BC17">
        <v>111756</v>
      </c>
      <c r="BD17">
        <v>83437</v>
      </c>
      <c r="BE17">
        <v>57958</v>
      </c>
      <c r="BF17">
        <v>40978</v>
      </c>
      <c r="BG17">
        <v>62056</v>
      </c>
    </row>
    <row r="18" spans="1:59" x14ac:dyDescent="0.25">
      <c r="A18" s="3" t="s">
        <v>41</v>
      </c>
      <c r="B18" t="s">
        <v>42</v>
      </c>
      <c r="C18" s="5">
        <f t="shared" si="18"/>
        <v>29</v>
      </c>
      <c r="D18" s="6">
        <f t="shared" si="0"/>
        <v>1.2031622422795361</v>
      </c>
      <c r="E18" s="22">
        <v>0</v>
      </c>
      <c r="F18" s="7">
        <f t="shared" si="2"/>
        <v>0</v>
      </c>
      <c r="G18" s="44">
        <v>0</v>
      </c>
      <c r="H18" s="27">
        <f t="shared" si="3"/>
        <v>0</v>
      </c>
      <c r="I18" s="8">
        <v>0</v>
      </c>
      <c r="J18" s="7">
        <f t="shared" si="4"/>
        <v>0</v>
      </c>
      <c r="K18" s="8">
        <v>0</v>
      </c>
      <c r="L18" s="7">
        <f t="shared" si="5"/>
        <v>0</v>
      </c>
      <c r="M18" s="8">
        <v>0</v>
      </c>
      <c r="N18" s="7">
        <f t="shared" si="6"/>
        <v>0</v>
      </c>
      <c r="O18" s="8">
        <v>1</v>
      </c>
      <c r="P18" s="7">
        <f t="shared" si="7"/>
        <v>0.43209049703369873</v>
      </c>
      <c r="Q18" s="8">
        <v>0</v>
      </c>
      <c r="R18" s="7">
        <f t="shared" si="8"/>
        <v>0</v>
      </c>
      <c r="S18" s="8">
        <v>1</v>
      </c>
      <c r="T18" s="7">
        <f t="shared" si="9"/>
        <v>0.57950857672693556</v>
      </c>
      <c r="U18" s="8">
        <v>4</v>
      </c>
      <c r="V18" s="7">
        <f t="shared" si="10"/>
        <v>2.6519923092223032</v>
      </c>
      <c r="W18" s="8">
        <v>2</v>
      </c>
      <c r="X18" s="7">
        <f t="shared" si="11"/>
        <v>1.3689816145769163</v>
      </c>
      <c r="Y18" s="8">
        <v>4</v>
      </c>
      <c r="Z18" s="7">
        <f t="shared" si="12"/>
        <v>2.9395985978114689</v>
      </c>
      <c r="AA18" s="8">
        <v>3</v>
      </c>
      <c r="AB18" s="7">
        <f t="shared" si="13"/>
        <v>2.6844196284763231</v>
      </c>
      <c r="AC18" s="8">
        <v>5</v>
      </c>
      <c r="AD18" s="7">
        <f t="shared" si="14"/>
        <v>5.9925452736795428</v>
      </c>
      <c r="AE18" s="8">
        <v>5</v>
      </c>
      <c r="AF18" s="7">
        <f t="shared" si="15"/>
        <v>8.6269367472997693</v>
      </c>
      <c r="AG18" s="8">
        <v>1</v>
      </c>
      <c r="AH18" s="7">
        <f t="shared" si="16"/>
        <v>2.4403338376689931</v>
      </c>
      <c r="AI18" s="8">
        <v>3</v>
      </c>
      <c r="AJ18" s="7">
        <f t="shared" si="17"/>
        <v>4.8343431739074383</v>
      </c>
      <c r="AK18" s="8">
        <v>0</v>
      </c>
      <c r="AL18" s="12">
        <v>0</v>
      </c>
      <c r="AP18" s="36"/>
      <c r="AQ18">
        <v>2410315</v>
      </c>
      <c r="AR18">
        <v>187401</v>
      </c>
      <c r="AS18">
        <v>188969</v>
      </c>
      <c r="AT18">
        <v>196813</v>
      </c>
      <c r="AU18">
        <v>212842</v>
      </c>
      <c r="AV18">
        <v>227611</v>
      </c>
      <c r="AW18">
        <v>231433</v>
      </c>
      <c r="AX18">
        <v>203504</v>
      </c>
      <c r="AY18">
        <v>172560</v>
      </c>
      <c r="AZ18">
        <v>150830</v>
      </c>
      <c r="BA18">
        <v>146094</v>
      </c>
      <c r="BB18">
        <v>136073</v>
      </c>
      <c r="BC18">
        <v>111756</v>
      </c>
      <c r="BD18">
        <v>83437</v>
      </c>
      <c r="BE18">
        <v>57958</v>
      </c>
      <c r="BF18">
        <v>40978</v>
      </c>
      <c r="BG18">
        <v>62056</v>
      </c>
    </row>
    <row r="19" spans="1:59" x14ac:dyDescent="0.25">
      <c r="A19" s="3" t="s">
        <v>43</v>
      </c>
      <c r="B19" t="s">
        <v>44</v>
      </c>
      <c r="C19" s="5">
        <f t="shared" si="18"/>
        <v>1</v>
      </c>
      <c r="D19" s="6">
        <f t="shared" si="0"/>
        <v>4.1488353182052969E-2</v>
      </c>
      <c r="E19" s="22">
        <v>0</v>
      </c>
      <c r="F19" s="7">
        <f t="shared" si="2"/>
        <v>0</v>
      </c>
      <c r="G19" s="44">
        <v>0</v>
      </c>
      <c r="H19" s="27">
        <f t="shared" si="3"/>
        <v>0</v>
      </c>
      <c r="I19" s="8">
        <v>0</v>
      </c>
      <c r="J19" s="7">
        <f t="shared" si="4"/>
        <v>0</v>
      </c>
      <c r="K19" s="8">
        <v>0</v>
      </c>
      <c r="L19" s="7">
        <f t="shared" si="5"/>
        <v>0</v>
      </c>
      <c r="M19" s="8">
        <v>0</v>
      </c>
      <c r="N19" s="7">
        <f t="shared" si="6"/>
        <v>0</v>
      </c>
      <c r="O19" s="8">
        <v>0</v>
      </c>
      <c r="P19" s="7">
        <f t="shared" si="7"/>
        <v>0</v>
      </c>
      <c r="Q19" s="8">
        <v>0</v>
      </c>
      <c r="R19" s="7">
        <f t="shared" si="8"/>
        <v>0</v>
      </c>
      <c r="S19" s="8">
        <v>0</v>
      </c>
      <c r="T19" s="7">
        <f t="shared" si="9"/>
        <v>0</v>
      </c>
      <c r="U19" s="8">
        <v>0</v>
      </c>
      <c r="V19" s="7">
        <f t="shared" si="10"/>
        <v>0</v>
      </c>
      <c r="W19" s="8">
        <v>0</v>
      </c>
      <c r="X19" s="7">
        <f t="shared" si="11"/>
        <v>0</v>
      </c>
      <c r="Y19" s="8">
        <v>0</v>
      </c>
      <c r="Z19" s="7">
        <f t="shared" si="12"/>
        <v>0</v>
      </c>
      <c r="AA19" s="8">
        <v>0</v>
      </c>
      <c r="AB19" s="7">
        <f t="shared" si="13"/>
        <v>0</v>
      </c>
      <c r="AC19" s="8">
        <v>0</v>
      </c>
      <c r="AD19" s="7">
        <f t="shared" si="14"/>
        <v>0</v>
      </c>
      <c r="AE19" s="8">
        <v>0</v>
      </c>
      <c r="AF19" s="7">
        <f t="shared" si="15"/>
        <v>0</v>
      </c>
      <c r="AG19" s="8">
        <v>0</v>
      </c>
      <c r="AH19" s="7">
        <f t="shared" si="16"/>
        <v>0</v>
      </c>
      <c r="AI19" s="8">
        <v>1</v>
      </c>
      <c r="AJ19" s="7">
        <f t="shared" si="17"/>
        <v>1.6114477246358128</v>
      </c>
      <c r="AK19" s="8">
        <v>0</v>
      </c>
      <c r="AL19" s="12">
        <v>0</v>
      </c>
      <c r="AP19" s="36"/>
      <c r="AQ19">
        <v>2410315</v>
      </c>
      <c r="AR19">
        <v>187401</v>
      </c>
      <c r="AS19">
        <v>188969</v>
      </c>
      <c r="AT19">
        <v>196813</v>
      </c>
      <c r="AU19">
        <v>212842</v>
      </c>
      <c r="AV19">
        <v>227611</v>
      </c>
      <c r="AW19">
        <v>231433</v>
      </c>
      <c r="AX19">
        <v>203504</v>
      </c>
      <c r="AY19">
        <v>172560</v>
      </c>
      <c r="AZ19">
        <v>150830</v>
      </c>
      <c r="BA19">
        <v>146094</v>
      </c>
      <c r="BB19">
        <v>136073</v>
      </c>
      <c r="BC19">
        <v>111756</v>
      </c>
      <c r="BD19">
        <v>83437</v>
      </c>
      <c r="BE19">
        <v>57958</v>
      </c>
      <c r="BF19">
        <v>40978</v>
      </c>
      <c r="BG19">
        <v>62056</v>
      </c>
    </row>
    <row r="20" spans="1:59" x14ac:dyDescent="0.25">
      <c r="A20" s="3" t="s">
        <v>45</v>
      </c>
      <c r="B20" t="s">
        <v>46</v>
      </c>
      <c r="C20" s="5">
        <f t="shared" si="18"/>
        <v>10</v>
      </c>
      <c r="D20" s="6">
        <f t="shared" si="0"/>
        <v>0.41488353182052967</v>
      </c>
      <c r="E20" s="22">
        <v>0</v>
      </c>
      <c r="F20" s="7">
        <f t="shared" si="2"/>
        <v>0</v>
      </c>
      <c r="G20" s="44">
        <v>0</v>
      </c>
      <c r="H20" s="27">
        <f t="shared" si="3"/>
        <v>0</v>
      </c>
      <c r="I20" s="8">
        <v>0</v>
      </c>
      <c r="J20" s="7">
        <f t="shared" si="4"/>
        <v>0</v>
      </c>
      <c r="K20" s="8">
        <v>2</v>
      </c>
      <c r="L20" s="7">
        <f t="shared" si="5"/>
        <v>0.93966416402777642</v>
      </c>
      <c r="M20" s="8">
        <v>1</v>
      </c>
      <c r="N20" s="7">
        <f t="shared" si="6"/>
        <v>0.4393460772985488</v>
      </c>
      <c r="O20" s="8">
        <v>0</v>
      </c>
      <c r="P20" s="7">
        <f t="shared" si="7"/>
        <v>0</v>
      </c>
      <c r="Q20" s="8">
        <v>1</v>
      </c>
      <c r="R20" s="7">
        <f t="shared" si="8"/>
        <v>0.49139083261262678</v>
      </c>
      <c r="S20" s="8">
        <v>0</v>
      </c>
      <c r="T20" s="7">
        <f t="shared" si="9"/>
        <v>0</v>
      </c>
      <c r="U20" s="8">
        <v>1</v>
      </c>
      <c r="V20" s="7">
        <f t="shared" si="10"/>
        <v>0.66299807730557581</v>
      </c>
      <c r="W20" s="8">
        <v>1</v>
      </c>
      <c r="X20" s="7">
        <f t="shared" si="11"/>
        <v>0.68449080728845813</v>
      </c>
      <c r="Y20" s="8">
        <v>0</v>
      </c>
      <c r="Z20" s="7">
        <f t="shared" si="12"/>
        <v>0</v>
      </c>
      <c r="AA20" s="8">
        <v>2</v>
      </c>
      <c r="AB20" s="7">
        <f t="shared" si="13"/>
        <v>1.7896130856508823</v>
      </c>
      <c r="AC20" s="8">
        <v>2</v>
      </c>
      <c r="AD20" s="7">
        <f t="shared" si="14"/>
        <v>2.397018109471817</v>
      </c>
      <c r="AE20" s="8">
        <v>0</v>
      </c>
      <c r="AF20" s="7">
        <f t="shared" si="15"/>
        <v>0</v>
      </c>
      <c r="AG20" s="8">
        <v>0</v>
      </c>
      <c r="AH20" s="7">
        <f t="shared" si="16"/>
        <v>0</v>
      </c>
      <c r="AI20" s="8">
        <v>0</v>
      </c>
      <c r="AJ20" s="7">
        <f t="shared" si="17"/>
        <v>0</v>
      </c>
      <c r="AK20" s="8">
        <v>0</v>
      </c>
      <c r="AL20" s="12">
        <v>0</v>
      </c>
      <c r="AP20" s="36"/>
      <c r="AQ20">
        <v>2410315</v>
      </c>
      <c r="AR20">
        <v>187401</v>
      </c>
      <c r="AS20">
        <v>188969</v>
      </c>
      <c r="AT20">
        <v>196813</v>
      </c>
      <c r="AU20">
        <v>212842</v>
      </c>
      <c r="AV20">
        <v>227611</v>
      </c>
      <c r="AW20">
        <v>231433</v>
      </c>
      <c r="AX20">
        <v>203504</v>
      </c>
      <c r="AY20">
        <v>172560</v>
      </c>
      <c r="AZ20">
        <v>150830</v>
      </c>
      <c r="BA20">
        <v>146094</v>
      </c>
      <c r="BB20">
        <v>136073</v>
      </c>
      <c r="BC20">
        <v>111756</v>
      </c>
      <c r="BD20">
        <v>83437</v>
      </c>
      <c r="BE20">
        <v>57958</v>
      </c>
      <c r="BF20">
        <v>40978</v>
      </c>
      <c r="BG20">
        <v>62056</v>
      </c>
    </row>
    <row r="21" spans="1:59" x14ac:dyDescent="0.25">
      <c r="A21" s="3" t="s">
        <v>47</v>
      </c>
      <c r="B21" t="s">
        <v>48</v>
      </c>
      <c r="C21" s="5">
        <f t="shared" si="18"/>
        <v>2</v>
      </c>
      <c r="D21" s="6">
        <f t="shared" si="0"/>
        <v>8.2976706364105937E-2</v>
      </c>
      <c r="E21" s="22">
        <v>0</v>
      </c>
      <c r="F21" s="7">
        <f t="shared" si="2"/>
        <v>0</v>
      </c>
      <c r="G21" s="44">
        <v>0</v>
      </c>
      <c r="H21" s="27">
        <f t="shared" si="3"/>
        <v>0</v>
      </c>
      <c r="I21" s="8">
        <v>0</v>
      </c>
      <c r="J21" s="7">
        <f t="shared" si="4"/>
        <v>0</v>
      </c>
      <c r="K21" s="8">
        <v>0</v>
      </c>
      <c r="L21" s="7">
        <f t="shared" si="5"/>
        <v>0</v>
      </c>
      <c r="M21" s="8">
        <v>0</v>
      </c>
      <c r="N21" s="7">
        <f t="shared" si="6"/>
        <v>0</v>
      </c>
      <c r="O21" s="8">
        <v>0</v>
      </c>
      <c r="P21" s="7">
        <f t="shared" si="7"/>
        <v>0</v>
      </c>
      <c r="Q21" s="8">
        <v>0</v>
      </c>
      <c r="R21" s="7">
        <f t="shared" si="8"/>
        <v>0</v>
      </c>
      <c r="S21" s="8">
        <v>0</v>
      </c>
      <c r="T21" s="7">
        <f t="shared" si="9"/>
        <v>0</v>
      </c>
      <c r="U21" s="8">
        <v>0</v>
      </c>
      <c r="V21" s="7">
        <f t="shared" si="10"/>
        <v>0</v>
      </c>
      <c r="W21" s="8">
        <v>0</v>
      </c>
      <c r="X21" s="7">
        <f t="shared" si="11"/>
        <v>0</v>
      </c>
      <c r="Y21" s="8">
        <v>0</v>
      </c>
      <c r="Z21" s="7">
        <f t="shared" si="12"/>
        <v>0</v>
      </c>
      <c r="AA21" s="8">
        <v>0</v>
      </c>
      <c r="AB21" s="7">
        <f t="shared" si="13"/>
        <v>0</v>
      </c>
      <c r="AC21" s="8">
        <v>0</v>
      </c>
      <c r="AD21" s="7">
        <f t="shared" si="14"/>
        <v>0</v>
      </c>
      <c r="AE21" s="8">
        <v>1</v>
      </c>
      <c r="AF21" s="7">
        <f t="shared" si="15"/>
        <v>1.7253873494599536</v>
      </c>
      <c r="AG21" s="8">
        <v>0</v>
      </c>
      <c r="AH21" s="7">
        <f t="shared" si="16"/>
        <v>0</v>
      </c>
      <c r="AI21" s="8">
        <v>1</v>
      </c>
      <c r="AJ21" s="7">
        <f t="shared" si="17"/>
        <v>1.6114477246358128</v>
      </c>
      <c r="AK21" s="8">
        <v>0</v>
      </c>
      <c r="AL21" s="12">
        <v>0</v>
      </c>
      <c r="AP21" s="36"/>
      <c r="AQ21">
        <v>2410315</v>
      </c>
      <c r="AR21">
        <v>187401</v>
      </c>
      <c r="AS21">
        <v>188969</v>
      </c>
      <c r="AT21">
        <v>196813</v>
      </c>
      <c r="AU21">
        <v>212842</v>
      </c>
      <c r="AV21">
        <v>227611</v>
      </c>
      <c r="AW21">
        <v>231433</v>
      </c>
      <c r="AX21">
        <v>203504</v>
      </c>
      <c r="AY21">
        <v>172560</v>
      </c>
      <c r="AZ21">
        <v>150830</v>
      </c>
      <c r="BA21">
        <v>146094</v>
      </c>
      <c r="BB21">
        <v>136073</v>
      </c>
      <c r="BC21">
        <v>111756</v>
      </c>
      <c r="BD21">
        <v>83437</v>
      </c>
      <c r="BE21">
        <v>57958</v>
      </c>
      <c r="BF21">
        <v>40978</v>
      </c>
      <c r="BG21">
        <v>62056</v>
      </c>
    </row>
    <row r="22" spans="1:59" x14ac:dyDescent="0.25">
      <c r="A22" s="3" t="s">
        <v>49</v>
      </c>
      <c r="B22" t="s">
        <v>50</v>
      </c>
      <c r="C22" s="5">
        <f t="shared" si="18"/>
        <v>9</v>
      </c>
      <c r="D22" s="6">
        <f t="shared" si="0"/>
        <v>0.37339517863847671</v>
      </c>
      <c r="E22" s="22">
        <v>0</v>
      </c>
      <c r="F22" s="7">
        <f t="shared" si="2"/>
        <v>0</v>
      </c>
      <c r="G22" s="44">
        <v>0</v>
      </c>
      <c r="H22" s="27">
        <f t="shared" si="3"/>
        <v>0</v>
      </c>
      <c r="I22" s="8">
        <v>0</v>
      </c>
      <c r="J22" s="7">
        <f t="shared" si="4"/>
        <v>0</v>
      </c>
      <c r="K22" s="8">
        <v>0</v>
      </c>
      <c r="L22" s="7">
        <f t="shared" si="5"/>
        <v>0</v>
      </c>
      <c r="M22" s="8">
        <v>0</v>
      </c>
      <c r="N22" s="7">
        <f t="shared" si="6"/>
        <v>0</v>
      </c>
      <c r="O22" s="8">
        <v>0</v>
      </c>
      <c r="P22" s="7">
        <f t="shared" si="7"/>
        <v>0</v>
      </c>
      <c r="Q22" s="8">
        <v>0</v>
      </c>
      <c r="R22" s="7">
        <f t="shared" si="8"/>
        <v>0</v>
      </c>
      <c r="S22" s="8">
        <v>0</v>
      </c>
      <c r="T22" s="7">
        <f t="shared" si="9"/>
        <v>0</v>
      </c>
      <c r="U22" s="8">
        <v>0</v>
      </c>
      <c r="V22" s="7">
        <f t="shared" si="10"/>
        <v>0</v>
      </c>
      <c r="W22" s="8">
        <v>0</v>
      </c>
      <c r="X22" s="7">
        <f t="shared" si="11"/>
        <v>0</v>
      </c>
      <c r="Y22" s="8">
        <v>1</v>
      </c>
      <c r="Z22" s="7">
        <f t="shared" si="12"/>
        <v>0.73489964945286723</v>
      </c>
      <c r="AA22" s="8">
        <v>1</v>
      </c>
      <c r="AB22" s="7">
        <f t="shared" si="13"/>
        <v>0.89480654282544114</v>
      </c>
      <c r="AC22" s="8">
        <v>2</v>
      </c>
      <c r="AD22" s="7">
        <f t="shared" si="14"/>
        <v>2.397018109471817</v>
      </c>
      <c r="AE22" s="8">
        <v>1</v>
      </c>
      <c r="AF22" s="7">
        <f t="shared" si="15"/>
        <v>1.7253873494599536</v>
      </c>
      <c r="AG22" s="8">
        <v>1</v>
      </c>
      <c r="AH22" s="7">
        <f t="shared" si="16"/>
        <v>2.4403338376689931</v>
      </c>
      <c r="AI22" s="8">
        <v>3</v>
      </c>
      <c r="AJ22" s="7">
        <f t="shared" si="17"/>
        <v>4.8343431739074383</v>
      </c>
      <c r="AK22" s="8">
        <v>0</v>
      </c>
      <c r="AL22" s="12">
        <v>0</v>
      </c>
      <c r="AQ22">
        <v>2410315</v>
      </c>
      <c r="AR22">
        <v>187401</v>
      </c>
      <c r="AS22">
        <v>188969</v>
      </c>
      <c r="AT22">
        <v>196813</v>
      </c>
      <c r="AU22">
        <v>212842</v>
      </c>
      <c r="AV22">
        <v>227611</v>
      </c>
      <c r="AW22">
        <v>231433</v>
      </c>
      <c r="AX22">
        <v>203504</v>
      </c>
      <c r="AY22">
        <v>172560</v>
      </c>
      <c r="AZ22">
        <v>150830</v>
      </c>
      <c r="BA22">
        <v>146094</v>
      </c>
      <c r="BB22">
        <v>136073</v>
      </c>
      <c r="BC22">
        <v>111756</v>
      </c>
      <c r="BD22">
        <v>83437</v>
      </c>
      <c r="BE22">
        <v>57958</v>
      </c>
      <c r="BF22">
        <v>40978</v>
      </c>
      <c r="BG22">
        <v>62056</v>
      </c>
    </row>
    <row r="23" spans="1:59" x14ac:dyDescent="0.25">
      <c r="A23" s="3" t="s">
        <v>51</v>
      </c>
      <c r="B23" t="s">
        <v>52</v>
      </c>
      <c r="C23" s="5">
        <f t="shared" si="18"/>
        <v>3</v>
      </c>
      <c r="D23" s="6">
        <f t="shared" si="0"/>
        <v>0.12446505954615891</v>
      </c>
      <c r="E23" s="22">
        <v>0</v>
      </c>
      <c r="F23" s="7">
        <f t="shared" si="2"/>
        <v>0</v>
      </c>
      <c r="G23" s="44">
        <v>0</v>
      </c>
      <c r="H23" s="27">
        <f t="shared" si="3"/>
        <v>0</v>
      </c>
      <c r="I23" s="8">
        <v>0</v>
      </c>
      <c r="J23" s="7">
        <f t="shared" si="4"/>
        <v>0</v>
      </c>
      <c r="K23" s="8">
        <v>0</v>
      </c>
      <c r="L23" s="7">
        <f t="shared" si="5"/>
        <v>0</v>
      </c>
      <c r="M23" s="8">
        <v>0</v>
      </c>
      <c r="N23" s="7">
        <f t="shared" si="6"/>
        <v>0</v>
      </c>
      <c r="O23" s="8">
        <v>0</v>
      </c>
      <c r="P23" s="7">
        <f t="shared" si="7"/>
        <v>0</v>
      </c>
      <c r="Q23" s="8">
        <v>0</v>
      </c>
      <c r="R23" s="7">
        <f t="shared" si="8"/>
        <v>0</v>
      </c>
      <c r="S23" s="8">
        <v>0</v>
      </c>
      <c r="T23" s="7">
        <f t="shared" si="9"/>
        <v>0</v>
      </c>
      <c r="U23" s="8">
        <v>1</v>
      </c>
      <c r="V23" s="7">
        <f t="shared" si="10"/>
        <v>0.66299807730557581</v>
      </c>
      <c r="W23" s="8">
        <v>0</v>
      </c>
      <c r="X23" s="7">
        <f t="shared" si="11"/>
        <v>0</v>
      </c>
      <c r="Y23" s="8">
        <v>0</v>
      </c>
      <c r="Z23" s="7">
        <f t="shared" si="12"/>
        <v>0</v>
      </c>
      <c r="AA23" s="8">
        <v>1</v>
      </c>
      <c r="AB23" s="7">
        <f t="shared" si="13"/>
        <v>0.89480654282544114</v>
      </c>
      <c r="AC23" s="8">
        <v>1</v>
      </c>
      <c r="AD23" s="7">
        <f t="shared" si="14"/>
        <v>1.1985090547359085</v>
      </c>
      <c r="AE23" s="8">
        <v>0</v>
      </c>
      <c r="AF23" s="7">
        <f t="shared" si="15"/>
        <v>0</v>
      </c>
      <c r="AG23" s="8">
        <v>0</v>
      </c>
      <c r="AH23" s="7">
        <f t="shared" si="16"/>
        <v>0</v>
      </c>
      <c r="AI23" s="8">
        <v>0</v>
      </c>
      <c r="AJ23" s="7">
        <f t="shared" si="17"/>
        <v>0</v>
      </c>
      <c r="AK23" s="8">
        <v>0</v>
      </c>
      <c r="AL23" s="12">
        <v>0</v>
      </c>
      <c r="AQ23">
        <v>2410315</v>
      </c>
      <c r="AR23">
        <v>187401</v>
      </c>
      <c r="AS23">
        <v>188969</v>
      </c>
      <c r="AT23">
        <v>196813</v>
      </c>
      <c r="AU23">
        <v>212842</v>
      </c>
      <c r="AV23">
        <v>227611</v>
      </c>
      <c r="AW23">
        <v>231433</v>
      </c>
      <c r="AX23">
        <v>203504</v>
      </c>
      <c r="AY23">
        <v>172560</v>
      </c>
      <c r="AZ23">
        <v>150830</v>
      </c>
      <c r="BA23">
        <v>146094</v>
      </c>
      <c r="BB23">
        <v>136073</v>
      </c>
      <c r="BC23">
        <v>111756</v>
      </c>
      <c r="BD23">
        <v>83437</v>
      </c>
      <c r="BE23">
        <v>57958</v>
      </c>
      <c r="BF23">
        <v>40978</v>
      </c>
      <c r="BG23">
        <v>62056</v>
      </c>
    </row>
    <row r="24" spans="1:59" x14ac:dyDescent="0.25">
      <c r="A24" s="3" t="s">
        <v>53</v>
      </c>
      <c r="B24" t="s">
        <v>54</v>
      </c>
      <c r="C24" s="5">
        <f t="shared" si="18"/>
        <v>28</v>
      </c>
      <c r="D24" s="6">
        <f t="shared" si="0"/>
        <v>1.1616738890974831</v>
      </c>
      <c r="E24" s="22">
        <v>0</v>
      </c>
      <c r="F24" s="7">
        <f t="shared" si="2"/>
        <v>0</v>
      </c>
      <c r="G24" s="44">
        <v>0</v>
      </c>
      <c r="H24" s="27">
        <f t="shared" si="3"/>
        <v>0</v>
      </c>
      <c r="I24" s="8">
        <v>0</v>
      </c>
      <c r="J24" s="7">
        <f t="shared" si="4"/>
        <v>0</v>
      </c>
      <c r="K24" s="8">
        <v>0</v>
      </c>
      <c r="L24" s="7">
        <f t="shared" si="5"/>
        <v>0</v>
      </c>
      <c r="M24" s="8">
        <v>0</v>
      </c>
      <c r="N24" s="7">
        <f t="shared" si="6"/>
        <v>0</v>
      </c>
      <c r="O24" s="8">
        <v>0</v>
      </c>
      <c r="P24" s="7">
        <f t="shared" si="7"/>
        <v>0</v>
      </c>
      <c r="Q24" s="8">
        <v>0</v>
      </c>
      <c r="R24" s="7">
        <f t="shared" si="8"/>
        <v>0</v>
      </c>
      <c r="S24" s="8">
        <v>0</v>
      </c>
      <c r="T24" s="7">
        <f t="shared" si="9"/>
        <v>0</v>
      </c>
      <c r="U24" s="8">
        <v>0</v>
      </c>
      <c r="V24" s="7">
        <f t="shared" si="10"/>
        <v>0</v>
      </c>
      <c r="W24" s="8">
        <v>1</v>
      </c>
      <c r="X24" s="7">
        <f t="shared" si="11"/>
        <v>0.68449080728845813</v>
      </c>
      <c r="Y24" s="8">
        <v>1</v>
      </c>
      <c r="Z24" s="7">
        <f t="shared" si="12"/>
        <v>0.73489964945286723</v>
      </c>
      <c r="AA24" s="8">
        <v>3</v>
      </c>
      <c r="AB24" s="7">
        <f t="shared" si="13"/>
        <v>2.6844196284763231</v>
      </c>
      <c r="AC24" s="8">
        <v>1</v>
      </c>
      <c r="AD24" s="7">
        <f t="shared" si="14"/>
        <v>1.1985090547359085</v>
      </c>
      <c r="AE24" s="8">
        <v>2</v>
      </c>
      <c r="AF24" s="7">
        <f t="shared" si="15"/>
        <v>3.4507746989199073</v>
      </c>
      <c r="AG24" s="8">
        <v>6</v>
      </c>
      <c r="AH24" s="7">
        <f t="shared" si="16"/>
        <v>14.642003026013958</v>
      </c>
      <c r="AI24" s="8">
        <v>14</v>
      </c>
      <c r="AJ24" s="7">
        <f t="shared" si="17"/>
        <v>22.560268144901379</v>
      </c>
      <c r="AK24" s="8">
        <v>0</v>
      </c>
      <c r="AL24" s="12">
        <v>0</v>
      </c>
      <c r="AQ24">
        <v>2410315</v>
      </c>
      <c r="AR24">
        <v>187401</v>
      </c>
      <c r="AS24">
        <v>188969</v>
      </c>
      <c r="AT24">
        <v>196813</v>
      </c>
      <c r="AU24">
        <v>212842</v>
      </c>
      <c r="AV24">
        <v>227611</v>
      </c>
      <c r="AW24">
        <v>231433</v>
      </c>
      <c r="AX24">
        <v>203504</v>
      </c>
      <c r="AY24">
        <v>172560</v>
      </c>
      <c r="AZ24">
        <v>150830</v>
      </c>
      <c r="BA24">
        <v>146094</v>
      </c>
      <c r="BB24">
        <v>136073</v>
      </c>
      <c r="BC24">
        <v>111756</v>
      </c>
      <c r="BD24">
        <v>83437</v>
      </c>
      <c r="BE24">
        <v>57958</v>
      </c>
      <c r="BF24">
        <v>40978</v>
      </c>
      <c r="BG24">
        <v>62056</v>
      </c>
    </row>
    <row r="25" spans="1:59" x14ac:dyDescent="0.25">
      <c r="A25" s="23" t="s">
        <v>55</v>
      </c>
      <c r="B25" s="24" t="s">
        <v>56</v>
      </c>
      <c r="C25" s="25">
        <f t="shared" si="18"/>
        <v>401</v>
      </c>
      <c r="D25" s="6">
        <f t="shared" ref="D25" si="19">SUM(C25/AQ25*100000)</f>
        <v>16.636829626003241</v>
      </c>
      <c r="E25" s="22">
        <v>0</v>
      </c>
      <c r="F25" s="7">
        <f t="shared" si="2"/>
        <v>0</v>
      </c>
      <c r="G25" s="44">
        <v>0</v>
      </c>
      <c r="H25" s="27">
        <f t="shared" si="3"/>
        <v>0</v>
      </c>
      <c r="I25" s="8">
        <v>0</v>
      </c>
      <c r="J25" s="7">
        <f t="shared" si="4"/>
        <v>0</v>
      </c>
      <c r="K25" s="8">
        <v>0</v>
      </c>
      <c r="L25" s="7">
        <f t="shared" si="5"/>
        <v>0</v>
      </c>
      <c r="M25" s="8">
        <v>0</v>
      </c>
      <c r="N25" s="7">
        <f t="shared" si="6"/>
        <v>0</v>
      </c>
      <c r="O25" s="8">
        <v>3</v>
      </c>
      <c r="P25" s="7">
        <f t="shared" si="7"/>
        <v>1.2962714911010962</v>
      </c>
      <c r="Q25" s="8">
        <v>4</v>
      </c>
      <c r="R25" s="7">
        <f t="shared" si="8"/>
        <v>1.9655633304505071</v>
      </c>
      <c r="S25" s="8">
        <v>7</v>
      </c>
      <c r="T25" s="7">
        <f t="shared" si="9"/>
        <v>4.0565600370885493</v>
      </c>
      <c r="U25" s="8">
        <v>10</v>
      </c>
      <c r="V25" s="7">
        <f t="shared" si="10"/>
        <v>6.6299807730557578</v>
      </c>
      <c r="W25" s="8">
        <v>28</v>
      </c>
      <c r="X25" s="7">
        <f t="shared" si="11"/>
        <v>19.165742604076829</v>
      </c>
      <c r="Y25" s="8">
        <v>36</v>
      </c>
      <c r="Z25" s="7">
        <f t="shared" si="12"/>
        <v>26.456387380303219</v>
      </c>
      <c r="AA25" s="8">
        <v>39</v>
      </c>
      <c r="AB25" s="7">
        <f t="shared" si="13"/>
        <v>34.897455170192202</v>
      </c>
      <c r="AC25" s="8">
        <v>42</v>
      </c>
      <c r="AD25" s="7">
        <f t="shared" si="14"/>
        <v>50.337380298908158</v>
      </c>
      <c r="AE25" s="8">
        <v>46</v>
      </c>
      <c r="AF25" s="7">
        <f t="shared" si="15"/>
        <v>79.367818075157871</v>
      </c>
      <c r="AG25" s="8">
        <v>59</v>
      </c>
      <c r="AH25" s="7">
        <f t="shared" si="16"/>
        <v>143.9796964224706</v>
      </c>
      <c r="AI25" s="8">
        <v>127</v>
      </c>
      <c r="AJ25" s="7">
        <f t="shared" si="17"/>
        <v>204.6538610287482</v>
      </c>
      <c r="AK25" s="8">
        <v>0</v>
      </c>
      <c r="AL25" s="12">
        <v>0</v>
      </c>
      <c r="AQ25">
        <v>2410315</v>
      </c>
      <c r="AR25">
        <v>187401</v>
      </c>
      <c r="AS25">
        <v>188969</v>
      </c>
      <c r="AT25">
        <v>196813</v>
      </c>
      <c r="AU25">
        <v>212842</v>
      </c>
      <c r="AV25">
        <v>227611</v>
      </c>
      <c r="AW25">
        <v>231433</v>
      </c>
      <c r="AX25">
        <v>203504</v>
      </c>
      <c r="AY25">
        <v>172560</v>
      </c>
      <c r="AZ25">
        <v>150830</v>
      </c>
      <c r="BA25">
        <v>146094</v>
      </c>
      <c r="BB25">
        <v>136073</v>
      </c>
      <c r="BC25">
        <v>111756</v>
      </c>
      <c r="BD25">
        <v>83437</v>
      </c>
      <c r="BE25">
        <v>57958</v>
      </c>
      <c r="BF25">
        <v>40978</v>
      </c>
      <c r="BG25">
        <v>62056</v>
      </c>
    </row>
    <row r="26" spans="1:59" x14ac:dyDescent="0.25">
      <c r="A26" s="3" t="s">
        <v>57</v>
      </c>
      <c r="B26" t="s">
        <v>58</v>
      </c>
      <c r="C26" s="5">
        <f t="shared" si="18"/>
        <v>15</v>
      </c>
      <c r="D26" s="6">
        <f>SUM(C26/AQ26*100000)</f>
        <v>0.62232529773079448</v>
      </c>
      <c r="E26" s="22">
        <v>1</v>
      </c>
      <c r="F26" s="7">
        <f t="shared" si="2"/>
        <v>0.5336150820966804</v>
      </c>
      <c r="G26" s="44">
        <v>0</v>
      </c>
      <c r="H26" s="27">
        <f t="shared" si="3"/>
        <v>0</v>
      </c>
      <c r="I26" s="8">
        <v>0</v>
      </c>
      <c r="J26" s="7">
        <f t="shared" si="4"/>
        <v>0</v>
      </c>
      <c r="K26" s="8">
        <v>0</v>
      </c>
      <c r="L26" s="7">
        <f t="shared" si="5"/>
        <v>0</v>
      </c>
      <c r="M26" s="8">
        <v>0</v>
      </c>
      <c r="N26" s="7">
        <f t="shared" si="6"/>
        <v>0</v>
      </c>
      <c r="O26" s="8">
        <v>1</v>
      </c>
      <c r="P26" s="7">
        <f t="shared" si="7"/>
        <v>0.43209049703369873</v>
      </c>
      <c r="Q26" s="8">
        <v>0</v>
      </c>
      <c r="R26" s="7">
        <f t="shared" si="8"/>
        <v>0</v>
      </c>
      <c r="S26" s="8">
        <v>2</v>
      </c>
      <c r="T26" s="7">
        <f t="shared" si="9"/>
        <v>1.1590171534538711</v>
      </c>
      <c r="U26" s="8">
        <v>0</v>
      </c>
      <c r="V26" s="7">
        <f t="shared" si="10"/>
        <v>0</v>
      </c>
      <c r="W26" s="8">
        <v>0</v>
      </c>
      <c r="X26" s="7">
        <f t="shared" si="11"/>
        <v>0</v>
      </c>
      <c r="Y26" s="8">
        <v>1</v>
      </c>
      <c r="Z26" s="7">
        <f t="shared" si="12"/>
        <v>0.73489964945286723</v>
      </c>
      <c r="AA26" s="8">
        <v>2</v>
      </c>
      <c r="AB26" s="7">
        <f t="shared" si="13"/>
        <v>1.7896130856508823</v>
      </c>
      <c r="AC26" s="8">
        <v>1</v>
      </c>
      <c r="AD26" s="7">
        <f t="shared" si="14"/>
        <v>1.1985090547359085</v>
      </c>
      <c r="AE26" s="8">
        <v>0</v>
      </c>
      <c r="AF26" s="7">
        <f t="shared" si="15"/>
        <v>0</v>
      </c>
      <c r="AG26" s="8">
        <v>2</v>
      </c>
      <c r="AH26" s="7">
        <f t="shared" si="16"/>
        <v>4.8806676753379863</v>
      </c>
      <c r="AI26" s="8">
        <v>5</v>
      </c>
      <c r="AJ26" s="7">
        <f t="shared" si="17"/>
        <v>8.0572386231790638</v>
      </c>
      <c r="AK26" s="8">
        <v>0</v>
      </c>
      <c r="AL26" s="12">
        <v>0</v>
      </c>
      <c r="AQ26">
        <v>2410315</v>
      </c>
      <c r="AR26">
        <v>187401</v>
      </c>
      <c r="AS26">
        <v>188969</v>
      </c>
      <c r="AT26">
        <v>196813</v>
      </c>
      <c r="AU26">
        <v>212842</v>
      </c>
      <c r="AV26">
        <v>227611</v>
      </c>
      <c r="AW26">
        <v>231433</v>
      </c>
      <c r="AX26">
        <v>203504</v>
      </c>
      <c r="AY26">
        <v>172560</v>
      </c>
      <c r="AZ26">
        <v>150830</v>
      </c>
      <c r="BA26">
        <v>146094</v>
      </c>
      <c r="BB26">
        <v>136073</v>
      </c>
      <c r="BC26">
        <v>111756</v>
      </c>
      <c r="BD26">
        <v>83437</v>
      </c>
      <c r="BE26">
        <v>57958</v>
      </c>
      <c r="BF26">
        <v>40978</v>
      </c>
      <c r="BG26">
        <v>62056</v>
      </c>
    </row>
    <row r="27" spans="1:59" x14ac:dyDescent="0.25">
      <c r="A27" s="23" t="s">
        <v>59</v>
      </c>
      <c r="B27" s="24" t="s">
        <v>60</v>
      </c>
      <c r="C27" s="25">
        <f t="shared" si="18"/>
        <v>239</v>
      </c>
      <c r="D27" s="6">
        <f>SUM(C27/AQ27*100000)</f>
        <v>9.9157164105106599</v>
      </c>
      <c r="E27" s="22">
        <v>0</v>
      </c>
      <c r="F27" s="7">
        <f t="shared" si="2"/>
        <v>0</v>
      </c>
      <c r="G27" s="44">
        <v>0</v>
      </c>
      <c r="H27" s="27">
        <f t="shared" si="3"/>
        <v>0</v>
      </c>
      <c r="I27" s="8">
        <v>0</v>
      </c>
      <c r="J27" s="7">
        <f t="shared" si="4"/>
        <v>0</v>
      </c>
      <c r="K27" s="8">
        <v>2</v>
      </c>
      <c r="L27" s="7">
        <f t="shared" si="5"/>
        <v>0.93966416402777642</v>
      </c>
      <c r="M27" s="8">
        <v>0</v>
      </c>
      <c r="N27" s="7">
        <f t="shared" si="6"/>
        <v>0</v>
      </c>
      <c r="O27" s="8">
        <v>3</v>
      </c>
      <c r="P27" s="7">
        <f t="shared" si="7"/>
        <v>1.2962714911010962</v>
      </c>
      <c r="Q27" s="8">
        <v>3</v>
      </c>
      <c r="R27" s="7">
        <f t="shared" si="8"/>
        <v>1.4741724978378803</v>
      </c>
      <c r="S27" s="8">
        <v>2</v>
      </c>
      <c r="T27" s="7">
        <f t="shared" si="9"/>
        <v>1.1590171534538711</v>
      </c>
      <c r="U27" s="8">
        <v>6</v>
      </c>
      <c r="V27" s="7">
        <f t="shared" si="10"/>
        <v>3.9779884638334551</v>
      </c>
      <c r="W27" s="8">
        <v>13</v>
      </c>
      <c r="X27" s="7">
        <f t="shared" si="11"/>
        <v>8.8983804947499543</v>
      </c>
      <c r="Y27" s="8">
        <v>19</v>
      </c>
      <c r="Z27" s="7">
        <f t="shared" si="12"/>
        <v>13.963093339604477</v>
      </c>
      <c r="AA27" s="8">
        <v>22</v>
      </c>
      <c r="AB27" s="7">
        <f t="shared" si="13"/>
        <v>19.685743942159704</v>
      </c>
      <c r="AC27" s="8">
        <v>29</v>
      </c>
      <c r="AD27" s="7">
        <f t="shared" si="14"/>
        <v>34.756762587341349</v>
      </c>
      <c r="AE27" s="8">
        <v>33</v>
      </c>
      <c r="AF27" s="7">
        <f t="shared" si="15"/>
        <v>56.937782532178467</v>
      </c>
      <c r="AG27" s="8">
        <v>42</v>
      </c>
      <c r="AH27" s="7">
        <f t="shared" si="16"/>
        <v>102.49402118209773</v>
      </c>
      <c r="AI27" s="8">
        <v>65</v>
      </c>
      <c r="AJ27" s="7">
        <f t="shared" si="17"/>
        <v>104.74410210132783</v>
      </c>
      <c r="AK27" s="8">
        <v>0</v>
      </c>
      <c r="AL27" s="12">
        <v>0</v>
      </c>
      <c r="AQ27">
        <v>2410315</v>
      </c>
      <c r="AR27">
        <v>187401</v>
      </c>
      <c r="AS27">
        <v>188969</v>
      </c>
      <c r="AT27">
        <v>196813</v>
      </c>
      <c r="AU27">
        <v>212842</v>
      </c>
      <c r="AV27">
        <v>227611</v>
      </c>
      <c r="AW27">
        <v>231433</v>
      </c>
      <c r="AX27">
        <v>203504</v>
      </c>
      <c r="AY27">
        <v>172560</v>
      </c>
      <c r="AZ27">
        <v>150830</v>
      </c>
      <c r="BA27">
        <v>146094</v>
      </c>
      <c r="BB27">
        <v>136073</v>
      </c>
      <c r="BC27">
        <v>111756</v>
      </c>
      <c r="BD27">
        <v>83437</v>
      </c>
      <c r="BE27">
        <v>57958</v>
      </c>
      <c r="BF27">
        <v>40978</v>
      </c>
      <c r="BG27">
        <v>62056</v>
      </c>
    </row>
    <row r="28" spans="1:59" x14ac:dyDescent="0.25">
      <c r="A28" s="3" t="s">
        <v>61</v>
      </c>
      <c r="B28" t="s">
        <v>62</v>
      </c>
      <c r="C28" s="5">
        <f t="shared" si="18"/>
        <v>37</v>
      </c>
      <c r="D28" s="6">
        <f t="shared" ref="D28:D34" si="20">SUM(C28/AQ28*100000)</f>
        <v>1.5350690677359597</v>
      </c>
      <c r="E28" s="22">
        <v>0</v>
      </c>
      <c r="F28" s="7">
        <f t="shared" si="2"/>
        <v>0</v>
      </c>
      <c r="G28" s="44">
        <v>0</v>
      </c>
      <c r="H28" s="27">
        <f t="shared" si="3"/>
        <v>0</v>
      </c>
      <c r="I28" s="8">
        <v>0</v>
      </c>
      <c r="J28" s="7">
        <f t="shared" si="4"/>
        <v>0</v>
      </c>
      <c r="K28" s="8">
        <v>0</v>
      </c>
      <c r="L28" s="7">
        <f t="shared" si="5"/>
        <v>0</v>
      </c>
      <c r="M28" s="8">
        <v>0</v>
      </c>
      <c r="N28" s="7">
        <f t="shared" si="6"/>
        <v>0</v>
      </c>
      <c r="O28" s="8">
        <v>0</v>
      </c>
      <c r="P28" s="7">
        <f t="shared" si="7"/>
        <v>0</v>
      </c>
      <c r="Q28" s="8">
        <v>0</v>
      </c>
      <c r="R28" s="7">
        <f t="shared" si="8"/>
        <v>0</v>
      </c>
      <c r="S28" s="8">
        <v>1</v>
      </c>
      <c r="T28" s="7">
        <f t="shared" si="9"/>
        <v>0.57950857672693556</v>
      </c>
      <c r="U28" s="8">
        <v>2</v>
      </c>
      <c r="V28" s="7">
        <f t="shared" si="10"/>
        <v>1.3259961546111516</v>
      </c>
      <c r="W28" s="8">
        <v>3</v>
      </c>
      <c r="X28" s="7">
        <f t="shared" si="11"/>
        <v>2.0534724218653744</v>
      </c>
      <c r="Y28" s="8">
        <v>3</v>
      </c>
      <c r="Z28" s="7">
        <f t="shared" si="12"/>
        <v>2.2046989483586015</v>
      </c>
      <c r="AA28" s="8">
        <v>3</v>
      </c>
      <c r="AB28" s="7">
        <f t="shared" si="13"/>
        <v>2.6844196284763231</v>
      </c>
      <c r="AC28" s="8">
        <v>9</v>
      </c>
      <c r="AD28" s="7">
        <f t="shared" si="14"/>
        <v>10.786581492623178</v>
      </c>
      <c r="AE28" s="8">
        <v>4</v>
      </c>
      <c r="AF28" s="7">
        <f t="shared" si="15"/>
        <v>6.9015493978398146</v>
      </c>
      <c r="AG28" s="8">
        <v>5</v>
      </c>
      <c r="AH28" s="7">
        <f t="shared" si="16"/>
        <v>12.201669188344965</v>
      </c>
      <c r="AI28" s="8">
        <v>7</v>
      </c>
      <c r="AJ28" s="7">
        <f t="shared" si="17"/>
        <v>11.280134072450689</v>
      </c>
      <c r="AK28" s="8">
        <v>0</v>
      </c>
      <c r="AL28" s="12">
        <v>0</v>
      </c>
      <c r="AQ28">
        <v>2410315</v>
      </c>
      <c r="AR28">
        <v>187401</v>
      </c>
      <c r="AS28">
        <v>188969</v>
      </c>
      <c r="AT28">
        <v>196813</v>
      </c>
      <c r="AU28">
        <v>212842</v>
      </c>
      <c r="AV28">
        <v>227611</v>
      </c>
      <c r="AW28">
        <v>231433</v>
      </c>
      <c r="AX28">
        <v>203504</v>
      </c>
      <c r="AY28">
        <v>172560</v>
      </c>
      <c r="AZ28">
        <v>150830</v>
      </c>
      <c r="BA28">
        <v>146094</v>
      </c>
      <c r="BB28">
        <v>136073</v>
      </c>
      <c r="BC28">
        <v>111756</v>
      </c>
      <c r="BD28">
        <v>83437</v>
      </c>
      <c r="BE28">
        <v>57958</v>
      </c>
      <c r="BF28">
        <v>40978</v>
      </c>
      <c r="BG28">
        <v>62056</v>
      </c>
    </row>
    <row r="29" spans="1:59" x14ac:dyDescent="0.25">
      <c r="A29" s="23" t="s">
        <v>63</v>
      </c>
      <c r="B29" s="24" t="s">
        <v>64</v>
      </c>
      <c r="C29" s="25">
        <f t="shared" si="18"/>
        <v>132</v>
      </c>
      <c r="D29" s="6">
        <f t="shared" si="20"/>
        <v>5.4764626200309925</v>
      </c>
      <c r="E29" s="22">
        <v>0</v>
      </c>
      <c r="F29" s="7">
        <f t="shared" si="2"/>
        <v>0</v>
      </c>
      <c r="G29" s="44">
        <v>0</v>
      </c>
      <c r="H29" s="27">
        <f t="shared" si="3"/>
        <v>0</v>
      </c>
      <c r="I29" s="8">
        <v>0</v>
      </c>
      <c r="J29" s="7">
        <f t="shared" si="4"/>
        <v>0</v>
      </c>
      <c r="K29" s="8">
        <v>0</v>
      </c>
      <c r="L29" s="7">
        <f t="shared" si="5"/>
        <v>0</v>
      </c>
      <c r="M29" s="8">
        <v>0</v>
      </c>
      <c r="N29" s="7">
        <f t="shared" si="6"/>
        <v>0</v>
      </c>
      <c r="O29" s="8">
        <v>1</v>
      </c>
      <c r="P29" s="7">
        <f t="shared" si="7"/>
        <v>0.43209049703369873</v>
      </c>
      <c r="Q29" s="8">
        <v>1</v>
      </c>
      <c r="R29" s="7">
        <f t="shared" si="8"/>
        <v>0.49139083261262678</v>
      </c>
      <c r="S29" s="8">
        <v>4</v>
      </c>
      <c r="T29" s="7">
        <f t="shared" si="9"/>
        <v>2.3180343069077423</v>
      </c>
      <c r="U29" s="8">
        <v>5</v>
      </c>
      <c r="V29" s="7">
        <f t="shared" si="10"/>
        <v>3.3149903865278789</v>
      </c>
      <c r="W29" s="8">
        <v>3</v>
      </c>
      <c r="X29" s="7">
        <f t="shared" si="11"/>
        <v>2.0534724218653744</v>
      </c>
      <c r="Y29" s="8">
        <v>9</v>
      </c>
      <c r="Z29" s="7">
        <f t="shared" si="12"/>
        <v>6.6140968450758049</v>
      </c>
      <c r="AA29" s="8">
        <v>17</v>
      </c>
      <c r="AB29" s="7">
        <f t="shared" si="13"/>
        <v>15.211711228032499</v>
      </c>
      <c r="AC29" s="8">
        <v>28</v>
      </c>
      <c r="AD29" s="7">
        <f t="shared" si="14"/>
        <v>33.558253532605441</v>
      </c>
      <c r="AE29" s="8">
        <v>20</v>
      </c>
      <c r="AF29" s="7">
        <f t="shared" si="15"/>
        <v>34.507746989199077</v>
      </c>
      <c r="AG29" s="8">
        <v>15</v>
      </c>
      <c r="AH29" s="7">
        <f t="shared" si="16"/>
        <v>36.605007565034896</v>
      </c>
      <c r="AI29" s="8">
        <v>29</v>
      </c>
      <c r="AJ29" s="7">
        <f t="shared" si="17"/>
        <v>46.731984014438574</v>
      </c>
      <c r="AK29" s="8">
        <v>0</v>
      </c>
      <c r="AL29" s="12">
        <v>0</v>
      </c>
      <c r="AQ29">
        <v>2410315</v>
      </c>
      <c r="AR29">
        <v>187401</v>
      </c>
      <c r="AS29">
        <v>188969</v>
      </c>
      <c r="AT29">
        <v>196813</v>
      </c>
      <c r="AU29">
        <v>212842</v>
      </c>
      <c r="AV29">
        <v>227611</v>
      </c>
      <c r="AW29">
        <v>231433</v>
      </c>
      <c r="AX29">
        <v>203504</v>
      </c>
      <c r="AY29">
        <v>172560</v>
      </c>
      <c r="AZ29">
        <v>150830</v>
      </c>
      <c r="BA29">
        <v>146094</v>
      </c>
      <c r="BB29">
        <v>136073</v>
      </c>
      <c r="BC29">
        <v>111756</v>
      </c>
      <c r="BD29">
        <v>83437</v>
      </c>
      <c r="BE29">
        <v>57958</v>
      </c>
      <c r="BF29">
        <v>40978</v>
      </c>
      <c r="BG29">
        <v>62056</v>
      </c>
    </row>
    <row r="30" spans="1:59" x14ac:dyDescent="0.25">
      <c r="A30" s="3" t="s">
        <v>65</v>
      </c>
      <c r="B30" t="s">
        <v>66</v>
      </c>
      <c r="C30" s="5">
        <f t="shared" si="18"/>
        <v>12</v>
      </c>
      <c r="D30" s="6">
        <f t="shared" si="20"/>
        <v>0.49786023818463565</v>
      </c>
      <c r="E30" s="22">
        <v>0</v>
      </c>
      <c r="F30" s="7">
        <f t="shared" si="2"/>
        <v>0</v>
      </c>
      <c r="G30" s="44">
        <v>0</v>
      </c>
      <c r="H30" s="27">
        <f t="shared" si="3"/>
        <v>0</v>
      </c>
      <c r="I30" s="8">
        <v>0</v>
      </c>
      <c r="J30" s="7">
        <f t="shared" si="4"/>
        <v>0</v>
      </c>
      <c r="K30" s="8">
        <v>0</v>
      </c>
      <c r="L30" s="7">
        <f t="shared" si="5"/>
        <v>0</v>
      </c>
      <c r="M30" s="8">
        <v>0</v>
      </c>
      <c r="N30" s="7">
        <f t="shared" si="6"/>
        <v>0</v>
      </c>
      <c r="O30" s="8">
        <v>0</v>
      </c>
      <c r="P30" s="7">
        <f t="shared" si="7"/>
        <v>0</v>
      </c>
      <c r="Q30" s="8">
        <v>1</v>
      </c>
      <c r="R30" s="7">
        <f t="shared" si="8"/>
        <v>0.49139083261262678</v>
      </c>
      <c r="S30" s="8">
        <v>0</v>
      </c>
      <c r="T30" s="7">
        <f t="shared" si="9"/>
        <v>0</v>
      </c>
      <c r="U30" s="8">
        <v>1</v>
      </c>
      <c r="V30" s="7">
        <f t="shared" si="10"/>
        <v>0.66299807730557581</v>
      </c>
      <c r="W30" s="8">
        <v>0</v>
      </c>
      <c r="X30" s="7">
        <f t="shared" si="11"/>
        <v>0</v>
      </c>
      <c r="Y30" s="8">
        <v>0</v>
      </c>
      <c r="Z30" s="7">
        <f t="shared" si="12"/>
        <v>0</v>
      </c>
      <c r="AA30" s="8">
        <v>2</v>
      </c>
      <c r="AB30" s="7">
        <f t="shared" si="13"/>
        <v>1.7896130856508823</v>
      </c>
      <c r="AC30" s="8">
        <v>2</v>
      </c>
      <c r="AD30" s="7">
        <f t="shared" si="14"/>
        <v>2.397018109471817</v>
      </c>
      <c r="AE30" s="8">
        <v>2</v>
      </c>
      <c r="AF30" s="7">
        <f t="shared" si="15"/>
        <v>3.4507746989199073</v>
      </c>
      <c r="AG30" s="8">
        <v>2</v>
      </c>
      <c r="AH30" s="7">
        <f t="shared" si="16"/>
        <v>4.8806676753379863</v>
      </c>
      <c r="AI30" s="8">
        <v>2</v>
      </c>
      <c r="AJ30" s="7">
        <f t="shared" si="17"/>
        <v>3.2228954492716255</v>
      </c>
      <c r="AK30" s="8">
        <v>0</v>
      </c>
      <c r="AL30" s="12">
        <v>0</v>
      </c>
      <c r="AQ30">
        <v>2410315</v>
      </c>
      <c r="AR30">
        <v>187401</v>
      </c>
      <c r="AS30">
        <v>188969</v>
      </c>
      <c r="AT30">
        <v>196813</v>
      </c>
      <c r="AU30">
        <v>212842</v>
      </c>
      <c r="AV30">
        <v>227611</v>
      </c>
      <c r="AW30">
        <v>231433</v>
      </c>
      <c r="AX30">
        <v>203504</v>
      </c>
      <c r="AY30">
        <v>172560</v>
      </c>
      <c r="AZ30">
        <v>150830</v>
      </c>
      <c r="BA30">
        <v>146094</v>
      </c>
      <c r="BB30">
        <v>136073</v>
      </c>
      <c r="BC30">
        <v>111756</v>
      </c>
      <c r="BD30">
        <v>83437</v>
      </c>
      <c r="BE30">
        <v>57958</v>
      </c>
      <c r="BF30">
        <v>40978</v>
      </c>
      <c r="BG30">
        <v>62056</v>
      </c>
    </row>
    <row r="31" spans="1:59" x14ac:dyDescent="0.25">
      <c r="A31" s="3" t="s">
        <v>67</v>
      </c>
      <c r="B31" t="s">
        <v>68</v>
      </c>
      <c r="C31" s="5">
        <f t="shared" si="18"/>
        <v>83</v>
      </c>
      <c r="D31" s="6">
        <f t="shared" si="20"/>
        <v>3.4435333141103963</v>
      </c>
      <c r="E31" s="37">
        <v>1</v>
      </c>
      <c r="F31" s="7">
        <f t="shared" si="2"/>
        <v>0.5336150820966804</v>
      </c>
      <c r="G31" s="44">
        <v>0</v>
      </c>
      <c r="H31" s="27">
        <f t="shared" si="3"/>
        <v>0</v>
      </c>
      <c r="I31" s="8">
        <v>0</v>
      </c>
      <c r="J31" s="7">
        <f t="shared" si="4"/>
        <v>0</v>
      </c>
      <c r="K31" s="8">
        <v>0</v>
      </c>
      <c r="L31" s="7">
        <f t="shared" si="5"/>
        <v>0</v>
      </c>
      <c r="M31" s="8">
        <v>1</v>
      </c>
      <c r="N31" s="7">
        <f t="shared" si="6"/>
        <v>0.4393460772985488</v>
      </c>
      <c r="O31" s="8">
        <v>1</v>
      </c>
      <c r="P31" s="7">
        <f t="shared" si="7"/>
        <v>0.43209049703369873</v>
      </c>
      <c r="Q31" s="8">
        <v>0</v>
      </c>
      <c r="R31" s="7">
        <f t="shared" si="8"/>
        <v>0</v>
      </c>
      <c r="S31" s="8">
        <v>2</v>
      </c>
      <c r="T31" s="7">
        <f t="shared" si="9"/>
        <v>1.1590171534538711</v>
      </c>
      <c r="U31" s="8">
        <v>0</v>
      </c>
      <c r="V31" s="7">
        <f t="shared" si="10"/>
        <v>0</v>
      </c>
      <c r="W31" s="8">
        <v>6</v>
      </c>
      <c r="X31" s="7">
        <f t="shared" si="11"/>
        <v>4.1069448437307488</v>
      </c>
      <c r="Y31" s="8">
        <v>4</v>
      </c>
      <c r="Z31" s="7">
        <f t="shared" si="12"/>
        <v>2.9395985978114689</v>
      </c>
      <c r="AA31" s="8">
        <v>10</v>
      </c>
      <c r="AB31" s="7">
        <f t="shared" si="13"/>
        <v>8.9480654282544112</v>
      </c>
      <c r="AC31" s="8">
        <v>10</v>
      </c>
      <c r="AD31" s="7">
        <f t="shared" si="14"/>
        <v>11.985090547359086</v>
      </c>
      <c r="AE31" s="8">
        <v>9</v>
      </c>
      <c r="AF31" s="7">
        <f t="shared" si="15"/>
        <v>15.528486145139585</v>
      </c>
      <c r="AG31" s="8">
        <v>9</v>
      </c>
      <c r="AH31" s="7">
        <f t="shared" si="16"/>
        <v>21.963004539020936</v>
      </c>
      <c r="AI31" s="8">
        <v>30</v>
      </c>
      <c r="AJ31" s="7">
        <f t="shared" si="17"/>
        <v>48.343431739074383</v>
      </c>
      <c r="AK31" s="8">
        <v>0</v>
      </c>
      <c r="AL31" s="12">
        <v>0</v>
      </c>
      <c r="AQ31">
        <v>2410315</v>
      </c>
      <c r="AR31">
        <v>187401</v>
      </c>
      <c r="AS31">
        <v>188969</v>
      </c>
      <c r="AT31">
        <v>196813</v>
      </c>
      <c r="AU31">
        <v>212842</v>
      </c>
      <c r="AV31">
        <v>227611</v>
      </c>
      <c r="AW31">
        <v>231433</v>
      </c>
      <c r="AX31">
        <v>203504</v>
      </c>
      <c r="AY31">
        <v>172560</v>
      </c>
      <c r="AZ31">
        <v>150830</v>
      </c>
      <c r="BA31">
        <v>146094</v>
      </c>
      <c r="BB31">
        <v>136073</v>
      </c>
      <c r="BC31">
        <v>111756</v>
      </c>
      <c r="BD31">
        <v>83437</v>
      </c>
      <c r="BE31">
        <v>57958</v>
      </c>
      <c r="BF31">
        <v>40978</v>
      </c>
      <c r="BG31">
        <v>62056</v>
      </c>
    </row>
    <row r="32" spans="1:59" x14ac:dyDescent="0.25">
      <c r="A32" s="3" t="s">
        <v>69</v>
      </c>
      <c r="B32" t="s">
        <v>70</v>
      </c>
      <c r="C32" s="5">
        <f t="shared" si="18"/>
        <v>5</v>
      </c>
      <c r="D32" s="6">
        <f t="shared" si="20"/>
        <v>0.20744176591026484</v>
      </c>
      <c r="E32" s="37">
        <v>0</v>
      </c>
      <c r="F32" s="7">
        <f t="shared" si="2"/>
        <v>0</v>
      </c>
      <c r="G32" s="44">
        <v>0</v>
      </c>
      <c r="H32" s="27">
        <f t="shared" si="3"/>
        <v>0</v>
      </c>
      <c r="I32" s="8">
        <v>0</v>
      </c>
      <c r="J32" s="7">
        <f t="shared" si="4"/>
        <v>0</v>
      </c>
      <c r="K32" s="8">
        <v>0</v>
      </c>
      <c r="L32" s="7">
        <f t="shared" si="5"/>
        <v>0</v>
      </c>
      <c r="M32" s="8">
        <v>0</v>
      </c>
      <c r="N32" s="7">
        <f t="shared" si="6"/>
        <v>0</v>
      </c>
      <c r="O32" s="8">
        <v>0</v>
      </c>
      <c r="P32" s="7">
        <f t="shared" si="7"/>
        <v>0</v>
      </c>
      <c r="Q32" s="8">
        <v>0</v>
      </c>
      <c r="R32" s="7">
        <f t="shared" si="8"/>
        <v>0</v>
      </c>
      <c r="S32" s="8">
        <v>1</v>
      </c>
      <c r="T32" s="7">
        <f t="shared" si="9"/>
        <v>0.57950857672693556</v>
      </c>
      <c r="U32" s="8">
        <v>0</v>
      </c>
      <c r="V32" s="7">
        <f t="shared" si="10"/>
        <v>0</v>
      </c>
      <c r="W32" s="8">
        <v>0</v>
      </c>
      <c r="X32" s="7">
        <f t="shared" si="11"/>
        <v>0</v>
      </c>
      <c r="Y32" s="8">
        <v>0</v>
      </c>
      <c r="Z32" s="7">
        <f t="shared" si="12"/>
        <v>0</v>
      </c>
      <c r="AA32" s="8">
        <v>1</v>
      </c>
      <c r="AB32" s="7">
        <f t="shared" si="13"/>
        <v>0.89480654282544114</v>
      </c>
      <c r="AC32" s="8">
        <v>1</v>
      </c>
      <c r="AD32" s="7">
        <f t="shared" si="14"/>
        <v>1.1985090547359085</v>
      </c>
      <c r="AE32" s="8">
        <v>0</v>
      </c>
      <c r="AF32" s="7">
        <f t="shared" si="15"/>
        <v>0</v>
      </c>
      <c r="AG32" s="8">
        <v>0</v>
      </c>
      <c r="AH32" s="7">
        <f t="shared" si="16"/>
        <v>0</v>
      </c>
      <c r="AI32" s="8">
        <v>2</v>
      </c>
      <c r="AJ32" s="7">
        <f t="shared" si="17"/>
        <v>3.2228954492716255</v>
      </c>
      <c r="AK32" s="8">
        <v>0</v>
      </c>
      <c r="AL32" s="12">
        <v>0</v>
      </c>
      <c r="AQ32">
        <v>2410315</v>
      </c>
      <c r="AR32">
        <v>187401</v>
      </c>
      <c r="AS32">
        <v>188969</v>
      </c>
      <c r="AT32">
        <v>196813</v>
      </c>
      <c r="AU32">
        <v>212842</v>
      </c>
      <c r="AV32">
        <v>227611</v>
      </c>
      <c r="AW32">
        <v>231433</v>
      </c>
      <c r="AX32">
        <v>203504</v>
      </c>
      <c r="AY32">
        <v>172560</v>
      </c>
      <c r="AZ32">
        <v>150830</v>
      </c>
      <c r="BA32">
        <v>146094</v>
      </c>
      <c r="BB32">
        <v>136073</v>
      </c>
      <c r="BC32">
        <v>111756</v>
      </c>
      <c r="BD32">
        <v>83437</v>
      </c>
      <c r="BE32">
        <v>57958</v>
      </c>
      <c r="BF32">
        <v>40978</v>
      </c>
      <c r="BG32">
        <v>62056</v>
      </c>
    </row>
    <row r="33" spans="1:59" x14ac:dyDescent="0.25">
      <c r="A33" s="3" t="s">
        <v>71</v>
      </c>
      <c r="B33" t="s">
        <v>72</v>
      </c>
      <c r="C33" s="5">
        <f t="shared" si="18"/>
        <v>19</v>
      </c>
      <c r="D33" s="6">
        <f t="shared" si="20"/>
        <v>0.78827871045900644</v>
      </c>
      <c r="E33" s="37">
        <v>0</v>
      </c>
      <c r="F33" s="7">
        <f t="shared" si="2"/>
        <v>0</v>
      </c>
      <c r="G33" s="44">
        <v>0</v>
      </c>
      <c r="H33" s="27">
        <f t="shared" si="3"/>
        <v>0</v>
      </c>
      <c r="I33" s="8">
        <v>0</v>
      </c>
      <c r="J33" s="7">
        <f t="shared" si="4"/>
        <v>0</v>
      </c>
      <c r="K33" s="8">
        <v>0</v>
      </c>
      <c r="L33" s="7">
        <f t="shared" si="5"/>
        <v>0</v>
      </c>
      <c r="M33" s="8">
        <v>0</v>
      </c>
      <c r="N33" s="7">
        <f t="shared" si="6"/>
        <v>0</v>
      </c>
      <c r="O33" s="8">
        <v>0</v>
      </c>
      <c r="P33" s="7">
        <f t="shared" si="7"/>
        <v>0</v>
      </c>
      <c r="Q33" s="8">
        <v>0</v>
      </c>
      <c r="R33" s="7">
        <f t="shared" si="8"/>
        <v>0</v>
      </c>
      <c r="S33" s="8">
        <v>0</v>
      </c>
      <c r="T33" s="7">
        <f t="shared" si="9"/>
        <v>0</v>
      </c>
      <c r="U33" s="8">
        <v>0</v>
      </c>
      <c r="V33" s="7">
        <f t="shared" si="10"/>
        <v>0</v>
      </c>
      <c r="W33" s="8">
        <v>1</v>
      </c>
      <c r="X33" s="7">
        <f t="shared" si="11"/>
        <v>0.68449080728845813</v>
      </c>
      <c r="Y33" s="8">
        <v>2</v>
      </c>
      <c r="Z33" s="7">
        <f t="shared" si="12"/>
        <v>1.4697992989057345</v>
      </c>
      <c r="AA33" s="8">
        <v>1</v>
      </c>
      <c r="AB33" s="7">
        <f t="shared" si="13"/>
        <v>0.89480654282544114</v>
      </c>
      <c r="AC33" s="8">
        <v>6</v>
      </c>
      <c r="AD33" s="7">
        <f t="shared" si="14"/>
        <v>7.1910543284154516</v>
      </c>
      <c r="AE33" s="8">
        <v>1</v>
      </c>
      <c r="AF33" s="7">
        <f t="shared" si="15"/>
        <v>1.7253873494599536</v>
      </c>
      <c r="AG33" s="8">
        <v>1</v>
      </c>
      <c r="AH33" s="7">
        <f t="shared" si="16"/>
        <v>2.4403338376689931</v>
      </c>
      <c r="AI33" s="8">
        <v>7</v>
      </c>
      <c r="AJ33" s="7">
        <f t="shared" si="17"/>
        <v>11.280134072450689</v>
      </c>
      <c r="AK33" s="8">
        <v>0</v>
      </c>
      <c r="AL33" s="12">
        <v>0</v>
      </c>
      <c r="AQ33">
        <v>2410315</v>
      </c>
      <c r="AR33">
        <v>187401</v>
      </c>
      <c r="AS33">
        <v>188969</v>
      </c>
      <c r="AT33">
        <v>196813</v>
      </c>
      <c r="AU33">
        <v>212842</v>
      </c>
      <c r="AV33">
        <v>227611</v>
      </c>
      <c r="AW33">
        <v>231433</v>
      </c>
      <c r="AX33">
        <v>203504</v>
      </c>
      <c r="AY33">
        <v>172560</v>
      </c>
      <c r="AZ33">
        <v>150830</v>
      </c>
      <c r="BA33">
        <v>146094</v>
      </c>
      <c r="BB33">
        <v>136073</v>
      </c>
      <c r="BC33">
        <v>111756</v>
      </c>
      <c r="BD33">
        <v>83437</v>
      </c>
      <c r="BE33">
        <v>57958</v>
      </c>
      <c r="BF33">
        <v>40978</v>
      </c>
      <c r="BG33">
        <v>62056</v>
      </c>
    </row>
    <row r="34" spans="1:59" x14ac:dyDescent="0.25">
      <c r="A34" s="3" t="s">
        <v>73</v>
      </c>
      <c r="B34" t="s">
        <v>74</v>
      </c>
      <c r="C34" s="5">
        <f t="shared" si="18"/>
        <v>45</v>
      </c>
      <c r="D34" s="6">
        <f t="shared" si="20"/>
        <v>1.8669758931923837</v>
      </c>
      <c r="E34" s="37">
        <v>0</v>
      </c>
      <c r="F34" s="7">
        <f t="shared" si="2"/>
        <v>0</v>
      </c>
      <c r="G34" s="44">
        <v>0</v>
      </c>
      <c r="H34" s="27">
        <f t="shared" si="3"/>
        <v>0</v>
      </c>
      <c r="I34" s="8">
        <v>1</v>
      </c>
      <c r="J34" s="7">
        <f t="shared" si="4"/>
        <v>0.50809651801456202</v>
      </c>
      <c r="K34" s="8">
        <v>0</v>
      </c>
      <c r="L34" s="7">
        <f t="shared" si="5"/>
        <v>0</v>
      </c>
      <c r="M34" s="8">
        <v>0</v>
      </c>
      <c r="N34" s="7">
        <f t="shared" si="6"/>
        <v>0</v>
      </c>
      <c r="O34" s="8">
        <v>0</v>
      </c>
      <c r="P34" s="7">
        <f t="shared" si="7"/>
        <v>0</v>
      </c>
      <c r="Q34" s="8">
        <v>0</v>
      </c>
      <c r="R34" s="7">
        <f t="shared" si="8"/>
        <v>0</v>
      </c>
      <c r="S34" s="8">
        <v>2</v>
      </c>
      <c r="T34" s="7">
        <f t="shared" si="9"/>
        <v>1.1590171534538711</v>
      </c>
      <c r="U34" s="8">
        <v>2</v>
      </c>
      <c r="V34" s="7">
        <f t="shared" si="10"/>
        <v>1.3259961546111516</v>
      </c>
      <c r="W34" s="8">
        <v>1</v>
      </c>
      <c r="X34" s="7">
        <f t="shared" si="11"/>
        <v>0.68449080728845813</v>
      </c>
      <c r="Y34" s="8">
        <v>7</v>
      </c>
      <c r="Z34" s="7">
        <f t="shared" si="12"/>
        <v>5.1442975461700708</v>
      </c>
      <c r="AA34" s="8">
        <v>4</v>
      </c>
      <c r="AB34" s="7">
        <f t="shared" si="13"/>
        <v>3.5792261713017646</v>
      </c>
      <c r="AC34" s="8">
        <v>5</v>
      </c>
      <c r="AD34" s="7">
        <f t="shared" si="14"/>
        <v>5.9925452736795428</v>
      </c>
      <c r="AE34" s="8">
        <v>8</v>
      </c>
      <c r="AF34" s="7">
        <f t="shared" si="15"/>
        <v>13.803098795679629</v>
      </c>
      <c r="AG34" s="8">
        <v>7</v>
      </c>
      <c r="AH34" s="7">
        <f t="shared" si="16"/>
        <v>17.082336863682951</v>
      </c>
      <c r="AI34" s="8">
        <v>8</v>
      </c>
      <c r="AJ34" s="7">
        <f t="shared" si="17"/>
        <v>12.891581797086502</v>
      </c>
      <c r="AK34" s="8">
        <v>0</v>
      </c>
      <c r="AL34" s="12">
        <v>0</v>
      </c>
      <c r="AQ34">
        <v>2410315</v>
      </c>
      <c r="AR34">
        <v>187401</v>
      </c>
      <c r="AS34">
        <v>188969</v>
      </c>
      <c r="AT34">
        <v>196813</v>
      </c>
      <c r="AU34">
        <v>212842</v>
      </c>
      <c r="AV34">
        <v>227611</v>
      </c>
      <c r="AW34">
        <v>231433</v>
      </c>
      <c r="AX34">
        <v>203504</v>
      </c>
      <c r="AY34">
        <v>172560</v>
      </c>
      <c r="AZ34">
        <v>150830</v>
      </c>
      <c r="BA34">
        <v>146094</v>
      </c>
      <c r="BB34">
        <v>136073</v>
      </c>
      <c r="BC34">
        <v>111756</v>
      </c>
      <c r="BD34">
        <v>83437</v>
      </c>
      <c r="BE34">
        <v>57958</v>
      </c>
      <c r="BF34">
        <v>40978</v>
      </c>
      <c r="BG34">
        <v>62056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0.12446505954615891</v>
      </c>
      <c r="E35" s="37">
        <v>0</v>
      </c>
      <c r="F35" s="7">
        <f t="shared" si="2"/>
        <v>0</v>
      </c>
      <c r="G35" s="44">
        <v>0</v>
      </c>
      <c r="H35" s="27">
        <f t="shared" si="3"/>
        <v>0</v>
      </c>
      <c r="I35" s="8">
        <v>0</v>
      </c>
      <c r="J35" s="7">
        <f t="shared" si="4"/>
        <v>0</v>
      </c>
      <c r="K35" s="8">
        <v>0</v>
      </c>
      <c r="L35" s="7">
        <f t="shared" si="5"/>
        <v>0</v>
      </c>
      <c r="M35" s="8">
        <v>0</v>
      </c>
      <c r="N35" s="7">
        <f t="shared" si="6"/>
        <v>0</v>
      </c>
      <c r="O35" s="8">
        <v>0</v>
      </c>
      <c r="P35" s="7">
        <f t="shared" si="7"/>
        <v>0</v>
      </c>
      <c r="Q35" s="8">
        <v>0</v>
      </c>
      <c r="R35" s="7">
        <f t="shared" si="8"/>
        <v>0</v>
      </c>
      <c r="S35" s="8">
        <v>0</v>
      </c>
      <c r="T35" s="7">
        <f t="shared" si="9"/>
        <v>0</v>
      </c>
      <c r="U35" s="8">
        <v>0</v>
      </c>
      <c r="V35" s="7">
        <f t="shared" si="10"/>
        <v>0</v>
      </c>
      <c r="W35" s="8">
        <v>0</v>
      </c>
      <c r="X35" s="7">
        <f t="shared" si="11"/>
        <v>0</v>
      </c>
      <c r="Y35" s="8">
        <v>0</v>
      </c>
      <c r="Z35" s="7">
        <f t="shared" si="12"/>
        <v>0</v>
      </c>
      <c r="AA35" s="8">
        <v>0</v>
      </c>
      <c r="AB35" s="7">
        <f t="shared" si="13"/>
        <v>0</v>
      </c>
      <c r="AC35" s="8">
        <v>0</v>
      </c>
      <c r="AD35" s="7">
        <f t="shared" si="14"/>
        <v>0</v>
      </c>
      <c r="AE35" s="8">
        <v>2</v>
      </c>
      <c r="AF35" s="7">
        <f t="shared" si="15"/>
        <v>3.4507746989199073</v>
      </c>
      <c r="AG35" s="8">
        <v>0</v>
      </c>
      <c r="AH35" s="7">
        <f t="shared" si="16"/>
        <v>0</v>
      </c>
      <c r="AI35" s="8">
        <v>1</v>
      </c>
      <c r="AJ35" s="7">
        <f t="shared" si="17"/>
        <v>1.6114477246358128</v>
      </c>
      <c r="AK35" s="8">
        <v>0</v>
      </c>
      <c r="AL35" s="12">
        <v>0</v>
      </c>
      <c r="AQ35">
        <v>2410315</v>
      </c>
      <c r="AR35">
        <v>187401</v>
      </c>
      <c r="AS35">
        <v>188969</v>
      </c>
      <c r="AT35">
        <v>196813</v>
      </c>
      <c r="AU35">
        <v>212842</v>
      </c>
      <c r="AV35">
        <v>227611</v>
      </c>
      <c r="AW35">
        <v>231433</v>
      </c>
      <c r="AX35">
        <v>203504</v>
      </c>
      <c r="AY35">
        <v>172560</v>
      </c>
      <c r="AZ35">
        <v>150830</v>
      </c>
      <c r="BA35">
        <v>146094</v>
      </c>
      <c r="BB35">
        <v>136073</v>
      </c>
      <c r="BC35">
        <v>111756</v>
      </c>
      <c r="BD35">
        <v>83437</v>
      </c>
      <c r="BE35">
        <v>57958</v>
      </c>
      <c r="BF35">
        <v>40978</v>
      </c>
      <c r="BG35">
        <v>62056</v>
      </c>
    </row>
    <row r="36" spans="1:59" x14ac:dyDescent="0.25">
      <c r="A36" s="3" t="s">
        <v>77</v>
      </c>
      <c r="B36" t="s">
        <v>78</v>
      </c>
      <c r="C36" s="5">
        <f t="shared" si="18"/>
        <v>7</v>
      </c>
      <c r="D36" s="6">
        <f>SUM(C36/AQ36*100000)</f>
        <v>0.29041847227437079</v>
      </c>
      <c r="E36" s="37">
        <v>0</v>
      </c>
      <c r="F36" s="7">
        <f t="shared" si="2"/>
        <v>0</v>
      </c>
      <c r="G36" s="44">
        <v>0</v>
      </c>
      <c r="H36" s="27">
        <f t="shared" si="3"/>
        <v>0</v>
      </c>
      <c r="I36" s="8">
        <v>0</v>
      </c>
      <c r="J36" s="7">
        <f t="shared" si="4"/>
        <v>0</v>
      </c>
      <c r="K36" s="8">
        <v>0</v>
      </c>
      <c r="L36" s="7">
        <f t="shared" si="5"/>
        <v>0</v>
      </c>
      <c r="M36" s="8">
        <v>1</v>
      </c>
      <c r="N36" s="7">
        <f t="shared" si="6"/>
        <v>0.4393460772985488</v>
      </c>
      <c r="O36" s="8">
        <v>0</v>
      </c>
      <c r="P36" s="7">
        <f t="shared" si="7"/>
        <v>0</v>
      </c>
      <c r="Q36" s="8">
        <v>0</v>
      </c>
      <c r="R36" s="7">
        <f t="shared" si="8"/>
        <v>0</v>
      </c>
      <c r="S36" s="8">
        <v>0</v>
      </c>
      <c r="T36" s="7">
        <f t="shared" si="9"/>
        <v>0</v>
      </c>
      <c r="U36" s="8">
        <v>0</v>
      </c>
      <c r="V36" s="7">
        <f t="shared" si="10"/>
        <v>0</v>
      </c>
      <c r="W36" s="8">
        <v>0</v>
      </c>
      <c r="X36" s="7">
        <f t="shared" si="11"/>
        <v>0</v>
      </c>
      <c r="Y36" s="8">
        <v>1</v>
      </c>
      <c r="Z36" s="7">
        <f t="shared" si="12"/>
        <v>0.73489964945286723</v>
      </c>
      <c r="AA36" s="8">
        <v>1</v>
      </c>
      <c r="AB36" s="7">
        <f t="shared" si="13"/>
        <v>0.89480654282544114</v>
      </c>
      <c r="AC36" s="8">
        <v>0</v>
      </c>
      <c r="AD36" s="7">
        <f t="shared" si="14"/>
        <v>0</v>
      </c>
      <c r="AE36" s="8">
        <v>2</v>
      </c>
      <c r="AF36" s="7">
        <f t="shared" si="15"/>
        <v>3.4507746989199073</v>
      </c>
      <c r="AG36" s="8">
        <v>2</v>
      </c>
      <c r="AH36" s="7">
        <f t="shared" si="16"/>
        <v>4.8806676753379863</v>
      </c>
      <c r="AI36" s="8">
        <v>0</v>
      </c>
      <c r="AJ36" s="7">
        <f t="shared" si="17"/>
        <v>0</v>
      </c>
      <c r="AK36" s="8">
        <v>0</v>
      </c>
      <c r="AL36" s="12">
        <v>0</v>
      </c>
      <c r="AQ36">
        <v>2410315</v>
      </c>
      <c r="AR36">
        <v>187401</v>
      </c>
      <c r="AS36">
        <v>188969</v>
      </c>
      <c r="AT36">
        <v>196813</v>
      </c>
      <c r="AU36">
        <v>212842</v>
      </c>
      <c r="AV36">
        <v>227611</v>
      </c>
      <c r="AW36">
        <v>231433</v>
      </c>
      <c r="AX36">
        <v>203504</v>
      </c>
      <c r="AY36">
        <v>172560</v>
      </c>
      <c r="AZ36">
        <v>150830</v>
      </c>
      <c r="BA36">
        <v>146094</v>
      </c>
      <c r="BB36">
        <v>136073</v>
      </c>
      <c r="BC36">
        <v>111756</v>
      </c>
      <c r="BD36">
        <v>83437</v>
      </c>
      <c r="BE36">
        <v>57958</v>
      </c>
      <c r="BF36">
        <v>40978</v>
      </c>
      <c r="BG36">
        <v>62056</v>
      </c>
    </row>
    <row r="37" spans="1:59" x14ac:dyDescent="0.25">
      <c r="A37" s="3" t="s">
        <v>79</v>
      </c>
      <c r="B37" t="s">
        <v>80</v>
      </c>
      <c r="C37" s="5">
        <f t="shared" si="18"/>
        <v>1</v>
      </c>
      <c r="D37" s="6">
        <f t="shared" ref="D37:D47" si="21">SUM(C37/AQ37*100000)</f>
        <v>4.1488353182052969E-2</v>
      </c>
      <c r="E37" s="37">
        <v>0</v>
      </c>
      <c r="F37" s="7">
        <f t="shared" si="2"/>
        <v>0</v>
      </c>
      <c r="G37" s="44">
        <v>0</v>
      </c>
      <c r="H37" s="27">
        <f t="shared" si="3"/>
        <v>0</v>
      </c>
      <c r="I37" s="8">
        <v>0</v>
      </c>
      <c r="J37" s="7">
        <f t="shared" si="4"/>
        <v>0</v>
      </c>
      <c r="K37" s="8">
        <v>0</v>
      </c>
      <c r="L37" s="7">
        <f t="shared" si="5"/>
        <v>0</v>
      </c>
      <c r="M37" s="8">
        <v>0</v>
      </c>
      <c r="N37" s="7">
        <f t="shared" si="6"/>
        <v>0</v>
      </c>
      <c r="O37" s="8">
        <v>0</v>
      </c>
      <c r="P37" s="7">
        <f t="shared" si="7"/>
        <v>0</v>
      </c>
      <c r="Q37" s="8">
        <v>0</v>
      </c>
      <c r="R37" s="7">
        <f t="shared" si="8"/>
        <v>0</v>
      </c>
      <c r="S37" s="8">
        <v>0</v>
      </c>
      <c r="T37" s="7">
        <f t="shared" si="9"/>
        <v>0</v>
      </c>
      <c r="U37" s="8">
        <v>0</v>
      </c>
      <c r="V37" s="7">
        <f t="shared" si="10"/>
        <v>0</v>
      </c>
      <c r="W37" s="8">
        <v>0</v>
      </c>
      <c r="X37" s="7">
        <f t="shared" si="11"/>
        <v>0</v>
      </c>
      <c r="Y37" s="8">
        <v>0</v>
      </c>
      <c r="Z37" s="7">
        <f t="shared" si="12"/>
        <v>0</v>
      </c>
      <c r="AA37" s="8">
        <v>0</v>
      </c>
      <c r="AB37" s="7">
        <f t="shared" si="13"/>
        <v>0</v>
      </c>
      <c r="AC37" s="8">
        <v>0</v>
      </c>
      <c r="AD37" s="7">
        <f t="shared" si="14"/>
        <v>0</v>
      </c>
      <c r="AE37" s="8">
        <v>1</v>
      </c>
      <c r="AF37" s="7">
        <f t="shared" si="15"/>
        <v>1.7253873494599536</v>
      </c>
      <c r="AG37" s="8">
        <v>0</v>
      </c>
      <c r="AH37" s="7">
        <f t="shared" si="16"/>
        <v>0</v>
      </c>
      <c r="AI37" s="8">
        <v>0</v>
      </c>
      <c r="AJ37" s="7">
        <f t="shared" si="17"/>
        <v>0</v>
      </c>
      <c r="AK37" s="8">
        <v>0</v>
      </c>
      <c r="AL37" s="12">
        <v>0</v>
      </c>
      <c r="AQ37">
        <v>2410315</v>
      </c>
      <c r="AR37">
        <v>187401</v>
      </c>
      <c r="AS37">
        <v>188969</v>
      </c>
      <c r="AT37">
        <v>196813</v>
      </c>
      <c r="AU37">
        <v>212842</v>
      </c>
      <c r="AV37">
        <v>227611</v>
      </c>
      <c r="AW37">
        <v>231433</v>
      </c>
      <c r="AX37">
        <v>203504</v>
      </c>
      <c r="AY37">
        <v>172560</v>
      </c>
      <c r="AZ37">
        <v>150830</v>
      </c>
      <c r="BA37">
        <v>146094</v>
      </c>
      <c r="BB37">
        <v>136073</v>
      </c>
      <c r="BC37">
        <v>111756</v>
      </c>
      <c r="BD37">
        <v>83437</v>
      </c>
      <c r="BE37">
        <v>57958</v>
      </c>
      <c r="BF37">
        <v>40978</v>
      </c>
      <c r="BG37">
        <v>62056</v>
      </c>
    </row>
    <row r="38" spans="1:59" x14ac:dyDescent="0.25">
      <c r="A38" s="3" t="s">
        <v>81</v>
      </c>
      <c r="B38" t="s">
        <v>82</v>
      </c>
      <c r="C38" s="5">
        <f t="shared" si="18"/>
        <v>55</v>
      </c>
      <c r="D38" s="6">
        <f t="shared" si="21"/>
        <v>2.2818594250129132</v>
      </c>
      <c r="E38" s="37">
        <v>0</v>
      </c>
      <c r="F38" s="7">
        <f t="shared" si="2"/>
        <v>0</v>
      </c>
      <c r="G38" s="44">
        <v>0</v>
      </c>
      <c r="H38" s="27">
        <f t="shared" si="3"/>
        <v>0</v>
      </c>
      <c r="I38" s="8">
        <v>0</v>
      </c>
      <c r="J38" s="7">
        <f t="shared" si="4"/>
        <v>0</v>
      </c>
      <c r="K38" s="8">
        <v>0</v>
      </c>
      <c r="L38" s="7">
        <f t="shared" si="5"/>
        <v>0</v>
      </c>
      <c r="M38" s="8">
        <v>0</v>
      </c>
      <c r="N38" s="7">
        <f t="shared" si="6"/>
        <v>0</v>
      </c>
      <c r="O38" s="8">
        <v>1</v>
      </c>
      <c r="P38" s="7">
        <f t="shared" si="7"/>
        <v>0.43209049703369873</v>
      </c>
      <c r="Q38" s="8">
        <v>0</v>
      </c>
      <c r="R38" s="7">
        <f t="shared" si="8"/>
        <v>0</v>
      </c>
      <c r="S38" s="8">
        <v>0</v>
      </c>
      <c r="T38" s="7">
        <f t="shared" si="9"/>
        <v>0</v>
      </c>
      <c r="U38" s="8">
        <v>3</v>
      </c>
      <c r="V38" s="7">
        <f t="shared" si="10"/>
        <v>1.9889942319167275</v>
      </c>
      <c r="W38" s="8">
        <v>4</v>
      </c>
      <c r="X38" s="7">
        <f t="shared" si="11"/>
        <v>2.7379632291538325</v>
      </c>
      <c r="Y38" s="8">
        <v>1</v>
      </c>
      <c r="Z38" s="7">
        <f t="shared" si="12"/>
        <v>0.73489964945286723</v>
      </c>
      <c r="AA38" s="8">
        <v>8</v>
      </c>
      <c r="AB38" s="7">
        <f t="shared" si="13"/>
        <v>7.1584523426035291</v>
      </c>
      <c r="AC38" s="8">
        <v>9</v>
      </c>
      <c r="AD38" s="7">
        <f t="shared" si="14"/>
        <v>10.786581492623178</v>
      </c>
      <c r="AE38" s="8">
        <v>6</v>
      </c>
      <c r="AF38" s="7">
        <f t="shared" si="15"/>
        <v>10.352324096759723</v>
      </c>
      <c r="AG38" s="8">
        <v>8</v>
      </c>
      <c r="AH38" s="7">
        <f t="shared" si="16"/>
        <v>19.522670701351945</v>
      </c>
      <c r="AI38" s="8">
        <v>15</v>
      </c>
      <c r="AJ38" s="7">
        <f t="shared" si="17"/>
        <v>24.171715869537191</v>
      </c>
      <c r="AK38" s="8">
        <v>0</v>
      </c>
      <c r="AL38" s="12">
        <v>0</v>
      </c>
      <c r="AQ38">
        <v>2410315</v>
      </c>
      <c r="AR38">
        <v>187401</v>
      </c>
      <c r="AS38">
        <v>188969</v>
      </c>
      <c r="AT38">
        <v>196813</v>
      </c>
      <c r="AU38">
        <v>212842</v>
      </c>
      <c r="AV38">
        <v>227611</v>
      </c>
      <c r="AW38">
        <v>231433</v>
      </c>
      <c r="AX38">
        <v>203504</v>
      </c>
      <c r="AY38">
        <v>172560</v>
      </c>
      <c r="AZ38">
        <v>150830</v>
      </c>
      <c r="BA38">
        <v>146094</v>
      </c>
      <c r="BB38">
        <v>136073</v>
      </c>
      <c r="BC38">
        <v>111756</v>
      </c>
      <c r="BD38">
        <v>83437</v>
      </c>
      <c r="BE38">
        <v>57958</v>
      </c>
      <c r="BF38">
        <v>40978</v>
      </c>
      <c r="BG38">
        <v>62056</v>
      </c>
    </row>
    <row r="39" spans="1:59" x14ac:dyDescent="0.25">
      <c r="A39" s="3" t="s">
        <v>83</v>
      </c>
      <c r="B39" t="s">
        <v>84</v>
      </c>
      <c r="C39" s="5">
        <f t="shared" si="18"/>
        <v>3</v>
      </c>
      <c r="D39" s="6">
        <f t="shared" si="21"/>
        <v>0.12446505954615891</v>
      </c>
      <c r="E39" s="37">
        <v>0</v>
      </c>
      <c r="F39" s="7">
        <f t="shared" si="2"/>
        <v>0</v>
      </c>
      <c r="G39" s="44">
        <v>0</v>
      </c>
      <c r="H39" s="27">
        <f t="shared" si="3"/>
        <v>0</v>
      </c>
      <c r="I39" s="8">
        <v>0</v>
      </c>
      <c r="J39" s="7">
        <f t="shared" si="4"/>
        <v>0</v>
      </c>
      <c r="K39" s="8">
        <v>0</v>
      </c>
      <c r="L39" s="7">
        <f t="shared" si="5"/>
        <v>0</v>
      </c>
      <c r="M39" s="8">
        <v>0</v>
      </c>
      <c r="N39" s="7">
        <f t="shared" si="6"/>
        <v>0</v>
      </c>
      <c r="O39" s="8">
        <v>0</v>
      </c>
      <c r="P39" s="7">
        <f t="shared" si="7"/>
        <v>0</v>
      </c>
      <c r="Q39" s="8">
        <v>0</v>
      </c>
      <c r="R39" s="7">
        <f t="shared" si="8"/>
        <v>0</v>
      </c>
      <c r="S39" s="8">
        <v>0</v>
      </c>
      <c r="T39" s="7">
        <f t="shared" si="9"/>
        <v>0</v>
      </c>
      <c r="U39" s="8">
        <v>1</v>
      </c>
      <c r="V39" s="7">
        <f t="shared" si="10"/>
        <v>0.66299807730557581</v>
      </c>
      <c r="W39" s="8">
        <v>0</v>
      </c>
      <c r="X39" s="7">
        <f t="shared" si="11"/>
        <v>0</v>
      </c>
      <c r="Y39" s="8">
        <v>0</v>
      </c>
      <c r="Z39" s="7">
        <f t="shared" si="12"/>
        <v>0</v>
      </c>
      <c r="AA39" s="8">
        <v>0</v>
      </c>
      <c r="AB39" s="7">
        <f t="shared" si="13"/>
        <v>0</v>
      </c>
      <c r="AC39" s="8">
        <v>0</v>
      </c>
      <c r="AD39" s="7">
        <f t="shared" si="14"/>
        <v>0</v>
      </c>
      <c r="AE39" s="8">
        <v>0</v>
      </c>
      <c r="AF39" s="7">
        <f t="shared" si="15"/>
        <v>0</v>
      </c>
      <c r="AG39" s="8">
        <v>0</v>
      </c>
      <c r="AH39" s="7">
        <f t="shared" si="16"/>
        <v>0</v>
      </c>
      <c r="AI39" s="8">
        <v>2</v>
      </c>
      <c r="AJ39" s="7">
        <f t="shared" si="17"/>
        <v>3.2228954492716255</v>
      </c>
      <c r="AK39" s="8">
        <v>0</v>
      </c>
      <c r="AL39" s="12">
        <v>0</v>
      </c>
      <c r="AQ39">
        <v>2410315</v>
      </c>
      <c r="AR39">
        <v>187401</v>
      </c>
      <c r="AS39">
        <v>188969</v>
      </c>
      <c r="AT39">
        <v>196813</v>
      </c>
      <c r="AU39">
        <v>212842</v>
      </c>
      <c r="AV39">
        <v>227611</v>
      </c>
      <c r="AW39">
        <v>231433</v>
      </c>
      <c r="AX39">
        <v>203504</v>
      </c>
      <c r="AY39">
        <v>172560</v>
      </c>
      <c r="AZ39">
        <v>150830</v>
      </c>
      <c r="BA39">
        <v>146094</v>
      </c>
      <c r="BB39">
        <v>136073</v>
      </c>
      <c r="BC39">
        <v>111756</v>
      </c>
      <c r="BD39">
        <v>83437</v>
      </c>
      <c r="BE39">
        <v>57958</v>
      </c>
      <c r="BF39">
        <v>40978</v>
      </c>
      <c r="BG39">
        <v>62056</v>
      </c>
    </row>
    <row r="40" spans="1:59" x14ac:dyDescent="0.25">
      <c r="A40" s="23" t="s">
        <v>85</v>
      </c>
      <c r="B40" s="24" t="s">
        <v>86</v>
      </c>
      <c r="C40" s="25">
        <f t="shared" si="18"/>
        <v>138</v>
      </c>
      <c r="D40" s="6">
        <f t="shared" si="21"/>
        <v>5.7253927391233095</v>
      </c>
      <c r="E40" s="37">
        <v>0</v>
      </c>
      <c r="F40" s="7">
        <f t="shared" si="2"/>
        <v>0</v>
      </c>
      <c r="G40" s="44">
        <v>0</v>
      </c>
      <c r="H40" s="27">
        <f t="shared" si="3"/>
        <v>0</v>
      </c>
      <c r="I40" s="8">
        <v>0</v>
      </c>
      <c r="J40" s="7">
        <f t="shared" si="4"/>
        <v>0</v>
      </c>
      <c r="K40" s="8">
        <v>1</v>
      </c>
      <c r="L40" s="7">
        <f t="shared" si="5"/>
        <v>0.46983208201388821</v>
      </c>
      <c r="M40" s="8">
        <v>0</v>
      </c>
      <c r="N40" s="7">
        <f t="shared" si="6"/>
        <v>0</v>
      </c>
      <c r="O40" s="8">
        <v>0</v>
      </c>
      <c r="P40" s="7">
        <f t="shared" si="7"/>
        <v>0</v>
      </c>
      <c r="Q40" s="8">
        <v>1</v>
      </c>
      <c r="R40" s="7">
        <f t="shared" si="8"/>
        <v>0.49139083261262678</v>
      </c>
      <c r="S40" s="8">
        <v>1</v>
      </c>
      <c r="T40" s="7">
        <f t="shared" si="9"/>
        <v>0.57950857672693556</v>
      </c>
      <c r="U40" s="8">
        <v>0</v>
      </c>
      <c r="V40" s="7">
        <f t="shared" si="10"/>
        <v>0</v>
      </c>
      <c r="W40" s="8">
        <v>4</v>
      </c>
      <c r="X40" s="7">
        <f t="shared" si="11"/>
        <v>2.7379632291538325</v>
      </c>
      <c r="Y40" s="8">
        <v>9</v>
      </c>
      <c r="Z40" s="7">
        <f t="shared" si="12"/>
        <v>6.6140968450758049</v>
      </c>
      <c r="AA40" s="8">
        <v>11</v>
      </c>
      <c r="AB40" s="7">
        <f t="shared" si="13"/>
        <v>9.8428719710798518</v>
      </c>
      <c r="AC40" s="8">
        <v>16</v>
      </c>
      <c r="AD40" s="7">
        <f t="shared" si="14"/>
        <v>19.176144875774536</v>
      </c>
      <c r="AE40" s="8">
        <v>25</v>
      </c>
      <c r="AF40" s="7">
        <f t="shared" si="15"/>
        <v>43.134683736498843</v>
      </c>
      <c r="AG40" s="8">
        <v>23</v>
      </c>
      <c r="AH40" s="7">
        <f t="shared" si="16"/>
        <v>56.127678266386837</v>
      </c>
      <c r="AI40" s="8">
        <v>47</v>
      </c>
      <c r="AJ40" s="7">
        <f t="shared" si="17"/>
        <v>75.738043057883203</v>
      </c>
      <c r="AK40" s="8">
        <v>0</v>
      </c>
      <c r="AL40" s="12">
        <v>0</v>
      </c>
      <c r="AQ40">
        <v>2410315</v>
      </c>
      <c r="AR40">
        <v>187401</v>
      </c>
      <c r="AS40">
        <v>188969</v>
      </c>
      <c r="AT40">
        <v>196813</v>
      </c>
      <c r="AU40">
        <v>212842</v>
      </c>
      <c r="AV40">
        <v>227611</v>
      </c>
      <c r="AW40">
        <v>231433</v>
      </c>
      <c r="AX40">
        <v>203504</v>
      </c>
      <c r="AY40">
        <v>172560</v>
      </c>
      <c r="AZ40">
        <v>150830</v>
      </c>
      <c r="BA40">
        <v>146094</v>
      </c>
      <c r="BB40">
        <v>136073</v>
      </c>
      <c r="BC40">
        <v>111756</v>
      </c>
      <c r="BD40">
        <v>83437</v>
      </c>
      <c r="BE40">
        <v>57958</v>
      </c>
      <c r="BF40">
        <v>40978</v>
      </c>
      <c r="BG40">
        <v>62056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4.1488353182052969E-2</v>
      </c>
      <c r="E41" s="37">
        <v>0</v>
      </c>
      <c r="F41" s="7">
        <f t="shared" si="2"/>
        <v>0</v>
      </c>
      <c r="G41" s="44">
        <v>0</v>
      </c>
      <c r="H41" s="27">
        <f t="shared" si="3"/>
        <v>0</v>
      </c>
      <c r="I41" s="8">
        <v>0</v>
      </c>
      <c r="J41" s="7">
        <f t="shared" si="4"/>
        <v>0</v>
      </c>
      <c r="K41" s="8">
        <v>0</v>
      </c>
      <c r="L41" s="7">
        <f t="shared" si="5"/>
        <v>0</v>
      </c>
      <c r="M41" s="8">
        <v>0</v>
      </c>
      <c r="N41" s="7">
        <f t="shared" si="6"/>
        <v>0</v>
      </c>
      <c r="O41" s="8">
        <v>0</v>
      </c>
      <c r="P41" s="7">
        <f t="shared" si="7"/>
        <v>0</v>
      </c>
      <c r="Q41" s="8">
        <v>0</v>
      </c>
      <c r="R41" s="7">
        <f t="shared" si="8"/>
        <v>0</v>
      </c>
      <c r="S41" s="8">
        <v>0</v>
      </c>
      <c r="T41" s="7">
        <f t="shared" si="9"/>
        <v>0</v>
      </c>
      <c r="U41" s="8">
        <v>0</v>
      </c>
      <c r="V41" s="7">
        <f t="shared" si="10"/>
        <v>0</v>
      </c>
      <c r="W41" s="8">
        <v>0</v>
      </c>
      <c r="X41" s="7">
        <f t="shared" si="11"/>
        <v>0</v>
      </c>
      <c r="Y41" s="8">
        <v>1</v>
      </c>
      <c r="Z41" s="7">
        <f t="shared" si="12"/>
        <v>0.73489964945286723</v>
      </c>
      <c r="AA41" s="8">
        <v>0</v>
      </c>
      <c r="AB41" s="7">
        <f t="shared" si="13"/>
        <v>0</v>
      </c>
      <c r="AC41" s="8">
        <v>0</v>
      </c>
      <c r="AD41" s="7">
        <f t="shared" si="14"/>
        <v>0</v>
      </c>
      <c r="AE41" s="8">
        <v>0</v>
      </c>
      <c r="AF41" s="7">
        <f t="shared" si="15"/>
        <v>0</v>
      </c>
      <c r="AG41" s="8">
        <v>0</v>
      </c>
      <c r="AH41" s="7">
        <f t="shared" si="16"/>
        <v>0</v>
      </c>
      <c r="AI41" s="8">
        <v>0</v>
      </c>
      <c r="AJ41" s="7">
        <f t="shared" si="17"/>
        <v>0</v>
      </c>
      <c r="AK41" s="8">
        <v>0</v>
      </c>
      <c r="AL41" s="12">
        <v>0</v>
      </c>
      <c r="AQ41">
        <v>2410315</v>
      </c>
      <c r="AR41">
        <v>187401</v>
      </c>
      <c r="AS41">
        <v>188969</v>
      </c>
      <c r="AT41">
        <v>196813</v>
      </c>
      <c r="AU41">
        <v>212842</v>
      </c>
      <c r="AV41">
        <v>227611</v>
      </c>
      <c r="AW41">
        <v>231433</v>
      </c>
      <c r="AX41">
        <v>203504</v>
      </c>
      <c r="AY41">
        <v>172560</v>
      </c>
      <c r="AZ41">
        <v>150830</v>
      </c>
      <c r="BA41">
        <v>146094</v>
      </c>
      <c r="BB41">
        <v>136073</v>
      </c>
      <c r="BC41">
        <v>111756</v>
      </c>
      <c r="BD41">
        <v>83437</v>
      </c>
      <c r="BE41">
        <v>57958</v>
      </c>
      <c r="BF41">
        <v>40978</v>
      </c>
      <c r="BG41">
        <v>62056</v>
      </c>
    </row>
    <row r="42" spans="1:59" x14ac:dyDescent="0.25">
      <c r="A42" s="3" t="s">
        <v>89</v>
      </c>
      <c r="B42" t="s">
        <v>90</v>
      </c>
      <c r="C42" s="5">
        <f t="shared" si="18"/>
        <v>20</v>
      </c>
      <c r="D42" s="6">
        <f t="shared" si="21"/>
        <v>0.82976706364105934</v>
      </c>
      <c r="E42" s="37">
        <v>1</v>
      </c>
      <c r="F42" s="7">
        <f t="shared" si="2"/>
        <v>0.5336150820966804</v>
      </c>
      <c r="G42" s="44">
        <v>0</v>
      </c>
      <c r="H42" s="27">
        <f t="shared" si="3"/>
        <v>0</v>
      </c>
      <c r="I42" s="8">
        <v>0</v>
      </c>
      <c r="J42" s="7">
        <f t="shared" si="4"/>
        <v>0</v>
      </c>
      <c r="K42" s="8">
        <v>1</v>
      </c>
      <c r="L42" s="7">
        <f t="shared" si="5"/>
        <v>0.46983208201388821</v>
      </c>
      <c r="M42" s="8">
        <v>0</v>
      </c>
      <c r="N42" s="7">
        <f t="shared" si="6"/>
        <v>0</v>
      </c>
      <c r="O42" s="8">
        <v>0</v>
      </c>
      <c r="P42" s="7">
        <f t="shared" si="7"/>
        <v>0</v>
      </c>
      <c r="Q42" s="8">
        <v>2</v>
      </c>
      <c r="R42" s="7">
        <f t="shared" si="8"/>
        <v>0.98278166522525356</v>
      </c>
      <c r="S42" s="8">
        <v>0</v>
      </c>
      <c r="T42" s="7">
        <f t="shared" si="9"/>
        <v>0</v>
      </c>
      <c r="U42" s="8">
        <v>2</v>
      </c>
      <c r="V42" s="7">
        <f t="shared" si="10"/>
        <v>1.3259961546111516</v>
      </c>
      <c r="W42" s="8">
        <v>1</v>
      </c>
      <c r="X42" s="7">
        <f t="shared" si="11"/>
        <v>0.68449080728845813</v>
      </c>
      <c r="Y42" s="8">
        <v>0</v>
      </c>
      <c r="Z42" s="7">
        <f t="shared" si="12"/>
        <v>0</v>
      </c>
      <c r="AA42" s="8">
        <v>2</v>
      </c>
      <c r="AB42" s="7">
        <f t="shared" si="13"/>
        <v>1.7896130856508823</v>
      </c>
      <c r="AC42" s="8">
        <v>0</v>
      </c>
      <c r="AD42" s="7">
        <f t="shared" si="14"/>
        <v>0</v>
      </c>
      <c r="AE42" s="8">
        <v>1</v>
      </c>
      <c r="AF42" s="7">
        <f t="shared" si="15"/>
        <v>1.7253873494599536</v>
      </c>
      <c r="AG42" s="8">
        <v>2</v>
      </c>
      <c r="AH42" s="7">
        <f t="shared" si="16"/>
        <v>4.8806676753379863</v>
      </c>
      <c r="AI42" s="8">
        <v>8</v>
      </c>
      <c r="AJ42" s="7">
        <f>SUM(AI42/BG42*100000)</f>
        <v>12.891581797086502</v>
      </c>
      <c r="AK42" s="8">
        <v>0</v>
      </c>
      <c r="AL42" s="12">
        <v>0</v>
      </c>
      <c r="AQ42">
        <v>2410315</v>
      </c>
      <c r="AR42">
        <v>187401</v>
      </c>
      <c r="AS42">
        <v>188969</v>
      </c>
      <c r="AT42">
        <v>196813</v>
      </c>
      <c r="AU42">
        <v>212842</v>
      </c>
      <c r="AV42">
        <v>227611</v>
      </c>
      <c r="AW42">
        <v>231433</v>
      </c>
      <c r="AX42">
        <v>203504</v>
      </c>
      <c r="AY42">
        <v>172560</v>
      </c>
      <c r="AZ42">
        <v>150830</v>
      </c>
      <c r="BA42">
        <v>146094</v>
      </c>
      <c r="BB42">
        <v>136073</v>
      </c>
      <c r="BC42">
        <v>111756</v>
      </c>
      <c r="BD42">
        <v>83437</v>
      </c>
      <c r="BE42">
        <v>57958</v>
      </c>
      <c r="BF42">
        <v>40978</v>
      </c>
      <c r="BG42">
        <v>62056</v>
      </c>
    </row>
    <row r="43" spans="1:59" x14ac:dyDescent="0.25">
      <c r="A43" s="36" t="s">
        <v>273</v>
      </c>
      <c r="B43" t="s">
        <v>274</v>
      </c>
      <c r="C43" s="5">
        <f t="shared" si="18"/>
        <v>0</v>
      </c>
      <c r="D43" s="6">
        <f t="shared" si="21"/>
        <v>0</v>
      </c>
      <c r="E43" s="37">
        <v>0</v>
      </c>
      <c r="F43" s="7">
        <f t="shared" si="2"/>
        <v>0</v>
      </c>
      <c r="G43" s="44">
        <v>0</v>
      </c>
      <c r="H43" s="27">
        <f t="shared" si="3"/>
        <v>0</v>
      </c>
      <c r="I43" s="8">
        <v>0</v>
      </c>
      <c r="J43" s="7">
        <f t="shared" si="4"/>
        <v>0</v>
      </c>
      <c r="K43" s="8">
        <v>0</v>
      </c>
      <c r="L43" s="7">
        <f t="shared" si="5"/>
        <v>0</v>
      </c>
      <c r="M43" s="8">
        <v>0</v>
      </c>
      <c r="N43" s="7">
        <f t="shared" si="6"/>
        <v>0</v>
      </c>
      <c r="O43" s="8">
        <v>0</v>
      </c>
      <c r="P43" s="7">
        <f t="shared" si="7"/>
        <v>0</v>
      </c>
      <c r="Q43" s="8">
        <v>0</v>
      </c>
      <c r="R43" s="7">
        <f t="shared" si="8"/>
        <v>0</v>
      </c>
      <c r="S43" s="8">
        <v>0</v>
      </c>
      <c r="T43" s="7">
        <f t="shared" si="9"/>
        <v>0</v>
      </c>
      <c r="U43" s="8">
        <v>0</v>
      </c>
      <c r="V43" s="7">
        <f t="shared" si="10"/>
        <v>0</v>
      </c>
      <c r="W43" s="8">
        <v>0</v>
      </c>
      <c r="X43" s="7">
        <f t="shared" si="11"/>
        <v>0</v>
      </c>
      <c r="Y43" s="8">
        <v>0</v>
      </c>
      <c r="Z43" s="7">
        <f t="shared" si="12"/>
        <v>0</v>
      </c>
      <c r="AA43" s="8">
        <v>0</v>
      </c>
      <c r="AB43" s="7">
        <f t="shared" si="13"/>
        <v>0</v>
      </c>
      <c r="AC43" s="8">
        <v>0</v>
      </c>
      <c r="AD43" s="7">
        <f t="shared" si="14"/>
        <v>0</v>
      </c>
      <c r="AE43" s="8">
        <v>0</v>
      </c>
      <c r="AF43" s="7">
        <f t="shared" si="15"/>
        <v>0</v>
      </c>
      <c r="AG43" s="8">
        <v>0</v>
      </c>
      <c r="AH43" s="7">
        <f t="shared" si="16"/>
        <v>0</v>
      </c>
      <c r="AI43" s="8">
        <v>0</v>
      </c>
      <c r="AJ43" s="7">
        <f>SUM(AI43/BG43*100000)</f>
        <v>0</v>
      </c>
      <c r="AK43" s="8">
        <v>0</v>
      </c>
      <c r="AL43" s="12">
        <v>0</v>
      </c>
      <c r="AQ43">
        <v>2410315</v>
      </c>
      <c r="AR43">
        <v>187401</v>
      </c>
      <c r="AS43">
        <v>188969</v>
      </c>
      <c r="AT43">
        <v>196813</v>
      </c>
      <c r="AU43">
        <v>212842</v>
      </c>
      <c r="AV43">
        <v>227611</v>
      </c>
      <c r="AW43">
        <v>231433</v>
      </c>
      <c r="AX43">
        <v>203504</v>
      </c>
      <c r="AY43">
        <v>172560</v>
      </c>
      <c r="AZ43">
        <v>150830</v>
      </c>
      <c r="BA43">
        <v>146094</v>
      </c>
      <c r="BB43">
        <v>136073</v>
      </c>
      <c r="BC43">
        <v>111756</v>
      </c>
      <c r="BD43">
        <v>83437</v>
      </c>
      <c r="BE43">
        <v>57958</v>
      </c>
      <c r="BF43">
        <v>40978</v>
      </c>
      <c r="BG43">
        <v>62056</v>
      </c>
    </row>
    <row r="44" spans="1:59" x14ac:dyDescent="0.25">
      <c r="A44" s="3" t="s">
        <v>91</v>
      </c>
      <c r="B44" t="s">
        <v>92</v>
      </c>
      <c r="C44" s="5">
        <f t="shared" si="18"/>
        <v>19</v>
      </c>
      <c r="D44" s="6">
        <f t="shared" si="21"/>
        <v>0.78827871045900644</v>
      </c>
      <c r="E44" s="37">
        <v>0</v>
      </c>
      <c r="F44" s="7">
        <f t="shared" si="2"/>
        <v>0</v>
      </c>
      <c r="G44" s="44">
        <v>1</v>
      </c>
      <c r="H44" s="27">
        <f t="shared" si="3"/>
        <v>0.52918732702189253</v>
      </c>
      <c r="I44" s="8">
        <v>1</v>
      </c>
      <c r="J44" s="7">
        <f t="shared" si="4"/>
        <v>0.50809651801456202</v>
      </c>
      <c r="K44" s="8">
        <v>5</v>
      </c>
      <c r="L44" s="7">
        <f t="shared" si="5"/>
        <v>2.349160410069441</v>
      </c>
      <c r="M44" s="8">
        <v>2</v>
      </c>
      <c r="N44" s="7">
        <f t="shared" si="6"/>
        <v>0.8786921545970976</v>
      </c>
      <c r="O44" s="8">
        <v>1</v>
      </c>
      <c r="P44" s="7">
        <f t="shared" si="7"/>
        <v>0.43209049703369873</v>
      </c>
      <c r="Q44" s="8">
        <v>0</v>
      </c>
      <c r="R44" s="7">
        <f t="shared" si="8"/>
        <v>0</v>
      </c>
      <c r="S44" s="8">
        <v>1</v>
      </c>
      <c r="T44" s="7">
        <f t="shared" si="9"/>
        <v>0.57950857672693556</v>
      </c>
      <c r="U44" s="8">
        <v>2</v>
      </c>
      <c r="V44" s="7">
        <f t="shared" si="10"/>
        <v>1.3259961546111516</v>
      </c>
      <c r="W44" s="8">
        <v>2</v>
      </c>
      <c r="X44" s="7">
        <f t="shared" si="11"/>
        <v>1.3689816145769163</v>
      </c>
      <c r="Y44" s="8">
        <v>1</v>
      </c>
      <c r="Z44" s="7">
        <f t="shared" si="12"/>
        <v>0.73489964945286723</v>
      </c>
      <c r="AA44" s="8">
        <v>1</v>
      </c>
      <c r="AB44" s="7">
        <f t="shared" si="13"/>
        <v>0.89480654282544114</v>
      </c>
      <c r="AC44" s="8">
        <v>0</v>
      </c>
      <c r="AD44" s="7">
        <f t="shared" si="14"/>
        <v>0</v>
      </c>
      <c r="AE44" s="8">
        <v>0</v>
      </c>
      <c r="AF44" s="7">
        <f t="shared" si="15"/>
        <v>0</v>
      </c>
      <c r="AG44" s="8">
        <v>1</v>
      </c>
      <c r="AH44" s="7">
        <f t="shared" si="16"/>
        <v>2.4403338376689931</v>
      </c>
      <c r="AI44" s="8">
        <v>1</v>
      </c>
      <c r="AJ44" s="7">
        <f t="shared" si="17"/>
        <v>1.6114477246358128</v>
      </c>
      <c r="AK44" s="8">
        <v>0</v>
      </c>
      <c r="AL44" s="12">
        <v>0</v>
      </c>
      <c r="AQ44">
        <v>2410315</v>
      </c>
      <c r="AR44">
        <v>187401</v>
      </c>
      <c r="AS44">
        <v>188969</v>
      </c>
      <c r="AT44">
        <v>196813</v>
      </c>
      <c r="AU44">
        <v>212842</v>
      </c>
      <c r="AV44">
        <v>227611</v>
      </c>
      <c r="AW44">
        <v>231433</v>
      </c>
      <c r="AX44">
        <v>203504</v>
      </c>
      <c r="AY44">
        <v>172560</v>
      </c>
      <c r="AZ44">
        <v>150830</v>
      </c>
      <c r="BA44">
        <v>146094</v>
      </c>
      <c r="BB44">
        <v>136073</v>
      </c>
      <c r="BC44">
        <v>111756</v>
      </c>
      <c r="BD44">
        <v>83437</v>
      </c>
      <c r="BE44">
        <v>57958</v>
      </c>
      <c r="BF44">
        <v>40978</v>
      </c>
      <c r="BG44">
        <v>62056</v>
      </c>
    </row>
    <row r="45" spans="1:59" x14ac:dyDescent="0.25">
      <c r="A45" s="3" t="s">
        <v>93</v>
      </c>
      <c r="B45" t="s">
        <v>94</v>
      </c>
      <c r="C45" s="5">
        <f t="shared" si="18"/>
        <v>9</v>
      </c>
      <c r="D45" s="6">
        <f t="shared" si="21"/>
        <v>0.37339517863847671</v>
      </c>
      <c r="E45" s="37">
        <v>0</v>
      </c>
      <c r="F45" s="7">
        <f t="shared" si="2"/>
        <v>0</v>
      </c>
      <c r="G45" s="44">
        <v>0</v>
      </c>
      <c r="H45" s="27">
        <f t="shared" si="3"/>
        <v>0</v>
      </c>
      <c r="I45" s="8">
        <v>0</v>
      </c>
      <c r="J45" s="7">
        <f t="shared" si="4"/>
        <v>0</v>
      </c>
      <c r="K45" s="8">
        <v>3</v>
      </c>
      <c r="L45" s="7">
        <f t="shared" si="5"/>
        <v>1.4094962460416647</v>
      </c>
      <c r="M45" s="8">
        <v>1</v>
      </c>
      <c r="N45" s="7">
        <f t="shared" si="6"/>
        <v>0.4393460772985488</v>
      </c>
      <c r="O45" s="8">
        <v>1</v>
      </c>
      <c r="P45" s="7">
        <f t="shared" si="7"/>
        <v>0.43209049703369873</v>
      </c>
      <c r="Q45" s="8">
        <v>1</v>
      </c>
      <c r="R45" s="7">
        <f t="shared" si="8"/>
        <v>0.49139083261262678</v>
      </c>
      <c r="S45" s="8">
        <v>0</v>
      </c>
      <c r="T45" s="7">
        <f t="shared" si="9"/>
        <v>0</v>
      </c>
      <c r="U45" s="8">
        <v>0</v>
      </c>
      <c r="V45" s="7">
        <f t="shared" si="10"/>
        <v>0</v>
      </c>
      <c r="W45" s="8">
        <v>1</v>
      </c>
      <c r="X45" s="7">
        <f t="shared" si="11"/>
        <v>0.68449080728845813</v>
      </c>
      <c r="Y45" s="8">
        <v>1</v>
      </c>
      <c r="Z45" s="7">
        <f t="shared" si="12"/>
        <v>0.73489964945286723</v>
      </c>
      <c r="AA45" s="8">
        <v>0</v>
      </c>
      <c r="AB45" s="7">
        <f t="shared" si="13"/>
        <v>0</v>
      </c>
      <c r="AC45" s="8">
        <v>0</v>
      </c>
      <c r="AD45" s="7">
        <f t="shared" si="14"/>
        <v>0</v>
      </c>
      <c r="AE45" s="8">
        <v>0</v>
      </c>
      <c r="AF45" s="7">
        <f t="shared" si="15"/>
        <v>0</v>
      </c>
      <c r="AG45" s="8">
        <v>1</v>
      </c>
      <c r="AH45" s="7">
        <f t="shared" si="16"/>
        <v>2.4403338376689931</v>
      </c>
      <c r="AI45" s="8">
        <v>0</v>
      </c>
      <c r="AJ45" s="7">
        <f t="shared" si="17"/>
        <v>0</v>
      </c>
      <c r="AK45" s="8">
        <v>0</v>
      </c>
      <c r="AL45" s="12">
        <v>0</v>
      </c>
      <c r="AQ45">
        <v>2410315</v>
      </c>
      <c r="AR45">
        <v>187401</v>
      </c>
      <c r="AS45">
        <v>188969</v>
      </c>
      <c r="AT45">
        <v>196813</v>
      </c>
      <c r="AU45">
        <v>212842</v>
      </c>
      <c r="AV45">
        <v>227611</v>
      </c>
      <c r="AW45">
        <v>231433</v>
      </c>
      <c r="AX45">
        <v>203504</v>
      </c>
      <c r="AY45">
        <v>172560</v>
      </c>
      <c r="AZ45">
        <v>150830</v>
      </c>
      <c r="BA45">
        <v>146094</v>
      </c>
      <c r="BB45">
        <v>136073</v>
      </c>
      <c r="BC45">
        <v>111756</v>
      </c>
      <c r="BD45">
        <v>83437</v>
      </c>
      <c r="BE45">
        <v>57958</v>
      </c>
      <c r="BF45">
        <v>40978</v>
      </c>
      <c r="BG45">
        <v>62056</v>
      </c>
    </row>
    <row r="46" spans="1:59" x14ac:dyDescent="0.25">
      <c r="A46" s="40" t="s">
        <v>95</v>
      </c>
      <c r="B46" s="41" t="s">
        <v>96</v>
      </c>
      <c r="C46" s="42">
        <f t="shared" si="18"/>
        <v>167</v>
      </c>
      <c r="D46" s="6">
        <f t="shared" si="21"/>
        <v>6.9285549814028453</v>
      </c>
      <c r="E46" s="37">
        <v>17</v>
      </c>
      <c r="F46" s="7">
        <f t="shared" si="2"/>
        <v>9.0714563956435672</v>
      </c>
      <c r="G46" s="44">
        <v>11</v>
      </c>
      <c r="H46" s="27">
        <f t="shared" si="3"/>
        <v>5.8210605972408169</v>
      </c>
      <c r="I46" s="8">
        <v>4</v>
      </c>
      <c r="J46" s="7">
        <f t="shared" si="4"/>
        <v>2.0323860720582481</v>
      </c>
      <c r="K46" s="8">
        <v>6</v>
      </c>
      <c r="L46" s="7">
        <f t="shared" si="5"/>
        <v>2.8189924920833294</v>
      </c>
      <c r="M46" s="8">
        <v>7</v>
      </c>
      <c r="N46" s="7">
        <f t="shared" si="6"/>
        <v>3.0754225410898419</v>
      </c>
      <c r="O46" s="8">
        <v>3</v>
      </c>
      <c r="P46" s="7">
        <f t="shared" si="7"/>
        <v>1.2962714911010962</v>
      </c>
      <c r="Q46" s="8">
        <v>5</v>
      </c>
      <c r="R46" s="7">
        <f t="shared" si="8"/>
        <v>2.4569541630631337</v>
      </c>
      <c r="S46" s="8">
        <v>6</v>
      </c>
      <c r="T46" s="7">
        <f t="shared" si="9"/>
        <v>3.4770514603616136</v>
      </c>
      <c r="U46" s="8">
        <v>9</v>
      </c>
      <c r="V46" s="7">
        <f t="shared" si="10"/>
        <v>5.9669826957501826</v>
      </c>
      <c r="W46" s="8">
        <v>11</v>
      </c>
      <c r="X46" s="7">
        <f t="shared" si="11"/>
        <v>7.5293988801730398</v>
      </c>
      <c r="Y46" s="8">
        <v>13</v>
      </c>
      <c r="Z46" s="7">
        <f t="shared" si="12"/>
        <v>9.5536954428872747</v>
      </c>
      <c r="AA46" s="8">
        <v>11</v>
      </c>
      <c r="AB46" s="7">
        <f t="shared" si="13"/>
        <v>9.8428719710798518</v>
      </c>
      <c r="AC46" s="8">
        <v>12</v>
      </c>
      <c r="AD46" s="7">
        <f t="shared" si="14"/>
        <v>14.382108656830903</v>
      </c>
      <c r="AE46" s="8">
        <v>12</v>
      </c>
      <c r="AF46" s="7">
        <f t="shared" si="15"/>
        <v>20.704648193519446</v>
      </c>
      <c r="AG46" s="8">
        <v>12</v>
      </c>
      <c r="AH46" s="7">
        <f t="shared" si="16"/>
        <v>29.284006052027916</v>
      </c>
      <c r="AI46" s="8">
        <v>28</v>
      </c>
      <c r="AJ46" s="7">
        <f t="shared" si="17"/>
        <v>45.120536289802757</v>
      </c>
      <c r="AK46" s="8">
        <v>0</v>
      </c>
      <c r="AL46" s="12">
        <v>0</v>
      </c>
      <c r="AQ46">
        <v>2410315</v>
      </c>
      <c r="AR46">
        <v>187401</v>
      </c>
      <c r="AS46">
        <v>188969</v>
      </c>
      <c r="AT46">
        <v>196813</v>
      </c>
      <c r="AU46">
        <v>212842</v>
      </c>
      <c r="AV46">
        <v>227611</v>
      </c>
      <c r="AW46">
        <v>231433</v>
      </c>
      <c r="AX46">
        <v>203504</v>
      </c>
      <c r="AY46">
        <v>172560</v>
      </c>
      <c r="AZ46">
        <v>150830</v>
      </c>
      <c r="BA46">
        <v>146094</v>
      </c>
      <c r="BB46">
        <v>136073</v>
      </c>
      <c r="BC46">
        <v>111756</v>
      </c>
      <c r="BD46">
        <v>83437</v>
      </c>
      <c r="BE46">
        <v>57958</v>
      </c>
      <c r="BF46">
        <v>40978</v>
      </c>
      <c r="BG46">
        <v>62056</v>
      </c>
    </row>
    <row r="47" spans="1:59" x14ac:dyDescent="0.25">
      <c r="A47" s="23" t="s">
        <v>97</v>
      </c>
      <c r="B47" s="24" t="s">
        <v>98</v>
      </c>
      <c r="C47" s="25">
        <f t="shared" si="18"/>
        <v>1399</v>
      </c>
      <c r="D47" s="6">
        <f t="shared" si="21"/>
        <v>58.042206101692102</v>
      </c>
      <c r="E47" s="37">
        <v>0</v>
      </c>
      <c r="F47" s="7">
        <f t="shared" si="2"/>
        <v>0</v>
      </c>
      <c r="G47" s="44">
        <v>0</v>
      </c>
      <c r="H47" s="27">
        <f t="shared" si="3"/>
        <v>0</v>
      </c>
      <c r="I47" s="8">
        <v>1</v>
      </c>
      <c r="J47" s="7">
        <f t="shared" si="4"/>
        <v>0.50809651801456202</v>
      </c>
      <c r="K47" s="8">
        <v>1</v>
      </c>
      <c r="L47" s="7">
        <f t="shared" si="5"/>
        <v>0.46983208201388821</v>
      </c>
      <c r="M47" s="8">
        <v>3</v>
      </c>
      <c r="N47" s="7">
        <f t="shared" si="6"/>
        <v>1.3180382318956465</v>
      </c>
      <c r="O47" s="8">
        <v>9</v>
      </c>
      <c r="P47" s="7">
        <f t="shared" si="7"/>
        <v>3.888814473303289</v>
      </c>
      <c r="Q47" s="8">
        <v>18</v>
      </c>
      <c r="R47" s="7">
        <f t="shared" si="8"/>
        <v>8.8450349870272813</v>
      </c>
      <c r="S47" s="8">
        <v>26</v>
      </c>
      <c r="T47" s="7">
        <f t="shared" si="9"/>
        <v>15.067222994900325</v>
      </c>
      <c r="U47" s="8">
        <v>30</v>
      </c>
      <c r="V47" s="7">
        <f t="shared" si="10"/>
        <v>19.889942319167275</v>
      </c>
      <c r="W47" s="8">
        <v>58</v>
      </c>
      <c r="X47" s="7">
        <f t="shared" si="11"/>
        <v>39.700466822730569</v>
      </c>
      <c r="Y47" s="8">
        <v>104</v>
      </c>
      <c r="Z47" s="7">
        <f t="shared" si="12"/>
        <v>76.429563543098197</v>
      </c>
      <c r="AA47" s="8">
        <v>125</v>
      </c>
      <c r="AB47" s="7">
        <f t="shared" si="13"/>
        <v>111.85081785318013</v>
      </c>
      <c r="AC47" s="8">
        <v>144</v>
      </c>
      <c r="AD47" s="7">
        <f t="shared" si="14"/>
        <v>172.58530388197084</v>
      </c>
      <c r="AE47" s="8">
        <v>191</v>
      </c>
      <c r="AF47" s="7">
        <f t="shared" si="15"/>
        <v>329.54898374685115</v>
      </c>
      <c r="AG47" s="8">
        <v>180</v>
      </c>
      <c r="AH47" s="7">
        <f t="shared" si="16"/>
        <v>439.26009078041875</v>
      </c>
      <c r="AI47" s="8">
        <v>509</v>
      </c>
      <c r="AJ47" s="7">
        <f t="shared" si="17"/>
        <v>820.22689183962871</v>
      </c>
      <c r="AK47" s="8">
        <v>0</v>
      </c>
      <c r="AL47" s="12">
        <v>0</v>
      </c>
      <c r="AQ47">
        <v>2410315</v>
      </c>
      <c r="AR47">
        <v>187401</v>
      </c>
      <c r="AS47">
        <v>188969</v>
      </c>
      <c r="AT47">
        <v>196813</v>
      </c>
      <c r="AU47">
        <v>212842</v>
      </c>
      <c r="AV47">
        <v>227611</v>
      </c>
      <c r="AW47">
        <v>231433</v>
      </c>
      <c r="AX47">
        <v>203504</v>
      </c>
      <c r="AY47">
        <v>172560</v>
      </c>
      <c r="AZ47">
        <v>150830</v>
      </c>
      <c r="BA47">
        <v>146094</v>
      </c>
      <c r="BB47">
        <v>136073</v>
      </c>
      <c r="BC47">
        <v>111756</v>
      </c>
      <c r="BD47">
        <v>83437</v>
      </c>
      <c r="BE47">
        <v>57958</v>
      </c>
      <c r="BF47">
        <v>40978</v>
      </c>
      <c r="BG47">
        <v>62056</v>
      </c>
    </row>
    <row r="48" spans="1:59" x14ac:dyDescent="0.25">
      <c r="A48" s="3" t="s">
        <v>99</v>
      </c>
      <c r="B48" t="s">
        <v>100</v>
      </c>
      <c r="C48" s="5">
        <f t="shared" si="18"/>
        <v>0</v>
      </c>
      <c r="D48" s="6">
        <f>SUM(C48/AQ48*100000)</f>
        <v>0</v>
      </c>
      <c r="E48" s="37">
        <v>0</v>
      </c>
      <c r="F48" s="7">
        <f t="shared" si="2"/>
        <v>0</v>
      </c>
      <c r="G48" s="44">
        <v>0</v>
      </c>
      <c r="H48" s="27">
        <f t="shared" si="3"/>
        <v>0</v>
      </c>
      <c r="I48" s="8">
        <v>0</v>
      </c>
      <c r="J48" s="7">
        <f t="shared" si="4"/>
        <v>0</v>
      </c>
      <c r="K48" s="8">
        <v>0</v>
      </c>
      <c r="L48" s="7">
        <f t="shared" si="5"/>
        <v>0</v>
      </c>
      <c r="M48" s="8">
        <v>0</v>
      </c>
      <c r="N48" s="7">
        <f t="shared" si="6"/>
        <v>0</v>
      </c>
      <c r="O48" s="8">
        <v>0</v>
      </c>
      <c r="P48" s="7">
        <f t="shared" si="7"/>
        <v>0</v>
      </c>
      <c r="Q48" s="8">
        <v>0</v>
      </c>
      <c r="R48" s="7">
        <f t="shared" si="8"/>
        <v>0</v>
      </c>
      <c r="S48" s="8">
        <v>0</v>
      </c>
      <c r="T48" s="7">
        <f t="shared" si="9"/>
        <v>0</v>
      </c>
      <c r="U48" s="8">
        <v>0</v>
      </c>
      <c r="V48" s="7">
        <f t="shared" si="10"/>
        <v>0</v>
      </c>
      <c r="W48" s="8">
        <v>0</v>
      </c>
      <c r="X48" s="7">
        <f t="shared" si="11"/>
        <v>0</v>
      </c>
      <c r="Y48" s="8">
        <v>0</v>
      </c>
      <c r="Z48" s="7">
        <f t="shared" si="12"/>
        <v>0</v>
      </c>
      <c r="AA48" s="8">
        <v>0</v>
      </c>
      <c r="AB48" s="7">
        <f t="shared" si="13"/>
        <v>0</v>
      </c>
      <c r="AC48" s="8">
        <v>0</v>
      </c>
      <c r="AD48" s="7">
        <f t="shared" si="14"/>
        <v>0</v>
      </c>
      <c r="AE48" s="8">
        <v>0</v>
      </c>
      <c r="AF48" s="7">
        <f t="shared" si="15"/>
        <v>0</v>
      </c>
      <c r="AG48" s="8">
        <v>0</v>
      </c>
      <c r="AH48" s="7">
        <f t="shared" si="16"/>
        <v>0</v>
      </c>
      <c r="AI48" s="8">
        <v>0</v>
      </c>
      <c r="AJ48" s="7">
        <f t="shared" si="17"/>
        <v>0</v>
      </c>
      <c r="AK48" s="8">
        <v>0</v>
      </c>
      <c r="AL48" s="12">
        <v>0</v>
      </c>
      <c r="AQ48">
        <v>2410315</v>
      </c>
      <c r="AR48">
        <v>187401</v>
      </c>
      <c r="AS48">
        <v>188969</v>
      </c>
      <c r="AT48">
        <v>196813</v>
      </c>
      <c r="AU48">
        <v>212842</v>
      </c>
      <c r="AV48">
        <v>227611</v>
      </c>
      <c r="AW48">
        <v>231433</v>
      </c>
      <c r="AX48">
        <v>203504</v>
      </c>
      <c r="AY48">
        <v>172560</v>
      </c>
      <c r="AZ48">
        <v>150830</v>
      </c>
      <c r="BA48">
        <v>146094</v>
      </c>
      <c r="BB48">
        <v>136073</v>
      </c>
      <c r="BC48">
        <v>111756</v>
      </c>
      <c r="BD48">
        <v>83437</v>
      </c>
      <c r="BE48">
        <v>57958</v>
      </c>
      <c r="BF48">
        <v>40978</v>
      </c>
      <c r="BG48">
        <v>62056</v>
      </c>
    </row>
    <row r="49" spans="1:59" x14ac:dyDescent="0.25">
      <c r="A49" s="3" t="s">
        <v>101</v>
      </c>
      <c r="B49" t="s">
        <v>102</v>
      </c>
      <c r="C49" s="5">
        <f t="shared" si="18"/>
        <v>12</v>
      </c>
      <c r="D49" s="6">
        <f>SUM(C49/AQ49*100000)</f>
        <v>0.49786023818463565</v>
      </c>
      <c r="E49" s="37">
        <v>0</v>
      </c>
      <c r="F49" s="7">
        <f t="shared" si="2"/>
        <v>0</v>
      </c>
      <c r="G49" s="44">
        <v>0</v>
      </c>
      <c r="H49" s="27">
        <f t="shared" si="3"/>
        <v>0</v>
      </c>
      <c r="I49" s="8">
        <v>0</v>
      </c>
      <c r="J49" s="7">
        <f t="shared" si="4"/>
        <v>0</v>
      </c>
      <c r="K49" s="8">
        <v>0</v>
      </c>
      <c r="L49" s="7">
        <f t="shared" si="5"/>
        <v>0</v>
      </c>
      <c r="M49" s="8">
        <v>0</v>
      </c>
      <c r="N49" s="7">
        <f t="shared" si="6"/>
        <v>0</v>
      </c>
      <c r="O49" s="8">
        <v>1</v>
      </c>
      <c r="P49" s="7">
        <f t="shared" si="7"/>
        <v>0.43209049703369873</v>
      </c>
      <c r="Q49" s="8">
        <v>1</v>
      </c>
      <c r="R49" s="7">
        <f t="shared" si="8"/>
        <v>0.49139083261262678</v>
      </c>
      <c r="S49" s="8">
        <v>1</v>
      </c>
      <c r="T49" s="7">
        <f t="shared" si="9"/>
        <v>0.57950857672693556</v>
      </c>
      <c r="U49" s="8">
        <v>0</v>
      </c>
      <c r="V49" s="7">
        <f t="shared" si="10"/>
        <v>0</v>
      </c>
      <c r="W49" s="8">
        <v>2</v>
      </c>
      <c r="X49" s="7">
        <f t="shared" si="11"/>
        <v>1.3689816145769163</v>
      </c>
      <c r="Y49" s="8">
        <v>1</v>
      </c>
      <c r="Z49" s="7">
        <f t="shared" si="12"/>
        <v>0.73489964945286723</v>
      </c>
      <c r="AA49" s="8">
        <v>1</v>
      </c>
      <c r="AB49" s="7">
        <f t="shared" si="13"/>
        <v>0.89480654282544114</v>
      </c>
      <c r="AC49" s="8">
        <v>1</v>
      </c>
      <c r="AD49" s="7">
        <f t="shared" si="14"/>
        <v>1.1985090547359085</v>
      </c>
      <c r="AE49" s="8">
        <v>2</v>
      </c>
      <c r="AF49" s="7">
        <f t="shared" si="15"/>
        <v>3.4507746989199073</v>
      </c>
      <c r="AG49" s="8">
        <v>1</v>
      </c>
      <c r="AH49" s="7">
        <f t="shared" si="16"/>
        <v>2.4403338376689931</v>
      </c>
      <c r="AI49" s="8">
        <v>1</v>
      </c>
      <c r="AJ49" s="7">
        <f t="shared" si="17"/>
        <v>1.6114477246358128</v>
      </c>
      <c r="AK49" s="8">
        <v>0</v>
      </c>
      <c r="AL49" s="12">
        <v>0</v>
      </c>
      <c r="AQ49">
        <v>2410315</v>
      </c>
      <c r="AR49">
        <v>187401</v>
      </c>
      <c r="AS49">
        <v>188969</v>
      </c>
      <c r="AT49">
        <v>196813</v>
      </c>
      <c r="AU49">
        <v>212842</v>
      </c>
      <c r="AV49">
        <v>227611</v>
      </c>
      <c r="AW49">
        <v>231433</v>
      </c>
      <c r="AX49">
        <v>203504</v>
      </c>
      <c r="AY49">
        <v>172560</v>
      </c>
      <c r="AZ49">
        <v>150830</v>
      </c>
      <c r="BA49">
        <v>146094</v>
      </c>
      <c r="BB49">
        <v>136073</v>
      </c>
      <c r="BC49">
        <v>111756</v>
      </c>
      <c r="BD49">
        <v>83437</v>
      </c>
      <c r="BE49">
        <v>57958</v>
      </c>
      <c r="BF49">
        <v>40978</v>
      </c>
      <c r="BG49">
        <v>62056</v>
      </c>
    </row>
    <row r="50" spans="1:59" x14ac:dyDescent="0.25">
      <c r="A50" s="3" t="s">
        <v>103</v>
      </c>
      <c r="B50" t="s">
        <v>104</v>
      </c>
      <c r="C50" s="5">
        <f t="shared" si="18"/>
        <v>50</v>
      </c>
      <c r="D50" s="6">
        <f t="shared" ref="D50:D61" si="22">SUM(C50/AQ50*100000)</f>
        <v>2.0744176591026484</v>
      </c>
      <c r="E50" s="37">
        <v>0</v>
      </c>
      <c r="F50" s="7">
        <f t="shared" si="2"/>
        <v>0</v>
      </c>
      <c r="G50" s="44">
        <v>2</v>
      </c>
      <c r="H50" s="27">
        <f t="shared" si="3"/>
        <v>1.0583746540437851</v>
      </c>
      <c r="I50" s="8">
        <v>3</v>
      </c>
      <c r="J50" s="7">
        <f t="shared" si="4"/>
        <v>1.5242895540436863</v>
      </c>
      <c r="K50" s="8">
        <v>2</v>
      </c>
      <c r="L50" s="7">
        <f t="shared" si="5"/>
        <v>0.93966416402777642</v>
      </c>
      <c r="M50" s="8">
        <v>1</v>
      </c>
      <c r="N50" s="7">
        <f t="shared" si="6"/>
        <v>0.4393460772985488</v>
      </c>
      <c r="O50" s="8">
        <v>2</v>
      </c>
      <c r="P50" s="7">
        <f t="shared" si="7"/>
        <v>0.86418099406739746</v>
      </c>
      <c r="Q50" s="8">
        <v>3</v>
      </c>
      <c r="R50" s="7">
        <f t="shared" si="8"/>
        <v>1.4741724978378803</v>
      </c>
      <c r="S50" s="8">
        <v>2</v>
      </c>
      <c r="T50" s="7">
        <f t="shared" si="9"/>
        <v>1.1590171534538711</v>
      </c>
      <c r="U50" s="8">
        <v>3</v>
      </c>
      <c r="V50" s="7">
        <f t="shared" si="10"/>
        <v>1.9889942319167275</v>
      </c>
      <c r="W50" s="8">
        <v>3</v>
      </c>
      <c r="X50" s="7">
        <f t="shared" si="11"/>
        <v>2.0534724218653744</v>
      </c>
      <c r="Y50" s="8">
        <v>4</v>
      </c>
      <c r="Z50" s="7">
        <f t="shared" si="12"/>
        <v>2.9395985978114689</v>
      </c>
      <c r="AA50" s="8">
        <v>6</v>
      </c>
      <c r="AB50" s="7">
        <f t="shared" si="13"/>
        <v>5.3688392569526462</v>
      </c>
      <c r="AC50" s="8">
        <v>3</v>
      </c>
      <c r="AD50" s="7">
        <f t="shared" si="14"/>
        <v>3.5955271642077258</v>
      </c>
      <c r="AE50" s="8">
        <v>8</v>
      </c>
      <c r="AF50" s="7">
        <f t="shared" si="15"/>
        <v>13.803098795679629</v>
      </c>
      <c r="AG50" s="8">
        <v>1</v>
      </c>
      <c r="AH50" s="7">
        <f t="shared" si="16"/>
        <v>2.4403338376689931</v>
      </c>
      <c r="AI50" s="8">
        <v>7</v>
      </c>
      <c r="AJ50" s="7">
        <f t="shared" si="17"/>
        <v>11.280134072450689</v>
      </c>
      <c r="AK50" s="8">
        <v>0</v>
      </c>
      <c r="AL50" s="12">
        <v>0</v>
      </c>
      <c r="AQ50">
        <v>2410315</v>
      </c>
      <c r="AR50">
        <v>187401</v>
      </c>
      <c r="AS50">
        <v>188969</v>
      </c>
      <c r="AT50">
        <v>196813</v>
      </c>
      <c r="AU50">
        <v>212842</v>
      </c>
      <c r="AV50">
        <v>227611</v>
      </c>
      <c r="AW50">
        <v>231433</v>
      </c>
      <c r="AX50">
        <v>203504</v>
      </c>
      <c r="AY50">
        <v>172560</v>
      </c>
      <c r="AZ50">
        <v>150830</v>
      </c>
      <c r="BA50">
        <v>146094</v>
      </c>
      <c r="BB50">
        <v>136073</v>
      </c>
      <c r="BC50">
        <v>111756</v>
      </c>
      <c r="BD50">
        <v>83437</v>
      </c>
      <c r="BE50">
        <v>57958</v>
      </c>
      <c r="BF50">
        <v>40978</v>
      </c>
      <c r="BG50">
        <v>62056</v>
      </c>
    </row>
    <row r="51" spans="1:59" x14ac:dyDescent="0.25">
      <c r="A51" s="3" t="s">
        <v>105</v>
      </c>
      <c r="B51" t="s">
        <v>272</v>
      </c>
      <c r="C51" s="5">
        <f t="shared" si="18"/>
        <v>10</v>
      </c>
      <c r="D51" s="6">
        <f t="shared" si="22"/>
        <v>0.41488353182052967</v>
      </c>
      <c r="E51" s="37">
        <v>0</v>
      </c>
      <c r="F51" s="7">
        <f t="shared" si="2"/>
        <v>0</v>
      </c>
      <c r="G51" s="44">
        <v>0</v>
      </c>
      <c r="H51" s="27">
        <f t="shared" si="3"/>
        <v>0</v>
      </c>
      <c r="I51" s="8">
        <v>0</v>
      </c>
      <c r="J51" s="7">
        <f t="shared" si="4"/>
        <v>0</v>
      </c>
      <c r="K51" s="8">
        <v>0</v>
      </c>
      <c r="L51" s="7">
        <f t="shared" si="5"/>
        <v>0</v>
      </c>
      <c r="M51" s="8">
        <v>0</v>
      </c>
      <c r="N51" s="7">
        <f t="shared" si="6"/>
        <v>0</v>
      </c>
      <c r="O51" s="8">
        <v>0</v>
      </c>
      <c r="P51" s="7">
        <f t="shared" si="7"/>
        <v>0</v>
      </c>
      <c r="Q51" s="8">
        <v>0</v>
      </c>
      <c r="R51" s="7">
        <f t="shared" si="8"/>
        <v>0</v>
      </c>
      <c r="S51" s="8">
        <v>0</v>
      </c>
      <c r="T51" s="7">
        <f t="shared" si="9"/>
        <v>0</v>
      </c>
      <c r="U51" s="8">
        <v>0</v>
      </c>
      <c r="V51" s="7">
        <f t="shared" si="10"/>
        <v>0</v>
      </c>
      <c r="W51" s="8">
        <v>0</v>
      </c>
      <c r="X51" s="7">
        <f t="shared" si="11"/>
        <v>0</v>
      </c>
      <c r="Y51" s="8">
        <v>1</v>
      </c>
      <c r="Z51" s="7">
        <f t="shared" si="12"/>
        <v>0.73489964945286723</v>
      </c>
      <c r="AA51" s="8">
        <v>2</v>
      </c>
      <c r="AB51" s="7">
        <f t="shared" si="13"/>
        <v>1.7896130856508823</v>
      </c>
      <c r="AC51" s="8">
        <v>0</v>
      </c>
      <c r="AD51" s="7">
        <f t="shared" si="14"/>
        <v>0</v>
      </c>
      <c r="AE51" s="8">
        <v>2</v>
      </c>
      <c r="AF51" s="7">
        <f t="shared" si="15"/>
        <v>3.4507746989199073</v>
      </c>
      <c r="AG51" s="8">
        <v>1</v>
      </c>
      <c r="AH51" s="7">
        <f t="shared" si="16"/>
        <v>2.4403338376689931</v>
      </c>
      <c r="AI51" s="8">
        <v>4</v>
      </c>
      <c r="AJ51" s="7">
        <f t="shared" si="17"/>
        <v>6.445790898543251</v>
      </c>
      <c r="AK51" s="8">
        <v>0</v>
      </c>
      <c r="AL51" s="12">
        <v>0</v>
      </c>
      <c r="AQ51">
        <v>2410315</v>
      </c>
      <c r="AR51">
        <v>187401</v>
      </c>
      <c r="AS51">
        <v>188969</v>
      </c>
      <c r="AT51">
        <v>196813</v>
      </c>
      <c r="AU51">
        <v>212842</v>
      </c>
      <c r="AV51">
        <v>227611</v>
      </c>
      <c r="AW51">
        <v>231433</v>
      </c>
      <c r="AX51">
        <v>203504</v>
      </c>
      <c r="AY51">
        <v>172560</v>
      </c>
      <c r="AZ51">
        <v>150830</v>
      </c>
      <c r="BA51">
        <v>146094</v>
      </c>
      <c r="BB51">
        <v>136073</v>
      </c>
      <c r="BC51">
        <v>111756</v>
      </c>
      <c r="BD51">
        <v>83437</v>
      </c>
      <c r="BE51">
        <v>57958</v>
      </c>
      <c r="BF51">
        <v>40978</v>
      </c>
      <c r="BG51">
        <v>62056</v>
      </c>
    </row>
    <row r="52" spans="1:59" x14ac:dyDescent="0.25">
      <c r="A52" s="3" t="s">
        <v>107</v>
      </c>
      <c r="B52" t="s">
        <v>108</v>
      </c>
      <c r="C52" s="5">
        <f t="shared" si="18"/>
        <v>0</v>
      </c>
      <c r="D52" s="6">
        <f t="shared" si="22"/>
        <v>0</v>
      </c>
      <c r="E52" s="37">
        <v>0</v>
      </c>
      <c r="F52" s="7">
        <f t="shared" si="2"/>
        <v>0</v>
      </c>
      <c r="G52" s="44">
        <v>0</v>
      </c>
      <c r="H52" s="27">
        <f t="shared" si="3"/>
        <v>0</v>
      </c>
      <c r="I52" s="8">
        <v>0</v>
      </c>
      <c r="J52" s="7">
        <f t="shared" si="4"/>
        <v>0</v>
      </c>
      <c r="K52" s="8">
        <v>0</v>
      </c>
      <c r="L52" s="7">
        <f t="shared" si="5"/>
        <v>0</v>
      </c>
      <c r="M52" s="8">
        <v>0</v>
      </c>
      <c r="N52" s="7">
        <f t="shared" si="6"/>
        <v>0</v>
      </c>
      <c r="O52" s="8">
        <v>0</v>
      </c>
      <c r="P52" s="7">
        <f t="shared" si="7"/>
        <v>0</v>
      </c>
      <c r="Q52" s="8">
        <v>0</v>
      </c>
      <c r="R52" s="7">
        <f t="shared" si="8"/>
        <v>0</v>
      </c>
      <c r="S52" s="8">
        <v>0</v>
      </c>
      <c r="T52" s="7">
        <f t="shared" si="9"/>
        <v>0</v>
      </c>
      <c r="U52" s="8">
        <v>0</v>
      </c>
      <c r="V52" s="7">
        <f t="shared" si="10"/>
        <v>0</v>
      </c>
      <c r="W52" s="8">
        <v>0</v>
      </c>
      <c r="X52" s="7">
        <f t="shared" si="11"/>
        <v>0</v>
      </c>
      <c r="Y52" s="8">
        <v>0</v>
      </c>
      <c r="Z52" s="7">
        <f t="shared" si="12"/>
        <v>0</v>
      </c>
      <c r="AA52" s="8">
        <v>0</v>
      </c>
      <c r="AB52" s="7">
        <f t="shared" si="13"/>
        <v>0</v>
      </c>
      <c r="AC52" s="8">
        <v>0</v>
      </c>
      <c r="AD52" s="7">
        <f t="shared" si="14"/>
        <v>0</v>
      </c>
      <c r="AE52" s="8">
        <v>0</v>
      </c>
      <c r="AF52" s="7">
        <f t="shared" si="15"/>
        <v>0</v>
      </c>
      <c r="AG52" s="8">
        <v>0</v>
      </c>
      <c r="AH52" s="7">
        <f t="shared" si="16"/>
        <v>0</v>
      </c>
      <c r="AI52" s="8">
        <v>0</v>
      </c>
      <c r="AJ52" s="7">
        <f t="shared" si="17"/>
        <v>0</v>
      </c>
      <c r="AK52" s="8">
        <v>0</v>
      </c>
      <c r="AL52" s="12">
        <v>0</v>
      </c>
      <c r="AQ52">
        <v>2410315</v>
      </c>
      <c r="AR52">
        <v>187401</v>
      </c>
      <c r="AS52">
        <v>188969</v>
      </c>
      <c r="AT52">
        <v>196813</v>
      </c>
      <c r="AU52">
        <v>212842</v>
      </c>
      <c r="AV52">
        <v>227611</v>
      </c>
      <c r="AW52">
        <v>231433</v>
      </c>
      <c r="AX52">
        <v>203504</v>
      </c>
      <c r="AY52">
        <v>172560</v>
      </c>
      <c r="AZ52">
        <v>150830</v>
      </c>
      <c r="BA52">
        <v>146094</v>
      </c>
      <c r="BB52">
        <v>136073</v>
      </c>
      <c r="BC52">
        <v>111756</v>
      </c>
      <c r="BD52">
        <v>83437</v>
      </c>
      <c r="BE52">
        <v>57958</v>
      </c>
      <c r="BF52">
        <v>40978</v>
      </c>
      <c r="BG52">
        <v>62056</v>
      </c>
    </row>
    <row r="53" spans="1:59" x14ac:dyDescent="0.25">
      <c r="A53" s="3" t="s">
        <v>109</v>
      </c>
      <c r="B53" t="s">
        <v>110</v>
      </c>
      <c r="C53" s="5">
        <f t="shared" si="18"/>
        <v>0</v>
      </c>
      <c r="D53" s="6">
        <f t="shared" si="22"/>
        <v>0</v>
      </c>
      <c r="E53" s="37">
        <v>0</v>
      </c>
      <c r="F53" s="7">
        <f t="shared" si="2"/>
        <v>0</v>
      </c>
      <c r="G53" s="44">
        <v>0</v>
      </c>
      <c r="H53" s="27">
        <f t="shared" si="3"/>
        <v>0</v>
      </c>
      <c r="I53" s="8">
        <v>0</v>
      </c>
      <c r="J53" s="7">
        <f t="shared" si="4"/>
        <v>0</v>
      </c>
      <c r="K53" s="8">
        <v>0</v>
      </c>
      <c r="L53" s="7">
        <f t="shared" si="5"/>
        <v>0</v>
      </c>
      <c r="M53" s="8">
        <v>0</v>
      </c>
      <c r="N53" s="7">
        <f t="shared" si="6"/>
        <v>0</v>
      </c>
      <c r="O53" s="8">
        <v>0</v>
      </c>
      <c r="P53" s="7">
        <f t="shared" si="7"/>
        <v>0</v>
      </c>
      <c r="Q53" s="8">
        <v>0</v>
      </c>
      <c r="R53" s="7">
        <f t="shared" si="8"/>
        <v>0</v>
      </c>
      <c r="S53" s="8">
        <v>0</v>
      </c>
      <c r="T53" s="7">
        <f t="shared" si="9"/>
        <v>0</v>
      </c>
      <c r="U53" s="8">
        <v>0</v>
      </c>
      <c r="V53" s="7">
        <f t="shared" si="10"/>
        <v>0</v>
      </c>
      <c r="W53" s="8">
        <v>0</v>
      </c>
      <c r="X53" s="7">
        <f t="shared" si="11"/>
        <v>0</v>
      </c>
      <c r="Y53" s="8">
        <v>0</v>
      </c>
      <c r="Z53" s="7">
        <f t="shared" si="12"/>
        <v>0</v>
      </c>
      <c r="AA53" s="8">
        <v>0</v>
      </c>
      <c r="AB53" s="7">
        <f t="shared" si="13"/>
        <v>0</v>
      </c>
      <c r="AC53" s="8">
        <v>0</v>
      </c>
      <c r="AD53" s="7">
        <f t="shared" si="14"/>
        <v>0</v>
      </c>
      <c r="AE53" s="8">
        <v>0</v>
      </c>
      <c r="AF53" s="7">
        <f t="shared" si="15"/>
        <v>0</v>
      </c>
      <c r="AG53" s="8">
        <v>0</v>
      </c>
      <c r="AH53" s="7">
        <f t="shared" si="16"/>
        <v>0</v>
      </c>
      <c r="AI53" s="8">
        <v>0</v>
      </c>
      <c r="AJ53" s="7">
        <f t="shared" si="17"/>
        <v>0</v>
      </c>
      <c r="AK53" s="8">
        <v>0</v>
      </c>
      <c r="AL53" s="12">
        <v>0</v>
      </c>
      <c r="AQ53">
        <v>2410315</v>
      </c>
      <c r="AR53">
        <v>187401</v>
      </c>
      <c r="AS53">
        <v>188969</v>
      </c>
      <c r="AT53">
        <v>196813</v>
      </c>
      <c r="AU53">
        <v>212842</v>
      </c>
      <c r="AV53">
        <v>227611</v>
      </c>
      <c r="AW53">
        <v>231433</v>
      </c>
      <c r="AX53">
        <v>203504</v>
      </c>
      <c r="AY53">
        <v>172560</v>
      </c>
      <c r="AZ53">
        <v>150830</v>
      </c>
      <c r="BA53">
        <v>146094</v>
      </c>
      <c r="BB53">
        <v>136073</v>
      </c>
      <c r="BC53">
        <v>111756</v>
      </c>
      <c r="BD53">
        <v>83437</v>
      </c>
      <c r="BE53">
        <v>57958</v>
      </c>
      <c r="BF53">
        <v>40978</v>
      </c>
      <c r="BG53">
        <v>62056</v>
      </c>
    </row>
    <row r="54" spans="1:59" x14ac:dyDescent="0.25">
      <c r="A54" s="3" t="s">
        <v>111</v>
      </c>
      <c r="B54" t="s">
        <v>112</v>
      </c>
      <c r="C54" s="5">
        <f t="shared" si="18"/>
        <v>0</v>
      </c>
      <c r="D54" s="6">
        <f t="shared" si="22"/>
        <v>0</v>
      </c>
      <c r="E54" s="37">
        <v>0</v>
      </c>
      <c r="F54" s="7">
        <f t="shared" si="2"/>
        <v>0</v>
      </c>
      <c r="G54" s="44">
        <v>0</v>
      </c>
      <c r="H54" s="27">
        <f t="shared" si="3"/>
        <v>0</v>
      </c>
      <c r="I54" s="8">
        <v>0</v>
      </c>
      <c r="J54" s="7">
        <f t="shared" si="4"/>
        <v>0</v>
      </c>
      <c r="K54" s="8">
        <v>0</v>
      </c>
      <c r="L54" s="7">
        <f t="shared" si="5"/>
        <v>0</v>
      </c>
      <c r="M54" s="8">
        <v>0</v>
      </c>
      <c r="N54" s="7">
        <f t="shared" si="6"/>
        <v>0</v>
      </c>
      <c r="O54" s="8">
        <v>0</v>
      </c>
      <c r="P54" s="7">
        <f t="shared" si="7"/>
        <v>0</v>
      </c>
      <c r="Q54" s="8">
        <v>0</v>
      </c>
      <c r="R54" s="7">
        <f t="shared" si="8"/>
        <v>0</v>
      </c>
      <c r="S54" s="8">
        <v>0</v>
      </c>
      <c r="T54" s="7">
        <f t="shared" si="9"/>
        <v>0</v>
      </c>
      <c r="U54" s="8">
        <v>0</v>
      </c>
      <c r="V54" s="7">
        <f t="shared" si="10"/>
        <v>0</v>
      </c>
      <c r="W54" s="8">
        <v>0</v>
      </c>
      <c r="X54" s="7">
        <f t="shared" si="11"/>
        <v>0</v>
      </c>
      <c r="Y54" s="8">
        <v>0</v>
      </c>
      <c r="Z54" s="7">
        <f t="shared" si="12"/>
        <v>0</v>
      </c>
      <c r="AA54" s="8">
        <v>0</v>
      </c>
      <c r="AB54" s="7">
        <f t="shared" si="13"/>
        <v>0</v>
      </c>
      <c r="AC54" s="8">
        <v>0</v>
      </c>
      <c r="AD54" s="7">
        <f t="shared" si="14"/>
        <v>0</v>
      </c>
      <c r="AE54" s="8">
        <v>0</v>
      </c>
      <c r="AF54" s="7">
        <f t="shared" si="15"/>
        <v>0</v>
      </c>
      <c r="AG54" s="8">
        <v>0</v>
      </c>
      <c r="AH54" s="7">
        <f t="shared" si="16"/>
        <v>0</v>
      </c>
      <c r="AI54" s="8">
        <v>0</v>
      </c>
      <c r="AJ54" s="7">
        <f t="shared" si="17"/>
        <v>0</v>
      </c>
      <c r="AK54" s="8">
        <v>0</v>
      </c>
      <c r="AL54" s="12">
        <v>0</v>
      </c>
      <c r="AQ54">
        <v>2410315</v>
      </c>
      <c r="AR54">
        <v>187401</v>
      </c>
      <c r="AS54">
        <v>188969</v>
      </c>
      <c r="AT54">
        <v>196813</v>
      </c>
      <c r="AU54">
        <v>212842</v>
      </c>
      <c r="AV54">
        <v>227611</v>
      </c>
      <c r="AW54">
        <v>231433</v>
      </c>
      <c r="AX54">
        <v>203504</v>
      </c>
      <c r="AY54">
        <v>172560</v>
      </c>
      <c r="AZ54">
        <v>150830</v>
      </c>
      <c r="BA54">
        <v>146094</v>
      </c>
      <c r="BB54">
        <v>136073</v>
      </c>
      <c r="BC54">
        <v>111756</v>
      </c>
      <c r="BD54">
        <v>83437</v>
      </c>
      <c r="BE54">
        <v>57958</v>
      </c>
      <c r="BF54">
        <v>40978</v>
      </c>
      <c r="BG54">
        <v>62056</v>
      </c>
    </row>
    <row r="55" spans="1:59" x14ac:dyDescent="0.25">
      <c r="A55" s="3" t="s">
        <v>113</v>
      </c>
      <c r="B55" t="s">
        <v>114</v>
      </c>
      <c r="C55" s="5">
        <f t="shared" si="18"/>
        <v>0</v>
      </c>
      <c r="D55" s="6">
        <f t="shared" si="22"/>
        <v>0</v>
      </c>
      <c r="E55" s="37">
        <v>0</v>
      </c>
      <c r="F55" s="7">
        <f t="shared" si="2"/>
        <v>0</v>
      </c>
      <c r="G55" s="44">
        <v>0</v>
      </c>
      <c r="H55" s="27">
        <f t="shared" si="3"/>
        <v>0</v>
      </c>
      <c r="I55" s="8">
        <v>0</v>
      </c>
      <c r="J55" s="7">
        <f t="shared" si="4"/>
        <v>0</v>
      </c>
      <c r="K55" s="8">
        <v>0</v>
      </c>
      <c r="L55" s="7">
        <f t="shared" si="5"/>
        <v>0</v>
      </c>
      <c r="M55" s="8">
        <v>0</v>
      </c>
      <c r="N55" s="7">
        <f t="shared" si="6"/>
        <v>0</v>
      </c>
      <c r="O55" s="8">
        <v>0</v>
      </c>
      <c r="P55" s="7">
        <f t="shared" si="7"/>
        <v>0</v>
      </c>
      <c r="Q55" s="8">
        <v>0</v>
      </c>
      <c r="R55" s="7">
        <f t="shared" si="8"/>
        <v>0</v>
      </c>
      <c r="S55" s="8">
        <v>0</v>
      </c>
      <c r="T55" s="7">
        <f t="shared" si="9"/>
        <v>0</v>
      </c>
      <c r="U55" s="8">
        <v>0</v>
      </c>
      <c r="V55" s="7">
        <f t="shared" si="10"/>
        <v>0</v>
      </c>
      <c r="W55" s="8">
        <v>0</v>
      </c>
      <c r="X55" s="7">
        <f t="shared" si="11"/>
        <v>0</v>
      </c>
      <c r="Y55" s="8">
        <v>0</v>
      </c>
      <c r="Z55" s="7">
        <f t="shared" si="12"/>
        <v>0</v>
      </c>
      <c r="AA55" s="8">
        <v>0</v>
      </c>
      <c r="AB55" s="7">
        <f t="shared" si="13"/>
        <v>0</v>
      </c>
      <c r="AC55" s="8">
        <v>0</v>
      </c>
      <c r="AD55" s="7">
        <f t="shared" si="14"/>
        <v>0</v>
      </c>
      <c r="AE55" s="8">
        <v>0</v>
      </c>
      <c r="AF55" s="7">
        <f t="shared" si="15"/>
        <v>0</v>
      </c>
      <c r="AG55" s="8">
        <v>0</v>
      </c>
      <c r="AH55" s="7">
        <f t="shared" si="16"/>
        <v>0</v>
      </c>
      <c r="AI55" s="8">
        <v>0</v>
      </c>
      <c r="AJ55" s="7">
        <f t="shared" si="17"/>
        <v>0</v>
      </c>
      <c r="AK55" s="8">
        <v>0</v>
      </c>
      <c r="AL55" s="12">
        <v>0</v>
      </c>
      <c r="AQ55">
        <v>2410315</v>
      </c>
      <c r="AR55">
        <v>187401</v>
      </c>
      <c r="AS55">
        <v>188969</v>
      </c>
      <c r="AT55">
        <v>196813</v>
      </c>
      <c r="AU55">
        <v>212842</v>
      </c>
      <c r="AV55">
        <v>227611</v>
      </c>
      <c r="AW55">
        <v>231433</v>
      </c>
      <c r="AX55">
        <v>203504</v>
      </c>
      <c r="AY55">
        <v>172560</v>
      </c>
      <c r="AZ55">
        <v>150830</v>
      </c>
      <c r="BA55">
        <v>146094</v>
      </c>
      <c r="BB55">
        <v>136073</v>
      </c>
      <c r="BC55">
        <v>111756</v>
      </c>
      <c r="BD55">
        <v>83437</v>
      </c>
      <c r="BE55">
        <v>57958</v>
      </c>
      <c r="BF55">
        <v>40978</v>
      </c>
      <c r="BG55">
        <v>62056</v>
      </c>
    </row>
    <row r="56" spans="1:59" x14ac:dyDescent="0.25">
      <c r="A56" s="3" t="s">
        <v>115</v>
      </c>
      <c r="B56" t="s">
        <v>116</v>
      </c>
      <c r="C56" s="5">
        <f t="shared" si="18"/>
        <v>0</v>
      </c>
      <c r="D56" s="6">
        <f t="shared" si="22"/>
        <v>0</v>
      </c>
      <c r="E56" s="37">
        <v>0</v>
      </c>
      <c r="F56" s="7">
        <f t="shared" si="2"/>
        <v>0</v>
      </c>
      <c r="G56" s="44">
        <v>0</v>
      </c>
      <c r="H56" s="27">
        <f t="shared" si="3"/>
        <v>0</v>
      </c>
      <c r="I56" s="8">
        <v>0</v>
      </c>
      <c r="J56" s="7">
        <f t="shared" si="4"/>
        <v>0</v>
      </c>
      <c r="K56" s="8">
        <v>0</v>
      </c>
      <c r="L56" s="7">
        <f t="shared" si="5"/>
        <v>0</v>
      </c>
      <c r="M56" s="8">
        <v>0</v>
      </c>
      <c r="N56" s="7">
        <f t="shared" si="6"/>
        <v>0</v>
      </c>
      <c r="O56" s="8">
        <v>0</v>
      </c>
      <c r="P56" s="7">
        <f t="shared" si="7"/>
        <v>0</v>
      </c>
      <c r="Q56" s="8">
        <v>0</v>
      </c>
      <c r="R56" s="7">
        <f t="shared" si="8"/>
        <v>0</v>
      </c>
      <c r="S56" s="8">
        <v>0</v>
      </c>
      <c r="T56" s="7">
        <f t="shared" si="9"/>
        <v>0</v>
      </c>
      <c r="U56" s="8">
        <v>0</v>
      </c>
      <c r="V56" s="7">
        <f t="shared" si="10"/>
        <v>0</v>
      </c>
      <c r="W56" s="8">
        <v>0</v>
      </c>
      <c r="X56" s="7">
        <f t="shared" si="11"/>
        <v>0</v>
      </c>
      <c r="Y56" s="8">
        <v>0</v>
      </c>
      <c r="Z56" s="7">
        <f t="shared" si="12"/>
        <v>0</v>
      </c>
      <c r="AA56" s="8">
        <v>0</v>
      </c>
      <c r="AB56" s="7">
        <f t="shared" si="13"/>
        <v>0</v>
      </c>
      <c r="AC56" s="8">
        <v>0</v>
      </c>
      <c r="AD56" s="7">
        <f t="shared" si="14"/>
        <v>0</v>
      </c>
      <c r="AE56" s="8">
        <v>0</v>
      </c>
      <c r="AF56" s="7">
        <f t="shared" si="15"/>
        <v>0</v>
      </c>
      <c r="AG56" s="8">
        <v>0</v>
      </c>
      <c r="AH56" s="7">
        <f t="shared" si="16"/>
        <v>0</v>
      </c>
      <c r="AI56" s="8">
        <v>0</v>
      </c>
      <c r="AJ56" s="7">
        <f t="shared" si="17"/>
        <v>0</v>
      </c>
      <c r="AK56" s="8">
        <v>0</v>
      </c>
      <c r="AL56" s="12">
        <v>0</v>
      </c>
      <c r="AQ56">
        <v>2410315</v>
      </c>
      <c r="AR56">
        <v>187401</v>
      </c>
      <c r="AS56">
        <v>188969</v>
      </c>
      <c r="AT56">
        <v>196813</v>
      </c>
      <c r="AU56">
        <v>212842</v>
      </c>
      <c r="AV56">
        <v>227611</v>
      </c>
      <c r="AW56">
        <v>231433</v>
      </c>
      <c r="AX56">
        <v>203504</v>
      </c>
      <c r="AY56">
        <v>172560</v>
      </c>
      <c r="AZ56">
        <v>150830</v>
      </c>
      <c r="BA56">
        <v>146094</v>
      </c>
      <c r="BB56">
        <v>136073</v>
      </c>
      <c r="BC56">
        <v>111756</v>
      </c>
      <c r="BD56">
        <v>83437</v>
      </c>
      <c r="BE56">
        <v>57958</v>
      </c>
      <c r="BF56">
        <v>40978</v>
      </c>
      <c r="BG56">
        <v>62056</v>
      </c>
    </row>
    <row r="57" spans="1:59" x14ac:dyDescent="0.25">
      <c r="A57" s="3" t="s">
        <v>117</v>
      </c>
      <c r="B57" t="s">
        <v>118</v>
      </c>
      <c r="C57" s="5">
        <f t="shared" si="18"/>
        <v>0</v>
      </c>
      <c r="D57" s="6">
        <f t="shared" si="22"/>
        <v>0</v>
      </c>
      <c r="E57" s="37">
        <v>0</v>
      </c>
      <c r="F57" s="7">
        <f t="shared" si="2"/>
        <v>0</v>
      </c>
      <c r="G57" s="44">
        <v>0</v>
      </c>
      <c r="H57" s="27">
        <f t="shared" si="3"/>
        <v>0</v>
      </c>
      <c r="I57" s="8">
        <v>0</v>
      </c>
      <c r="J57" s="7">
        <f t="shared" si="4"/>
        <v>0</v>
      </c>
      <c r="K57" s="8">
        <v>0</v>
      </c>
      <c r="L57" s="7">
        <f t="shared" si="5"/>
        <v>0</v>
      </c>
      <c r="M57" s="8">
        <v>0</v>
      </c>
      <c r="N57" s="7">
        <f t="shared" si="6"/>
        <v>0</v>
      </c>
      <c r="O57" s="8">
        <v>0</v>
      </c>
      <c r="P57" s="7">
        <f t="shared" si="7"/>
        <v>0</v>
      </c>
      <c r="Q57" s="8">
        <v>0</v>
      </c>
      <c r="R57" s="7">
        <f t="shared" si="8"/>
        <v>0</v>
      </c>
      <c r="S57" s="8">
        <v>0</v>
      </c>
      <c r="T57" s="7">
        <f t="shared" si="9"/>
        <v>0</v>
      </c>
      <c r="U57" s="8">
        <v>0</v>
      </c>
      <c r="V57" s="7">
        <f t="shared" si="10"/>
        <v>0</v>
      </c>
      <c r="W57" s="8">
        <v>0</v>
      </c>
      <c r="X57" s="7">
        <f t="shared" si="11"/>
        <v>0</v>
      </c>
      <c r="Y57" s="8">
        <v>0</v>
      </c>
      <c r="Z57" s="7">
        <f t="shared" si="12"/>
        <v>0</v>
      </c>
      <c r="AA57" s="8">
        <v>0</v>
      </c>
      <c r="AB57" s="7">
        <f t="shared" si="13"/>
        <v>0</v>
      </c>
      <c r="AC57" s="8">
        <v>0</v>
      </c>
      <c r="AD57" s="7">
        <f t="shared" si="14"/>
        <v>0</v>
      </c>
      <c r="AE57" s="8">
        <v>0</v>
      </c>
      <c r="AF57" s="7">
        <f t="shared" si="15"/>
        <v>0</v>
      </c>
      <c r="AG57" s="8">
        <v>0</v>
      </c>
      <c r="AH57" s="7">
        <f t="shared" si="16"/>
        <v>0</v>
      </c>
      <c r="AI57" s="8">
        <v>0</v>
      </c>
      <c r="AJ57" s="7">
        <f t="shared" si="17"/>
        <v>0</v>
      </c>
      <c r="AK57" s="8">
        <v>0</v>
      </c>
      <c r="AL57" s="12">
        <v>0</v>
      </c>
      <c r="AQ57">
        <v>2410315</v>
      </c>
      <c r="AR57">
        <v>187401</v>
      </c>
      <c r="AS57">
        <v>188969</v>
      </c>
      <c r="AT57">
        <v>196813</v>
      </c>
      <c r="AU57">
        <v>212842</v>
      </c>
      <c r="AV57">
        <v>227611</v>
      </c>
      <c r="AW57">
        <v>231433</v>
      </c>
      <c r="AX57">
        <v>203504</v>
      </c>
      <c r="AY57">
        <v>172560</v>
      </c>
      <c r="AZ57">
        <v>150830</v>
      </c>
      <c r="BA57">
        <v>146094</v>
      </c>
      <c r="BB57">
        <v>136073</v>
      </c>
      <c r="BC57">
        <v>111756</v>
      </c>
      <c r="BD57">
        <v>83437</v>
      </c>
      <c r="BE57">
        <v>57958</v>
      </c>
      <c r="BF57">
        <v>40978</v>
      </c>
      <c r="BG57">
        <v>62056</v>
      </c>
    </row>
    <row r="58" spans="1:59" x14ac:dyDescent="0.25">
      <c r="A58" s="3" t="s">
        <v>119</v>
      </c>
      <c r="B58" t="s">
        <v>120</v>
      </c>
      <c r="C58" s="5">
        <f t="shared" si="18"/>
        <v>0</v>
      </c>
      <c r="D58" s="6">
        <f t="shared" si="22"/>
        <v>0</v>
      </c>
      <c r="E58" s="37">
        <v>0</v>
      </c>
      <c r="F58" s="7">
        <f t="shared" si="2"/>
        <v>0</v>
      </c>
      <c r="G58" s="44">
        <v>0</v>
      </c>
      <c r="H58" s="27">
        <f t="shared" si="3"/>
        <v>0</v>
      </c>
      <c r="I58" s="8">
        <v>0</v>
      </c>
      <c r="J58" s="7">
        <f t="shared" si="4"/>
        <v>0</v>
      </c>
      <c r="K58" s="8">
        <v>0</v>
      </c>
      <c r="L58" s="7">
        <f t="shared" si="5"/>
        <v>0</v>
      </c>
      <c r="M58" s="8">
        <v>0</v>
      </c>
      <c r="N58" s="7">
        <f t="shared" si="6"/>
        <v>0</v>
      </c>
      <c r="O58" s="8">
        <v>0</v>
      </c>
      <c r="P58" s="7">
        <f t="shared" si="7"/>
        <v>0</v>
      </c>
      <c r="Q58" s="8">
        <v>0</v>
      </c>
      <c r="R58" s="7">
        <f t="shared" si="8"/>
        <v>0</v>
      </c>
      <c r="S58" s="8">
        <v>0</v>
      </c>
      <c r="T58" s="7">
        <f t="shared" si="9"/>
        <v>0</v>
      </c>
      <c r="U58" s="8">
        <v>0</v>
      </c>
      <c r="V58" s="7">
        <f t="shared" si="10"/>
        <v>0</v>
      </c>
      <c r="W58" s="8">
        <v>0</v>
      </c>
      <c r="X58" s="7">
        <f t="shared" si="11"/>
        <v>0</v>
      </c>
      <c r="Y58" s="8">
        <v>0</v>
      </c>
      <c r="Z58" s="7">
        <f t="shared" si="12"/>
        <v>0</v>
      </c>
      <c r="AA58" s="8">
        <v>0</v>
      </c>
      <c r="AB58" s="7">
        <f t="shared" si="13"/>
        <v>0</v>
      </c>
      <c r="AC58" s="8">
        <v>0</v>
      </c>
      <c r="AD58" s="7">
        <f t="shared" si="14"/>
        <v>0</v>
      </c>
      <c r="AE58" s="8">
        <v>0</v>
      </c>
      <c r="AF58" s="7">
        <f t="shared" si="15"/>
        <v>0</v>
      </c>
      <c r="AG58" s="8">
        <v>0</v>
      </c>
      <c r="AH58" s="7">
        <f t="shared" si="16"/>
        <v>0</v>
      </c>
      <c r="AI58" s="8">
        <v>0</v>
      </c>
      <c r="AJ58" s="7">
        <f t="shared" si="17"/>
        <v>0</v>
      </c>
      <c r="AK58" s="8">
        <v>0</v>
      </c>
      <c r="AL58" s="12">
        <v>0</v>
      </c>
      <c r="AQ58">
        <v>2410315</v>
      </c>
      <c r="AR58">
        <v>187401</v>
      </c>
      <c r="AS58">
        <v>188969</v>
      </c>
      <c r="AT58">
        <v>196813</v>
      </c>
      <c r="AU58">
        <v>212842</v>
      </c>
      <c r="AV58">
        <v>227611</v>
      </c>
      <c r="AW58">
        <v>231433</v>
      </c>
      <c r="AX58">
        <v>203504</v>
      </c>
      <c r="AY58">
        <v>172560</v>
      </c>
      <c r="AZ58">
        <v>150830</v>
      </c>
      <c r="BA58">
        <v>146094</v>
      </c>
      <c r="BB58">
        <v>136073</v>
      </c>
      <c r="BC58">
        <v>111756</v>
      </c>
      <c r="BD58">
        <v>83437</v>
      </c>
      <c r="BE58">
        <v>57958</v>
      </c>
      <c r="BF58">
        <v>40978</v>
      </c>
      <c r="BG58">
        <v>62056</v>
      </c>
    </row>
    <row r="59" spans="1:59" x14ac:dyDescent="0.25">
      <c r="A59" s="3" t="s">
        <v>121</v>
      </c>
      <c r="B59" t="s">
        <v>122</v>
      </c>
      <c r="C59" s="5">
        <f t="shared" si="18"/>
        <v>0</v>
      </c>
      <c r="D59" s="6">
        <f t="shared" si="22"/>
        <v>0</v>
      </c>
      <c r="E59" s="37">
        <v>0</v>
      </c>
      <c r="F59" s="7">
        <f t="shared" si="2"/>
        <v>0</v>
      </c>
      <c r="G59" s="44">
        <v>0</v>
      </c>
      <c r="H59" s="27">
        <f t="shared" si="3"/>
        <v>0</v>
      </c>
      <c r="I59" s="8">
        <v>0</v>
      </c>
      <c r="J59" s="7">
        <f t="shared" si="4"/>
        <v>0</v>
      </c>
      <c r="K59" s="8">
        <v>0</v>
      </c>
      <c r="L59" s="7">
        <f t="shared" si="5"/>
        <v>0</v>
      </c>
      <c r="M59" s="8">
        <v>0</v>
      </c>
      <c r="N59" s="7">
        <f t="shared" si="6"/>
        <v>0</v>
      </c>
      <c r="O59" s="8">
        <v>0</v>
      </c>
      <c r="P59" s="7">
        <f t="shared" si="7"/>
        <v>0</v>
      </c>
      <c r="Q59" s="8">
        <v>0</v>
      </c>
      <c r="R59" s="7">
        <f t="shared" si="8"/>
        <v>0</v>
      </c>
      <c r="S59" s="8">
        <v>0</v>
      </c>
      <c r="T59" s="7">
        <f t="shared" si="9"/>
        <v>0</v>
      </c>
      <c r="U59" s="8">
        <v>0</v>
      </c>
      <c r="V59" s="7">
        <f t="shared" si="10"/>
        <v>0</v>
      </c>
      <c r="W59" s="8">
        <v>0</v>
      </c>
      <c r="X59" s="7">
        <f t="shared" si="11"/>
        <v>0</v>
      </c>
      <c r="Y59" s="8">
        <v>0</v>
      </c>
      <c r="Z59" s="7">
        <f t="shared" si="12"/>
        <v>0</v>
      </c>
      <c r="AA59" s="8">
        <v>0</v>
      </c>
      <c r="AB59" s="7">
        <f t="shared" si="13"/>
        <v>0</v>
      </c>
      <c r="AC59" s="8">
        <v>0</v>
      </c>
      <c r="AD59" s="7">
        <f t="shared" si="14"/>
        <v>0</v>
      </c>
      <c r="AE59" s="8">
        <v>0</v>
      </c>
      <c r="AF59" s="7">
        <f t="shared" si="15"/>
        <v>0</v>
      </c>
      <c r="AG59" s="8">
        <v>0</v>
      </c>
      <c r="AH59" s="7">
        <f t="shared" si="16"/>
        <v>0</v>
      </c>
      <c r="AI59" s="8">
        <v>0</v>
      </c>
      <c r="AJ59" s="7">
        <f t="shared" si="17"/>
        <v>0</v>
      </c>
      <c r="AK59" s="8">
        <v>0</v>
      </c>
      <c r="AL59" s="12">
        <v>0</v>
      </c>
      <c r="AQ59">
        <v>2410315</v>
      </c>
      <c r="AR59">
        <v>187401</v>
      </c>
      <c r="AS59">
        <v>188969</v>
      </c>
      <c r="AT59">
        <v>196813</v>
      </c>
      <c r="AU59">
        <v>212842</v>
      </c>
      <c r="AV59">
        <v>227611</v>
      </c>
      <c r="AW59">
        <v>231433</v>
      </c>
      <c r="AX59">
        <v>203504</v>
      </c>
      <c r="AY59">
        <v>172560</v>
      </c>
      <c r="AZ59">
        <v>150830</v>
      </c>
      <c r="BA59">
        <v>146094</v>
      </c>
      <c r="BB59">
        <v>136073</v>
      </c>
      <c r="BC59">
        <v>111756</v>
      </c>
      <c r="BD59">
        <v>83437</v>
      </c>
      <c r="BE59">
        <v>57958</v>
      </c>
      <c r="BF59">
        <v>40978</v>
      </c>
      <c r="BG59">
        <v>62056</v>
      </c>
    </row>
    <row r="60" spans="1:59" x14ac:dyDescent="0.25">
      <c r="A60" s="3" t="s">
        <v>123</v>
      </c>
      <c r="B60" t="s">
        <v>124</v>
      </c>
      <c r="C60" s="5">
        <f t="shared" si="18"/>
        <v>35</v>
      </c>
      <c r="D60" s="6">
        <f t="shared" si="22"/>
        <v>1.4520923613718537</v>
      </c>
      <c r="E60" s="37">
        <v>0</v>
      </c>
      <c r="F60" s="7">
        <f t="shared" si="2"/>
        <v>0</v>
      </c>
      <c r="G60" s="44">
        <v>0</v>
      </c>
      <c r="H60" s="27">
        <f t="shared" si="3"/>
        <v>0</v>
      </c>
      <c r="I60" s="8">
        <v>0</v>
      </c>
      <c r="J60" s="7">
        <f t="shared" si="4"/>
        <v>0</v>
      </c>
      <c r="K60" s="8">
        <v>0</v>
      </c>
      <c r="L60" s="7">
        <f t="shared" si="5"/>
        <v>0</v>
      </c>
      <c r="M60" s="8">
        <v>0</v>
      </c>
      <c r="N60" s="7">
        <f t="shared" si="6"/>
        <v>0</v>
      </c>
      <c r="O60" s="8">
        <v>0</v>
      </c>
      <c r="P60" s="7">
        <f t="shared" si="7"/>
        <v>0</v>
      </c>
      <c r="Q60" s="8">
        <v>0</v>
      </c>
      <c r="R60" s="7">
        <f t="shared" si="8"/>
        <v>0</v>
      </c>
      <c r="S60" s="8">
        <v>0</v>
      </c>
      <c r="T60" s="7">
        <f t="shared" si="9"/>
        <v>0</v>
      </c>
      <c r="U60" s="8">
        <v>2</v>
      </c>
      <c r="V60" s="7">
        <f t="shared" si="10"/>
        <v>1.3259961546111516</v>
      </c>
      <c r="W60" s="8">
        <v>3</v>
      </c>
      <c r="X60" s="7">
        <f t="shared" si="11"/>
        <v>2.0534724218653744</v>
      </c>
      <c r="Y60" s="8">
        <v>2</v>
      </c>
      <c r="Z60" s="7">
        <f t="shared" si="12"/>
        <v>1.4697992989057345</v>
      </c>
      <c r="AA60" s="8">
        <v>7</v>
      </c>
      <c r="AB60" s="7">
        <f t="shared" si="13"/>
        <v>6.2636457997780886</v>
      </c>
      <c r="AC60" s="8">
        <v>3</v>
      </c>
      <c r="AD60" s="7">
        <f t="shared" si="14"/>
        <v>3.5955271642077258</v>
      </c>
      <c r="AE60" s="8">
        <v>3</v>
      </c>
      <c r="AF60" s="7">
        <f t="shared" si="15"/>
        <v>5.1761620483798616</v>
      </c>
      <c r="AG60" s="8">
        <v>4</v>
      </c>
      <c r="AH60" s="7">
        <f t="shared" si="16"/>
        <v>9.7613353506759726</v>
      </c>
      <c r="AI60" s="8">
        <v>11</v>
      </c>
      <c r="AJ60" s="7">
        <f t="shared" si="17"/>
        <v>17.72592497099394</v>
      </c>
      <c r="AK60" s="8">
        <v>0</v>
      </c>
      <c r="AL60" s="12">
        <v>0</v>
      </c>
      <c r="AQ60">
        <v>2410315</v>
      </c>
      <c r="AR60">
        <v>187401</v>
      </c>
      <c r="AS60">
        <v>188969</v>
      </c>
      <c r="AT60">
        <v>196813</v>
      </c>
      <c r="AU60">
        <v>212842</v>
      </c>
      <c r="AV60">
        <v>227611</v>
      </c>
      <c r="AW60">
        <v>231433</v>
      </c>
      <c r="AX60">
        <v>203504</v>
      </c>
      <c r="AY60">
        <v>172560</v>
      </c>
      <c r="AZ60">
        <v>150830</v>
      </c>
      <c r="BA60">
        <v>146094</v>
      </c>
      <c r="BB60">
        <v>136073</v>
      </c>
      <c r="BC60">
        <v>111756</v>
      </c>
      <c r="BD60">
        <v>83437</v>
      </c>
      <c r="BE60">
        <v>57958</v>
      </c>
      <c r="BF60">
        <v>40978</v>
      </c>
      <c r="BG60">
        <v>62056</v>
      </c>
    </row>
    <row r="61" spans="1:59" x14ac:dyDescent="0.25">
      <c r="A61" s="23" t="s">
        <v>125</v>
      </c>
      <c r="B61" s="24" t="s">
        <v>126</v>
      </c>
      <c r="C61" s="25">
        <f t="shared" si="18"/>
        <v>1005</v>
      </c>
      <c r="D61" s="6">
        <f t="shared" si="22"/>
        <v>41.695794947963229</v>
      </c>
      <c r="E61" s="37">
        <v>0</v>
      </c>
      <c r="F61" s="7">
        <f t="shared" si="2"/>
        <v>0</v>
      </c>
      <c r="G61" s="44">
        <v>0</v>
      </c>
      <c r="H61" s="27">
        <f t="shared" si="3"/>
        <v>0</v>
      </c>
      <c r="I61" s="8">
        <v>0</v>
      </c>
      <c r="J61" s="7">
        <f t="shared" si="4"/>
        <v>0</v>
      </c>
      <c r="K61" s="8">
        <v>0</v>
      </c>
      <c r="L61" s="7">
        <f t="shared" si="5"/>
        <v>0</v>
      </c>
      <c r="M61" s="8">
        <v>0</v>
      </c>
      <c r="N61" s="7">
        <f t="shared" si="6"/>
        <v>0</v>
      </c>
      <c r="O61" s="8">
        <v>0</v>
      </c>
      <c r="P61" s="7">
        <f t="shared" si="7"/>
        <v>0</v>
      </c>
      <c r="Q61" s="8">
        <v>0</v>
      </c>
      <c r="R61" s="7">
        <f t="shared" si="8"/>
        <v>0</v>
      </c>
      <c r="S61" s="8">
        <v>0</v>
      </c>
      <c r="T61" s="7">
        <f t="shared" si="9"/>
        <v>0</v>
      </c>
      <c r="U61" s="8">
        <v>2</v>
      </c>
      <c r="V61" s="7">
        <f t="shared" si="10"/>
        <v>1.3259961546111516</v>
      </c>
      <c r="W61" s="8">
        <v>14</v>
      </c>
      <c r="X61" s="7">
        <f t="shared" si="11"/>
        <v>9.5828713020384146</v>
      </c>
      <c r="Y61" s="8">
        <v>49</v>
      </c>
      <c r="Z61" s="7">
        <f t="shared" si="12"/>
        <v>36.010082823190494</v>
      </c>
      <c r="AA61" s="8">
        <v>114</v>
      </c>
      <c r="AB61" s="7">
        <f t="shared" si="13"/>
        <v>102.00794588210027</v>
      </c>
      <c r="AC61" s="8">
        <v>166</v>
      </c>
      <c r="AD61" s="7">
        <f t="shared" si="14"/>
        <v>198.95250308616082</v>
      </c>
      <c r="AE61" s="8">
        <v>231</v>
      </c>
      <c r="AF61" s="7">
        <f t="shared" si="15"/>
        <v>398.56447772524933</v>
      </c>
      <c r="AG61" s="8">
        <v>182</v>
      </c>
      <c r="AH61" s="7">
        <f t="shared" si="16"/>
        <v>444.14075845575678</v>
      </c>
      <c r="AI61" s="8">
        <v>247</v>
      </c>
      <c r="AJ61" s="7">
        <f t="shared" si="17"/>
        <v>398.02758798504573</v>
      </c>
      <c r="AK61" s="8">
        <v>0</v>
      </c>
      <c r="AL61" s="12">
        <v>0</v>
      </c>
      <c r="AQ61">
        <v>2410315</v>
      </c>
      <c r="AR61">
        <v>187401</v>
      </c>
      <c r="AS61">
        <v>188969</v>
      </c>
      <c r="AT61">
        <v>196813</v>
      </c>
      <c r="AU61">
        <v>212842</v>
      </c>
      <c r="AV61">
        <v>227611</v>
      </c>
      <c r="AW61">
        <v>231433</v>
      </c>
      <c r="AX61">
        <v>203504</v>
      </c>
      <c r="AY61">
        <v>172560</v>
      </c>
      <c r="AZ61">
        <v>150830</v>
      </c>
      <c r="BA61">
        <v>146094</v>
      </c>
      <c r="BB61">
        <v>136073</v>
      </c>
      <c r="BC61">
        <v>111756</v>
      </c>
      <c r="BD61">
        <v>83437</v>
      </c>
      <c r="BE61">
        <v>57958</v>
      </c>
      <c r="BF61">
        <v>40978</v>
      </c>
      <c r="BG61">
        <v>62056</v>
      </c>
    </row>
    <row r="62" spans="1:59" x14ac:dyDescent="0.25">
      <c r="A62" s="3" t="s">
        <v>127</v>
      </c>
      <c r="B62" t="s">
        <v>128</v>
      </c>
      <c r="C62" s="5">
        <f t="shared" si="18"/>
        <v>109</v>
      </c>
      <c r="D62" s="6">
        <f>SUM(C62/AQ62*100000)</f>
        <v>4.5222304968437737</v>
      </c>
      <c r="E62" s="37">
        <v>1</v>
      </c>
      <c r="F62" s="7">
        <f t="shared" si="2"/>
        <v>0.5336150820966804</v>
      </c>
      <c r="G62" s="44">
        <v>0</v>
      </c>
      <c r="H62" s="27">
        <f t="shared" si="3"/>
        <v>0</v>
      </c>
      <c r="I62" s="8">
        <v>1</v>
      </c>
      <c r="J62" s="7">
        <f t="shared" si="4"/>
        <v>0.50809651801456202</v>
      </c>
      <c r="K62" s="8">
        <v>12</v>
      </c>
      <c r="L62" s="7">
        <f t="shared" si="5"/>
        <v>5.6379849841666587</v>
      </c>
      <c r="M62" s="8">
        <v>18</v>
      </c>
      <c r="N62" s="7">
        <f t="shared" si="6"/>
        <v>7.9082293913738795</v>
      </c>
      <c r="O62" s="8">
        <v>24</v>
      </c>
      <c r="P62" s="7">
        <f t="shared" si="7"/>
        <v>10.370171928808769</v>
      </c>
      <c r="Q62" s="8">
        <v>21</v>
      </c>
      <c r="R62" s="7">
        <f t="shared" si="8"/>
        <v>10.319207484865162</v>
      </c>
      <c r="S62" s="8">
        <v>10</v>
      </c>
      <c r="T62" s="7">
        <f t="shared" si="9"/>
        <v>5.795085767269355</v>
      </c>
      <c r="U62" s="8">
        <v>7</v>
      </c>
      <c r="V62" s="7">
        <f t="shared" si="10"/>
        <v>4.6409865411390303</v>
      </c>
      <c r="W62" s="8">
        <v>5</v>
      </c>
      <c r="X62" s="7">
        <f t="shared" si="11"/>
        <v>3.4224540364422911</v>
      </c>
      <c r="Y62" s="8">
        <v>1</v>
      </c>
      <c r="Z62" s="7">
        <f t="shared" si="12"/>
        <v>0.73489964945286723</v>
      </c>
      <c r="AA62" s="8">
        <v>2</v>
      </c>
      <c r="AB62" s="7">
        <f t="shared" si="13"/>
        <v>1.7896130856508823</v>
      </c>
      <c r="AC62" s="8">
        <v>1</v>
      </c>
      <c r="AD62" s="7">
        <f t="shared" si="14"/>
        <v>1.1985090547359085</v>
      </c>
      <c r="AE62" s="8">
        <v>0</v>
      </c>
      <c r="AF62" s="7">
        <f t="shared" si="15"/>
        <v>0</v>
      </c>
      <c r="AG62" s="8">
        <v>2</v>
      </c>
      <c r="AH62" s="7">
        <f t="shared" si="16"/>
        <v>4.8806676753379863</v>
      </c>
      <c r="AI62" s="8">
        <v>4</v>
      </c>
      <c r="AJ62" s="7">
        <f t="shared" si="17"/>
        <v>6.445790898543251</v>
      </c>
      <c r="AK62" s="8">
        <v>0</v>
      </c>
      <c r="AL62" s="12">
        <v>0</v>
      </c>
      <c r="AQ62">
        <v>2410315</v>
      </c>
      <c r="AR62">
        <v>187401</v>
      </c>
      <c r="AS62">
        <v>188969</v>
      </c>
      <c r="AT62">
        <v>196813</v>
      </c>
      <c r="AU62">
        <v>212842</v>
      </c>
      <c r="AV62">
        <v>227611</v>
      </c>
      <c r="AW62">
        <v>231433</v>
      </c>
      <c r="AX62">
        <v>203504</v>
      </c>
      <c r="AY62">
        <v>172560</v>
      </c>
      <c r="AZ62">
        <v>150830</v>
      </c>
      <c r="BA62">
        <v>146094</v>
      </c>
      <c r="BB62">
        <v>136073</v>
      </c>
      <c r="BC62">
        <v>111756</v>
      </c>
      <c r="BD62">
        <v>83437</v>
      </c>
      <c r="BE62">
        <v>57958</v>
      </c>
      <c r="BF62">
        <v>40978</v>
      </c>
      <c r="BG62">
        <v>62056</v>
      </c>
    </row>
    <row r="63" spans="1:59" x14ac:dyDescent="0.25">
      <c r="A63" s="3" t="s">
        <v>129</v>
      </c>
      <c r="B63" t="s">
        <v>130</v>
      </c>
      <c r="C63" s="5">
        <f t="shared" si="18"/>
        <v>0</v>
      </c>
      <c r="D63" s="6">
        <f>SUM(C63/AQ63*100000)</f>
        <v>0</v>
      </c>
      <c r="E63" s="37">
        <v>0</v>
      </c>
      <c r="F63" s="7">
        <f t="shared" si="2"/>
        <v>0</v>
      </c>
      <c r="G63" s="44">
        <v>0</v>
      </c>
      <c r="H63" s="27">
        <f t="shared" si="3"/>
        <v>0</v>
      </c>
      <c r="I63" s="8">
        <v>0</v>
      </c>
      <c r="J63" s="7">
        <f t="shared" si="4"/>
        <v>0</v>
      </c>
      <c r="K63" s="8">
        <v>0</v>
      </c>
      <c r="L63" s="7">
        <f t="shared" si="5"/>
        <v>0</v>
      </c>
      <c r="M63" s="8">
        <v>0</v>
      </c>
      <c r="N63" s="7">
        <f t="shared" si="6"/>
        <v>0</v>
      </c>
      <c r="O63" s="8">
        <v>0</v>
      </c>
      <c r="P63" s="7">
        <f t="shared" si="7"/>
        <v>0</v>
      </c>
      <c r="Q63" s="8">
        <v>0</v>
      </c>
      <c r="R63" s="7">
        <f t="shared" si="8"/>
        <v>0</v>
      </c>
      <c r="S63" s="8">
        <v>0</v>
      </c>
      <c r="T63" s="7">
        <f t="shared" si="9"/>
        <v>0</v>
      </c>
      <c r="U63" s="8">
        <v>0</v>
      </c>
      <c r="V63" s="7">
        <f t="shared" si="10"/>
        <v>0</v>
      </c>
      <c r="W63" s="8">
        <v>0</v>
      </c>
      <c r="X63" s="7">
        <f t="shared" si="11"/>
        <v>0</v>
      </c>
      <c r="Y63" s="8">
        <v>0</v>
      </c>
      <c r="Z63" s="7">
        <f t="shared" si="12"/>
        <v>0</v>
      </c>
      <c r="AA63" s="8">
        <v>0</v>
      </c>
      <c r="AB63" s="7">
        <f t="shared" si="13"/>
        <v>0</v>
      </c>
      <c r="AC63" s="8">
        <v>0</v>
      </c>
      <c r="AD63" s="7">
        <f t="shared" si="14"/>
        <v>0</v>
      </c>
      <c r="AE63" s="8">
        <v>0</v>
      </c>
      <c r="AF63" s="7">
        <f t="shared" si="15"/>
        <v>0</v>
      </c>
      <c r="AG63" s="8">
        <v>0</v>
      </c>
      <c r="AH63" s="7">
        <f t="shared" si="16"/>
        <v>0</v>
      </c>
      <c r="AI63" s="8">
        <v>0</v>
      </c>
      <c r="AJ63" s="7">
        <f t="shared" si="17"/>
        <v>0</v>
      </c>
      <c r="AK63" s="8">
        <v>0</v>
      </c>
      <c r="AL63" s="12">
        <v>0</v>
      </c>
      <c r="AQ63">
        <v>2410315</v>
      </c>
      <c r="AR63">
        <v>187401</v>
      </c>
      <c r="AS63">
        <v>188969</v>
      </c>
      <c r="AT63">
        <v>196813</v>
      </c>
      <c r="AU63">
        <v>212842</v>
      </c>
      <c r="AV63">
        <v>227611</v>
      </c>
      <c r="AW63">
        <v>231433</v>
      </c>
      <c r="AX63">
        <v>203504</v>
      </c>
      <c r="AY63">
        <v>172560</v>
      </c>
      <c r="AZ63">
        <v>150830</v>
      </c>
      <c r="BA63">
        <v>146094</v>
      </c>
      <c r="BB63">
        <v>136073</v>
      </c>
      <c r="BC63">
        <v>111756</v>
      </c>
      <c r="BD63">
        <v>83437</v>
      </c>
      <c r="BE63">
        <v>57958</v>
      </c>
      <c r="BF63">
        <v>40978</v>
      </c>
      <c r="BG63">
        <v>62056</v>
      </c>
    </row>
    <row r="64" spans="1:59" x14ac:dyDescent="0.25">
      <c r="A64" s="3" t="s">
        <v>131</v>
      </c>
      <c r="B64" t="s">
        <v>132</v>
      </c>
      <c r="C64" s="5">
        <f t="shared" si="18"/>
        <v>100</v>
      </c>
      <c r="D64" s="6">
        <f t="shared" ref="D64:D75" si="23">SUM(C64/AQ64*100000)</f>
        <v>4.1488353182052968</v>
      </c>
      <c r="E64" s="37">
        <v>3</v>
      </c>
      <c r="F64" s="7">
        <f t="shared" si="2"/>
        <v>1.6008452462900411</v>
      </c>
      <c r="G64" s="44">
        <v>0</v>
      </c>
      <c r="H64" s="27">
        <f t="shared" si="3"/>
        <v>0</v>
      </c>
      <c r="I64" s="8">
        <v>0</v>
      </c>
      <c r="J64" s="7">
        <f t="shared" si="4"/>
        <v>0</v>
      </c>
      <c r="K64" s="8">
        <v>1</v>
      </c>
      <c r="L64" s="7">
        <f t="shared" si="5"/>
        <v>0.46983208201388821</v>
      </c>
      <c r="M64" s="8">
        <v>0</v>
      </c>
      <c r="N64" s="7">
        <f t="shared" si="6"/>
        <v>0</v>
      </c>
      <c r="O64" s="8">
        <v>0</v>
      </c>
      <c r="P64" s="7">
        <f t="shared" si="7"/>
        <v>0</v>
      </c>
      <c r="Q64" s="8">
        <v>0</v>
      </c>
      <c r="R64" s="7">
        <f t="shared" si="8"/>
        <v>0</v>
      </c>
      <c r="S64" s="8">
        <v>1</v>
      </c>
      <c r="T64" s="7">
        <f t="shared" si="9"/>
        <v>0.57950857672693556</v>
      </c>
      <c r="U64" s="8">
        <v>5</v>
      </c>
      <c r="V64" s="7">
        <f t="shared" si="10"/>
        <v>3.3149903865278789</v>
      </c>
      <c r="W64" s="8">
        <v>9</v>
      </c>
      <c r="X64" s="7">
        <f t="shared" si="11"/>
        <v>6.1604172655961227</v>
      </c>
      <c r="Y64" s="8">
        <v>9</v>
      </c>
      <c r="Z64" s="7">
        <f t="shared" si="12"/>
        <v>6.6140968450758049</v>
      </c>
      <c r="AA64" s="8">
        <v>17</v>
      </c>
      <c r="AB64" s="7">
        <f t="shared" si="13"/>
        <v>15.211711228032499</v>
      </c>
      <c r="AC64" s="8">
        <v>13</v>
      </c>
      <c r="AD64" s="7">
        <f t="shared" si="14"/>
        <v>15.580617711566811</v>
      </c>
      <c r="AE64" s="8">
        <v>17</v>
      </c>
      <c r="AF64" s="7">
        <f t="shared" si="15"/>
        <v>29.331584940819216</v>
      </c>
      <c r="AG64" s="8">
        <v>9</v>
      </c>
      <c r="AH64" s="7">
        <f t="shared" si="16"/>
        <v>21.963004539020936</v>
      </c>
      <c r="AI64" s="8">
        <v>16</v>
      </c>
      <c r="AJ64" s="7">
        <f t="shared" si="17"/>
        <v>25.783163594173004</v>
      </c>
      <c r="AK64" s="8">
        <v>0</v>
      </c>
      <c r="AL64" s="12">
        <v>0</v>
      </c>
      <c r="AQ64">
        <v>2410315</v>
      </c>
      <c r="AR64">
        <v>187401</v>
      </c>
      <c r="AS64">
        <v>188969</v>
      </c>
      <c r="AT64">
        <v>196813</v>
      </c>
      <c r="AU64">
        <v>212842</v>
      </c>
      <c r="AV64">
        <v>227611</v>
      </c>
      <c r="AW64">
        <v>231433</v>
      </c>
      <c r="AX64">
        <v>203504</v>
      </c>
      <c r="AY64">
        <v>172560</v>
      </c>
      <c r="AZ64">
        <v>150830</v>
      </c>
      <c r="BA64">
        <v>146094</v>
      </c>
      <c r="BB64">
        <v>136073</v>
      </c>
      <c r="BC64">
        <v>111756</v>
      </c>
      <c r="BD64">
        <v>83437</v>
      </c>
      <c r="BE64">
        <v>57958</v>
      </c>
      <c r="BF64">
        <v>40978</v>
      </c>
      <c r="BG64">
        <v>62056</v>
      </c>
    </row>
    <row r="65" spans="1:59" x14ac:dyDescent="0.25">
      <c r="A65" s="3" t="s">
        <v>133</v>
      </c>
      <c r="B65" t="s">
        <v>134</v>
      </c>
      <c r="C65" s="5">
        <f t="shared" si="18"/>
        <v>1</v>
      </c>
      <c r="D65" s="6">
        <f t="shared" si="23"/>
        <v>4.1488353182052969E-2</v>
      </c>
      <c r="E65" s="37">
        <v>0</v>
      </c>
      <c r="F65" s="7">
        <f t="shared" si="2"/>
        <v>0</v>
      </c>
      <c r="G65" s="44">
        <v>0</v>
      </c>
      <c r="H65" s="27">
        <f t="shared" si="3"/>
        <v>0</v>
      </c>
      <c r="I65" s="8">
        <v>0</v>
      </c>
      <c r="J65" s="7">
        <f t="shared" si="4"/>
        <v>0</v>
      </c>
      <c r="K65" s="8">
        <v>0</v>
      </c>
      <c r="L65" s="7">
        <f t="shared" si="5"/>
        <v>0</v>
      </c>
      <c r="M65" s="8">
        <v>0</v>
      </c>
      <c r="N65" s="7">
        <f t="shared" si="6"/>
        <v>0</v>
      </c>
      <c r="O65" s="8">
        <v>0</v>
      </c>
      <c r="P65" s="7">
        <f t="shared" si="7"/>
        <v>0</v>
      </c>
      <c r="Q65" s="8">
        <v>0</v>
      </c>
      <c r="R65" s="7">
        <f t="shared" si="8"/>
        <v>0</v>
      </c>
      <c r="S65" s="8">
        <v>0</v>
      </c>
      <c r="T65" s="7">
        <f t="shared" si="9"/>
        <v>0</v>
      </c>
      <c r="U65" s="8">
        <v>0</v>
      </c>
      <c r="V65" s="7">
        <f t="shared" si="10"/>
        <v>0</v>
      </c>
      <c r="W65" s="8">
        <v>0</v>
      </c>
      <c r="X65" s="7">
        <f t="shared" si="11"/>
        <v>0</v>
      </c>
      <c r="Y65" s="8">
        <v>0</v>
      </c>
      <c r="Z65" s="7">
        <f t="shared" si="12"/>
        <v>0</v>
      </c>
      <c r="AA65" s="8">
        <v>0</v>
      </c>
      <c r="AB65" s="7">
        <f t="shared" si="13"/>
        <v>0</v>
      </c>
      <c r="AC65" s="8">
        <v>0</v>
      </c>
      <c r="AD65" s="7">
        <f t="shared" si="14"/>
        <v>0</v>
      </c>
      <c r="AE65" s="8">
        <v>0</v>
      </c>
      <c r="AF65" s="7">
        <f t="shared" si="15"/>
        <v>0</v>
      </c>
      <c r="AG65" s="8">
        <v>1</v>
      </c>
      <c r="AH65" s="7">
        <f t="shared" si="16"/>
        <v>2.4403338376689931</v>
      </c>
      <c r="AI65" s="8">
        <v>0</v>
      </c>
      <c r="AJ65" s="7">
        <f t="shared" si="17"/>
        <v>0</v>
      </c>
      <c r="AK65" s="8">
        <v>0</v>
      </c>
      <c r="AL65" s="12">
        <v>0</v>
      </c>
      <c r="AQ65">
        <v>2410315</v>
      </c>
      <c r="AR65">
        <v>187401</v>
      </c>
      <c r="AS65">
        <v>188969</v>
      </c>
      <c r="AT65">
        <v>196813</v>
      </c>
      <c r="AU65">
        <v>212842</v>
      </c>
      <c r="AV65">
        <v>227611</v>
      </c>
      <c r="AW65">
        <v>231433</v>
      </c>
      <c r="AX65">
        <v>203504</v>
      </c>
      <c r="AY65">
        <v>172560</v>
      </c>
      <c r="AZ65">
        <v>150830</v>
      </c>
      <c r="BA65">
        <v>146094</v>
      </c>
      <c r="BB65">
        <v>136073</v>
      </c>
      <c r="BC65">
        <v>111756</v>
      </c>
      <c r="BD65">
        <v>83437</v>
      </c>
      <c r="BE65">
        <v>57958</v>
      </c>
      <c r="BF65">
        <v>40978</v>
      </c>
      <c r="BG65">
        <v>62056</v>
      </c>
    </row>
    <row r="66" spans="1:59" x14ac:dyDescent="0.25">
      <c r="A66" s="3" t="s">
        <v>135</v>
      </c>
      <c r="B66" t="s">
        <v>136</v>
      </c>
      <c r="C66" s="5">
        <f t="shared" si="18"/>
        <v>0</v>
      </c>
      <c r="D66" s="6">
        <f t="shared" si="23"/>
        <v>0</v>
      </c>
      <c r="E66" s="37">
        <v>0</v>
      </c>
      <c r="F66" s="7">
        <f t="shared" si="2"/>
        <v>0</v>
      </c>
      <c r="G66" s="44">
        <v>0</v>
      </c>
      <c r="H66" s="27">
        <f t="shared" si="3"/>
        <v>0</v>
      </c>
      <c r="I66" s="8">
        <v>0</v>
      </c>
      <c r="J66" s="7">
        <f t="shared" si="4"/>
        <v>0</v>
      </c>
      <c r="K66" s="8">
        <v>0</v>
      </c>
      <c r="L66" s="7">
        <f t="shared" si="5"/>
        <v>0</v>
      </c>
      <c r="M66" s="8">
        <v>0</v>
      </c>
      <c r="N66" s="7">
        <f t="shared" si="6"/>
        <v>0</v>
      </c>
      <c r="O66" s="8">
        <v>0</v>
      </c>
      <c r="P66" s="7">
        <f t="shared" si="7"/>
        <v>0</v>
      </c>
      <c r="Q66" s="8">
        <v>0</v>
      </c>
      <c r="R66" s="7">
        <f t="shared" si="8"/>
        <v>0</v>
      </c>
      <c r="S66" s="8">
        <v>0</v>
      </c>
      <c r="T66" s="7">
        <f t="shared" si="9"/>
        <v>0</v>
      </c>
      <c r="U66" s="8">
        <v>0</v>
      </c>
      <c r="V66" s="7">
        <f t="shared" si="10"/>
        <v>0</v>
      </c>
      <c r="W66" s="8">
        <v>0</v>
      </c>
      <c r="X66" s="7">
        <f t="shared" si="11"/>
        <v>0</v>
      </c>
      <c r="Y66" s="8">
        <v>0</v>
      </c>
      <c r="Z66" s="7">
        <f t="shared" si="12"/>
        <v>0</v>
      </c>
      <c r="AA66" s="8">
        <v>0</v>
      </c>
      <c r="AB66" s="7">
        <f t="shared" si="13"/>
        <v>0</v>
      </c>
      <c r="AC66" s="8">
        <v>0</v>
      </c>
      <c r="AD66" s="7">
        <f t="shared" si="14"/>
        <v>0</v>
      </c>
      <c r="AE66" s="8">
        <v>0</v>
      </c>
      <c r="AF66" s="7">
        <f t="shared" si="15"/>
        <v>0</v>
      </c>
      <c r="AG66" s="8">
        <v>0</v>
      </c>
      <c r="AH66" s="7">
        <f t="shared" si="16"/>
        <v>0</v>
      </c>
      <c r="AI66" s="8">
        <v>0</v>
      </c>
      <c r="AJ66" s="7">
        <f t="shared" si="17"/>
        <v>0</v>
      </c>
      <c r="AK66" s="8">
        <v>0</v>
      </c>
      <c r="AL66" s="12">
        <v>0</v>
      </c>
      <c r="AQ66">
        <v>2410315</v>
      </c>
      <c r="AR66">
        <v>187401</v>
      </c>
      <c r="AS66">
        <v>188969</v>
      </c>
      <c r="AT66">
        <v>196813</v>
      </c>
      <c r="AU66">
        <v>212842</v>
      </c>
      <c r="AV66">
        <v>227611</v>
      </c>
      <c r="AW66">
        <v>231433</v>
      </c>
      <c r="AX66">
        <v>203504</v>
      </c>
      <c r="AY66">
        <v>172560</v>
      </c>
      <c r="AZ66">
        <v>150830</v>
      </c>
      <c r="BA66">
        <v>146094</v>
      </c>
      <c r="BB66">
        <v>136073</v>
      </c>
      <c r="BC66">
        <v>111756</v>
      </c>
      <c r="BD66">
        <v>83437</v>
      </c>
      <c r="BE66">
        <v>57958</v>
      </c>
      <c r="BF66">
        <v>40978</v>
      </c>
      <c r="BG66">
        <v>62056</v>
      </c>
    </row>
    <row r="67" spans="1:59" x14ac:dyDescent="0.25">
      <c r="A67" s="23" t="s">
        <v>137</v>
      </c>
      <c r="B67" s="24" t="s">
        <v>138</v>
      </c>
      <c r="C67" s="25">
        <f t="shared" si="18"/>
        <v>152</v>
      </c>
      <c r="D67" s="6">
        <f t="shared" si="23"/>
        <v>6.3062296836720515</v>
      </c>
      <c r="E67" s="37">
        <v>0</v>
      </c>
      <c r="F67" s="7">
        <f t="shared" si="2"/>
        <v>0</v>
      </c>
      <c r="G67" s="44">
        <v>0</v>
      </c>
      <c r="H67" s="27">
        <f t="shared" si="3"/>
        <v>0</v>
      </c>
      <c r="I67" s="8">
        <v>0</v>
      </c>
      <c r="J67" s="7">
        <f t="shared" si="4"/>
        <v>0</v>
      </c>
      <c r="K67" s="8">
        <v>0</v>
      </c>
      <c r="L67" s="7">
        <f t="shared" si="5"/>
        <v>0</v>
      </c>
      <c r="M67" s="8">
        <v>0</v>
      </c>
      <c r="N67" s="7">
        <f t="shared" si="6"/>
        <v>0</v>
      </c>
      <c r="O67" s="8">
        <v>0</v>
      </c>
      <c r="P67" s="7">
        <f t="shared" si="7"/>
        <v>0</v>
      </c>
      <c r="Q67" s="8">
        <v>1</v>
      </c>
      <c r="R67" s="7">
        <f t="shared" si="8"/>
        <v>0.49139083261262678</v>
      </c>
      <c r="S67" s="8">
        <v>3</v>
      </c>
      <c r="T67" s="7">
        <f t="shared" si="9"/>
        <v>1.7385257301808068</v>
      </c>
      <c r="U67" s="8">
        <v>0</v>
      </c>
      <c r="V67" s="7">
        <f t="shared" si="10"/>
        <v>0</v>
      </c>
      <c r="W67" s="8">
        <v>6</v>
      </c>
      <c r="X67" s="7">
        <f t="shared" si="11"/>
        <v>4.1069448437307488</v>
      </c>
      <c r="Y67" s="8">
        <v>5</v>
      </c>
      <c r="Z67" s="7">
        <f t="shared" si="12"/>
        <v>3.6744982472643359</v>
      </c>
      <c r="AA67" s="8">
        <v>10</v>
      </c>
      <c r="AB67" s="7">
        <f t="shared" si="13"/>
        <v>8.9480654282544112</v>
      </c>
      <c r="AC67" s="8">
        <v>17</v>
      </c>
      <c r="AD67" s="7">
        <f t="shared" si="14"/>
        <v>20.374653930510444</v>
      </c>
      <c r="AE67" s="8">
        <v>26</v>
      </c>
      <c r="AF67" s="7">
        <f t="shared" si="15"/>
        <v>44.860071085958801</v>
      </c>
      <c r="AG67" s="8">
        <v>25</v>
      </c>
      <c r="AH67" s="7">
        <f t="shared" si="16"/>
        <v>61.008345941724826</v>
      </c>
      <c r="AI67" s="8">
        <v>59</v>
      </c>
      <c r="AJ67" s="7">
        <f t="shared" si="17"/>
        <v>95.075415753512956</v>
      </c>
      <c r="AK67" s="8">
        <v>0</v>
      </c>
      <c r="AL67" s="12">
        <v>0</v>
      </c>
      <c r="AQ67">
        <v>2410315</v>
      </c>
      <c r="AR67">
        <v>187401</v>
      </c>
      <c r="AS67">
        <v>188969</v>
      </c>
      <c r="AT67">
        <v>196813</v>
      </c>
      <c r="AU67">
        <v>212842</v>
      </c>
      <c r="AV67">
        <v>227611</v>
      </c>
      <c r="AW67">
        <v>231433</v>
      </c>
      <c r="AX67">
        <v>203504</v>
      </c>
      <c r="AY67">
        <v>172560</v>
      </c>
      <c r="AZ67">
        <v>150830</v>
      </c>
      <c r="BA67">
        <v>146094</v>
      </c>
      <c r="BB67">
        <v>136073</v>
      </c>
      <c r="BC67">
        <v>111756</v>
      </c>
      <c r="BD67">
        <v>83437</v>
      </c>
      <c r="BE67">
        <v>57958</v>
      </c>
      <c r="BF67">
        <v>40978</v>
      </c>
      <c r="BG67">
        <v>62056</v>
      </c>
    </row>
    <row r="68" spans="1:59" x14ac:dyDescent="0.25">
      <c r="A68" s="3" t="s">
        <v>139</v>
      </c>
      <c r="B68" t="s">
        <v>140</v>
      </c>
      <c r="C68" s="5">
        <f t="shared" si="18"/>
        <v>1</v>
      </c>
      <c r="D68" s="6">
        <f t="shared" si="23"/>
        <v>4.1488353182052969E-2</v>
      </c>
      <c r="E68" s="37">
        <v>0</v>
      </c>
      <c r="F68" s="7">
        <f t="shared" si="2"/>
        <v>0</v>
      </c>
      <c r="G68" s="44">
        <v>0</v>
      </c>
      <c r="H68" s="27">
        <f t="shared" si="3"/>
        <v>0</v>
      </c>
      <c r="I68" s="8">
        <v>0</v>
      </c>
      <c r="J68" s="7">
        <f t="shared" si="4"/>
        <v>0</v>
      </c>
      <c r="K68" s="8">
        <v>0</v>
      </c>
      <c r="L68" s="7">
        <f t="shared" si="5"/>
        <v>0</v>
      </c>
      <c r="M68" s="8">
        <v>0</v>
      </c>
      <c r="N68" s="7">
        <f t="shared" si="6"/>
        <v>0</v>
      </c>
      <c r="O68" s="8">
        <v>0</v>
      </c>
      <c r="P68" s="7">
        <f t="shared" si="7"/>
        <v>0</v>
      </c>
      <c r="Q68" s="8">
        <v>0</v>
      </c>
      <c r="R68" s="7">
        <f t="shared" si="8"/>
        <v>0</v>
      </c>
      <c r="S68" s="8">
        <v>0</v>
      </c>
      <c r="T68" s="7">
        <f t="shared" si="9"/>
        <v>0</v>
      </c>
      <c r="U68" s="8">
        <v>0</v>
      </c>
      <c r="V68" s="7">
        <f t="shared" si="10"/>
        <v>0</v>
      </c>
      <c r="W68" s="8">
        <v>0</v>
      </c>
      <c r="X68" s="7">
        <f t="shared" si="11"/>
        <v>0</v>
      </c>
      <c r="Y68" s="8">
        <v>1</v>
      </c>
      <c r="Z68" s="7">
        <f t="shared" si="12"/>
        <v>0.73489964945286723</v>
      </c>
      <c r="AA68" s="8">
        <v>0</v>
      </c>
      <c r="AB68" s="7">
        <f t="shared" si="13"/>
        <v>0</v>
      </c>
      <c r="AC68" s="8">
        <v>0</v>
      </c>
      <c r="AD68" s="7">
        <f t="shared" si="14"/>
        <v>0</v>
      </c>
      <c r="AE68" s="8">
        <v>0</v>
      </c>
      <c r="AF68" s="7">
        <f t="shared" si="15"/>
        <v>0</v>
      </c>
      <c r="AG68" s="8">
        <v>0</v>
      </c>
      <c r="AH68" s="7">
        <f t="shared" si="16"/>
        <v>0</v>
      </c>
      <c r="AI68" s="8">
        <v>0</v>
      </c>
      <c r="AJ68" s="7">
        <f t="shared" si="17"/>
        <v>0</v>
      </c>
      <c r="AK68" s="8">
        <v>0</v>
      </c>
      <c r="AL68" s="12">
        <v>0</v>
      </c>
      <c r="AQ68">
        <v>2410315</v>
      </c>
      <c r="AR68">
        <v>187401</v>
      </c>
      <c r="AS68">
        <v>188969</v>
      </c>
      <c r="AT68">
        <v>196813</v>
      </c>
      <c r="AU68">
        <v>212842</v>
      </c>
      <c r="AV68">
        <v>227611</v>
      </c>
      <c r="AW68">
        <v>231433</v>
      </c>
      <c r="AX68">
        <v>203504</v>
      </c>
      <c r="AY68">
        <v>172560</v>
      </c>
      <c r="AZ68">
        <v>150830</v>
      </c>
      <c r="BA68">
        <v>146094</v>
      </c>
      <c r="BB68">
        <v>136073</v>
      </c>
      <c r="BC68">
        <v>111756</v>
      </c>
      <c r="BD68">
        <v>83437</v>
      </c>
      <c r="BE68">
        <v>57958</v>
      </c>
      <c r="BF68">
        <v>40978</v>
      </c>
      <c r="BG68">
        <v>62056</v>
      </c>
    </row>
    <row r="69" spans="1:59" x14ac:dyDescent="0.25">
      <c r="A69" s="3" t="s">
        <v>141</v>
      </c>
      <c r="B69" t="s">
        <v>142</v>
      </c>
      <c r="C69" s="5">
        <f t="shared" si="18"/>
        <v>18</v>
      </c>
      <c r="D69" s="6">
        <f t="shared" si="23"/>
        <v>0.74679035727695342</v>
      </c>
      <c r="E69" s="37">
        <v>0</v>
      </c>
      <c r="F69" s="7">
        <f t="shared" si="2"/>
        <v>0</v>
      </c>
      <c r="G69" s="44">
        <v>0</v>
      </c>
      <c r="H69" s="27">
        <f t="shared" si="3"/>
        <v>0</v>
      </c>
      <c r="I69" s="8">
        <v>0</v>
      </c>
      <c r="J69" s="7">
        <f t="shared" si="4"/>
        <v>0</v>
      </c>
      <c r="K69" s="8">
        <v>0</v>
      </c>
      <c r="L69" s="7">
        <f t="shared" si="5"/>
        <v>0</v>
      </c>
      <c r="M69" s="8">
        <v>0</v>
      </c>
      <c r="N69" s="7">
        <f t="shared" si="6"/>
        <v>0</v>
      </c>
      <c r="O69" s="8">
        <v>0</v>
      </c>
      <c r="P69" s="7">
        <f t="shared" si="7"/>
        <v>0</v>
      </c>
      <c r="Q69" s="8">
        <v>1</v>
      </c>
      <c r="R69" s="7">
        <f t="shared" si="8"/>
        <v>0.49139083261262678</v>
      </c>
      <c r="S69" s="8">
        <v>1</v>
      </c>
      <c r="T69" s="7">
        <f t="shared" si="9"/>
        <v>0.57950857672693556</v>
      </c>
      <c r="U69" s="8">
        <v>1</v>
      </c>
      <c r="V69" s="7">
        <f t="shared" si="10"/>
        <v>0.66299807730557581</v>
      </c>
      <c r="W69" s="8">
        <v>2</v>
      </c>
      <c r="X69" s="7">
        <f t="shared" si="11"/>
        <v>1.3689816145769163</v>
      </c>
      <c r="Y69" s="8">
        <v>3</v>
      </c>
      <c r="Z69" s="7">
        <f t="shared" si="12"/>
        <v>2.2046989483586015</v>
      </c>
      <c r="AA69" s="8">
        <v>1</v>
      </c>
      <c r="AB69" s="7">
        <f t="shared" si="13"/>
        <v>0.89480654282544114</v>
      </c>
      <c r="AC69" s="8">
        <v>2</v>
      </c>
      <c r="AD69" s="7">
        <f t="shared" si="14"/>
        <v>2.397018109471817</v>
      </c>
      <c r="AE69" s="8">
        <v>2</v>
      </c>
      <c r="AF69" s="7">
        <f t="shared" si="15"/>
        <v>3.4507746989199073</v>
      </c>
      <c r="AG69" s="8">
        <v>0</v>
      </c>
      <c r="AH69" s="7">
        <f t="shared" si="16"/>
        <v>0</v>
      </c>
      <c r="AI69" s="8">
        <v>5</v>
      </c>
      <c r="AJ69" s="7">
        <f t="shared" si="17"/>
        <v>8.0572386231790638</v>
      </c>
      <c r="AK69" s="8">
        <v>0</v>
      </c>
      <c r="AL69" s="12">
        <v>0</v>
      </c>
      <c r="AQ69">
        <v>2410315</v>
      </c>
      <c r="AR69">
        <v>187401</v>
      </c>
      <c r="AS69">
        <v>188969</v>
      </c>
      <c r="AT69">
        <v>196813</v>
      </c>
      <c r="AU69">
        <v>212842</v>
      </c>
      <c r="AV69">
        <v>227611</v>
      </c>
      <c r="AW69">
        <v>231433</v>
      </c>
      <c r="AX69">
        <v>203504</v>
      </c>
      <c r="AY69">
        <v>172560</v>
      </c>
      <c r="AZ69">
        <v>150830</v>
      </c>
      <c r="BA69">
        <v>146094</v>
      </c>
      <c r="BB69">
        <v>136073</v>
      </c>
      <c r="BC69">
        <v>111756</v>
      </c>
      <c r="BD69">
        <v>83437</v>
      </c>
      <c r="BE69">
        <v>57958</v>
      </c>
      <c r="BF69">
        <v>40978</v>
      </c>
      <c r="BG69">
        <v>62056</v>
      </c>
    </row>
    <row r="70" spans="1:59" x14ac:dyDescent="0.25">
      <c r="A70" s="3" t="s">
        <v>143</v>
      </c>
      <c r="B70" t="s">
        <v>144</v>
      </c>
      <c r="C70" s="5">
        <f t="shared" si="18"/>
        <v>0</v>
      </c>
      <c r="D70" s="6">
        <f t="shared" si="23"/>
        <v>0</v>
      </c>
      <c r="E70" s="37">
        <v>0</v>
      </c>
      <c r="F70" s="7">
        <f t="shared" si="2"/>
        <v>0</v>
      </c>
      <c r="G70" s="44">
        <v>0</v>
      </c>
      <c r="H70" s="27">
        <f t="shared" si="3"/>
        <v>0</v>
      </c>
      <c r="I70" s="8">
        <v>0</v>
      </c>
      <c r="J70" s="7">
        <f t="shared" si="4"/>
        <v>0</v>
      </c>
      <c r="K70" s="8">
        <v>0</v>
      </c>
      <c r="L70" s="7">
        <f t="shared" si="5"/>
        <v>0</v>
      </c>
      <c r="M70" s="8">
        <v>0</v>
      </c>
      <c r="N70" s="7">
        <f t="shared" si="6"/>
        <v>0</v>
      </c>
      <c r="O70" s="8">
        <v>0</v>
      </c>
      <c r="P70" s="7">
        <f t="shared" si="7"/>
        <v>0</v>
      </c>
      <c r="Q70" s="8">
        <v>0</v>
      </c>
      <c r="R70" s="7">
        <f t="shared" si="8"/>
        <v>0</v>
      </c>
      <c r="S70" s="8">
        <v>0</v>
      </c>
      <c r="T70" s="7">
        <f t="shared" si="9"/>
        <v>0</v>
      </c>
      <c r="U70" s="8">
        <v>0</v>
      </c>
      <c r="V70" s="7">
        <f t="shared" si="10"/>
        <v>0</v>
      </c>
      <c r="W70" s="8">
        <v>0</v>
      </c>
      <c r="X70" s="7">
        <f t="shared" si="11"/>
        <v>0</v>
      </c>
      <c r="Y70" s="8">
        <v>0</v>
      </c>
      <c r="Z70" s="7">
        <f t="shared" si="12"/>
        <v>0</v>
      </c>
      <c r="AA70" s="8">
        <v>0</v>
      </c>
      <c r="AB70" s="7">
        <f t="shared" si="13"/>
        <v>0</v>
      </c>
      <c r="AC70" s="8">
        <v>0</v>
      </c>
      <c r="AD70" s="7">
        <f t="shared" si="14"/>
        <v>0</v>
      </c>
      <c r="AE70" s="8">
        <v>0</v>
      </c>
      <c r="AF70" s="7">
        <f t="shared" si="15"/>
        <v>0</v>
      </c>
      <c r="AG70" s="8">
        <v>0</v>
      </c>
      <c r="AH70" s="7">
        <f t="shared" si="16"/>
        <v>0</v>
      </c>
      <c r="AI70" s="8">
        <v>0</v>
      </c>
      <c r="AJ70" s="7">
        <f t="shared" si="17"/>
        <v>0</v>
      </c>
      <c r="AK70" s="8">
        <v>0</v>
      </c>
      <c r="AL70" s="12">
        <v>0</v>
      </c>
      <c r="AQ70">
        <v>2410315</v>
      </c>
      <c r="AR70">
        <v>187401</v>
      </c>
      <c r="AS70">
        <v>188969</v>
      </c>
      <c r="AT70">
        <v>196813</v>
      </c>
      <c r="AU70">
        <v>212842</v>
      </c>
      <c r="AV70">
        <v>227611</v>
      </c>
      <c r="AW70">
        <v>231433</v>
      </c>
      <c r="AX70">
        <v>203504</v>
      </c>
      <c r="AY70">
        <v>172560</v>
      </c>
      <c r="AZ70">
        <v>150830</v>
      </c>
      <c r="BA70">
        <v>146094</v>
      </c>
      <c r="BB70">
        <v>136073</v>
      </c>
      <c r="BC70">
        <v>111756</v>
      </c>
      <c r="BD70">
        <v>83437</v>
      </c>
      <c r="BE70">
        <v>57958</v>
      </c>
      <c r="BF70">
        <v>40978</v>
      </c>
      <c r="BG70">
        <v>62056</v>
      </c>
    </row>
    <row r="71" spans="1:59" x14ac:dyDescent="0.25">
      <c r="A71" s="3" t="s">
        <v>145</v>
      </c>
      <c r="B71" t="s">
        <v>146</v>
      </c>
      <c r="C71" s="5">
        <f t="shared" si="18"/>
        <v>54</v>
      </c>
      <c r="D71" s="6">
        <f t="shared" si="23"/>
        <v>2.24037107183086</v>
      </c>
      <c r="E71" s="37">
        <v>3</v>
      </c>
      <c r="F71" s="7">
        <f t="shared" si="2"/>
        <v>1.6008452462900411</v>
      </c>
      <c r="G71" s="44">
        <v>3</v>
      </c>
      <c r="H71" s="27">
        <f t="shared" si="3"/>
        <v>1.5875619810656774</v>
      </c>
      <c r="I71" s="8">
        <v>4</v>
      </c>
      <c r="J71" s="7">
        <f t="shared" si="4"/>
        <v>2.0323860720582481</v>
      </c>
      <c r="K71" s="8">
        <v>1</v>
      </c>
      <c r="L71" s="7">
        <f t="shared" si="5"/>
        <v>0.46983208201388821</v>
      </c>
      <c r="M71" s="8">
        <v>1</v>
      </c>
      <c r="N71" s="7">
        <f t="shared" si="6"/>
        <v>0.4393460772985488</v>
      </c>
      <c r="O71" s="8">
        <v>3</v>
      </c>
      <c r="P71" s="7">
        <f t="shared" si="7"/>
        <v>1.2962714911010962</v>
      </c>
      <c r="Q71" s="8">
        <v>4</v>
      </c>
      <c r="R71" s="7">
        <f t="shared" si="8"/>
        <v>1.9655633304505071</v>
      </c>
      <c r="S71" s="8">
        <v>0</v>
      </c>
      <c r="T71" s="7">
        <f t="shared" si="9"/>
        <v>0</v>
      </c>
      <c r="U71" s="8">
        <v>5</v>
      </c>
      <c r="V71" s="7">
        <f t="shared" si="10"/>
        <v>3.3149903865278789</v>
      </c>
      <c r="W71" s="8">
        <v>1</v>
      </c>
      <c r="X71" s="7">
        <f t="shared" si="11"/>
        <v>0.68449080728845813</v>
      </c>
      <c r="Y71" s="8">
        <v>3</v>
      </c>
      <c r="Z71" s="7">
        <f t="shared" si="12"/>
        <v>2.2046989483586015</v>
      </c>
      <c r="AA71" s="8">
        <v>6</v>
      </c>
      <c r="AB71" s="7">
        <f t="shared" si="13"/>
        <v>5.3688392569526462</v>
      </c>
      <c r="AC71" s="8">
        <v>5</v>
      </c>
      <c r="AD71" s="7">
        <f t="shared" si="14"/>
        <v>5.9925452736795428</v>
      </c>
      <c r="AE71" s="8">
        <v>8</v>
      </c>
      <c r="AF71" s="7">
        <f t="shared" si="15"/>
        <v>13.803098795679629</v>
      </c>
      <c r="AG71" s="8">
        <v>4</v>
      </c>
      <c r="AH71" s="7">
        <f t="shared" si="16"/>
        <v>9.7613353506759726</v>
      </c>
      <c r="AI71" s="8">
        <v>3</v>
      </c>
      <c r="AJ71" s="7">
        <f t="shared" si="17"/>
        <v>4.8343431739074383</v>
      </c>
      <c r="AK71" s="8">
        <v>0</v>
      </c>
      <c r="AL71" s="12">
        <v>0</v>
      </c>
      <c r="AQ71">
        <v>2410315</v>
      </c>
      <c r="AR71">
        <v>187401</v>
      </c>
      <c r="AS71">
        <v>188969</v>
      </c>
      <c r="AT71">
        <v>196813</v>
      </c>
      <c r="AU71">
        <v>212842</v>
      </c>
      <c r="AV71">
        <v>227611</v>
      </c>
      <c r="AW71">
        <v>231433</v>
      </c>
      <c r="AX71">
        <v>203504</v>
      </c>
      <c r="AY71">
        <v>172560</v>
      </c>
      <c r="AZ71">
        <v>150830</v>
      </c>
      <c r="BA71">
        <v>146094</v>
      </c>
      <c r="BB71">
        <v>136073</v>
      </c>
      <c r="BC71">
        <v>111756</v>
      </c>
      <c r="BD71">
        <v>83437</v>
      </c>
      <c r="BE71">
        <v>57958</v>
      </c>
      <c r="BF71">
        <v>40978</v>
      </c>
      <c r="BG71">
        <v>62056</v>
      </c>
    </row>
    <row r="72" spans="1:59" x14ac:dyDescent="0.25">
      <c r="A72" s="23" t="s">
        <v>147</v>
      </c>
      <c r="B72" s="24" t="s">
        <v>148</v>
      </c>
      <c r="C72" s="25">
        <f t="shared" si="18"/>
        <v>1</v>
      </c>
      <c r="D72" s="6">
        <f t="shared" si="23"/>
        <v>4.1488353182052969E-2</v>
      </c>
      <c r="E72" s="37">
        <v>0</v>
      </c>
      <c r="F72" s="7">
        <f t="shared" si="2"/>
        <v>0</v>
      </c>
      <c r="G72" s="44">
        <v>0</v>
      </c>
      <c r="H72" s="27">
        <f t="shared" si="3"/>
        <v>0</v>
      </c>
      <c r="I72" s="8">
        <v>0</v>
      </c>
      <c r="J72" s="7">
        <f t="shared" si="4"/>
        <v>0</v>
      </c>
      <c r="K72" s="8">
        <v>0</v>
      </c>
      <c r="L72" s="7">
        <f t="shared" si="5"/>
        <v>0</v>
      </c>
      <c r="M72" s="8">
        <v>0</v>
      </c>
      <c r="N72" s="7">
        <f t="shared" si="6"/>
        <v>0</v>
      </c>
      <c r="O72" s="8">
        <v>0</v>
      </c>
      <c r="P72" s="7">
        <f t="shared" si="7"/>
        <v>0</v>
      </c>
      <c r="Q72" s="8">
        <v>1</v>
      </c>
      <c r="R72" s="7">
        <f t="shared" si="8"/>
        <v>0.49139083261262678</v>
      </c>
      <c r="S72" s="8">
        <v>0</v>
      </c>
      <c r="T72" s="7">
        <f t="shared" si="9"/>
        <v>0</v>
      </c>
      <c r="U72" s="8">
        <v>0</v>
      </c>
      <c r="V72" s="7">
        <f t="shared" si="10"/>
        <v>0</v>
      </c>
      <c r="W72" s="8">
        <v>0</v>
      </c>
      <c r="X72" s="7">
        <f t="shared" si="11"/>
        <v>0</v>
      </c>
      <c r="Y72" s="8">
        <v>0</v>
      </c>
      <c r="Z72" s="7">
        <f t="shared" si="12"/>
        <v>0</v>
      </c>
      <c r="AA72" s="8">
        <v>0</v>
      </c>
      <c r="AB72" s="7">
        <f t="shared" si="13"/>
        <v>0</v>
      </c>
      <c r="AC72" s="8">
        <v>0</v>
      </c>
      <c r="AD72" s="7">
        <f t="shared" si="14"/>
        <v>0</v>
      </c>
      <c r="AE72" s="8">
        <v>0</v>
      </c>
      <c r="AF72" s="7">
        <f t="shared" si="15"/>
        <v>0</v>
      </c>
      <c r="AG72" s="8">
        <v>0</v>
      </c>
      <c r="AH72" s="7">
        <f t="shared" si="16"/>
        <v>0</v>
      </c>
      <c r="AI72" s="8">
        <v>0</v>
      </c>
      <c r="AJ72" s="7">
        <f t="shared" si="17"/>
        <v>0</v>
      </c>
      <c r="AK72" s="8">
        <v>0</v>
      </c>
      <c r="AL72" s="12">
        <v>0</v>
      </c>
      <c r="AQ72">
        <v>2410315</v>
      </c>
      <c r="AR72">
        <v>187401</v>
      </c>
      <c r="AS72">
        <v>188969</v>
      </c>
      <c r="AT72">
        <v>196813</v>
      </c>
      <c r="AU72">
        <v>212842</v>
      </c>
      <c r="AV72">
        <v>227611</v>
      </c>
      <c r="AW72">
        <v>231433</v>
      </c>
      <c r="AX72">
        <v>203504</v>
      </c>
      <c r="AY72">
        <v>172560</v>
      </c>
      <c r="AZ72">
        <v>150830</v>
      </c>
      <c r="BA72">
        <v>146094</v>
      </c>
      <c r="BB72">
        <v>136073</v>
      </c>
      <c r="BC72">
        <v>111756</v>
      </c>
      <c r="BD72">
        <v>83437</v>
      </c>
      <c r="BE72">
        <v>57958</v>
      </c>
      <c r="BF72">
        <v>40978</v>
      </c>
      <c r="BG72">
        <v>62056</v>
      </c>
    </row>
    <row r="73" spans="1:59" x14ac:dyDescent="0.25">
      <c r="A73" s="23" t="s">
        <v>149</v>
      </c>
      <c r="B73" s="24" t="s">
        <v>150</v>
      </c>
      <c r="C73" s="25">
        <f t="shared" si="18"/>
        <v>110</v>
      </c>
      <c r="D73" s="6">
        <f t="shared" si="23"/>
        <v>4.5637188500258263</v>
      </c>
      <c r="E73" s="37">
        <v>0</v>
      </c>
      <c r="F73" s="7">
        <f t="shared" si="2"/>
        <v>0</v>
      </c>
      <c r="G73" s="44">
        <v>2</v>
      </c>
      <c r="H73" s="27">
        <f t="shared" si="3"/>
        <v>1.0583746540437851</v>
      </c>
      <c r="I73" s="8">
        <v>1</v>
      </c>
      <c r="J73" s="7">
        <f t="shared" si="4"/>
        <v>0.50809651801456202</v>
      </c>
      <c r="K73" s="8">
        <v>1</v>
      </c>
      <c r="L73" s="7">
        <f t="shared" si="5"/>
        <v>0.46983208201388821</v>
      </c>
      <c r="M73" s="8">
        <v>3</v>
      </c>
      <c r="N73" s="7">
        <f t="shared" si="6"/>
        <v>1.3180382318956465</v>
      </c>
      <c r="O73" s="8">
        <v>5</v>
      </c>
      <c r="P73" s="7">
        <f t="shared" si="7"/>
        <v>2.1604524851684936</v>
      </c>
      <c r="Q73" s="8">
        <v>5</v>
      </c>
      <c r="R73" s="7">
        <f t="shared" si="8"/>
        <v>2.4569541630631337</v>
      </c>
      <c r="S73" s="8">
        <v>10</v>
      </c>
      <c r="T73" s="7">
        <f t="shared" si="9"/>
        <v>5.795085767269355</v>
      </c>
      <c r="U73" s="8">
        <v>8</v>
      </c>
      <c r="V73" s="7">
        <f t="shared" si="10"/>
        <v>5.3039846184446064</v>
      </c>
      <c r="W73" s="8">
        <v>17</v>
      </c>
      <c r="X73" s="7">
        <f t="shared" si="11"/>
        <v>11.636343723903787</v>
      </c>
      <c r="Y73" s="8">
        <v>14</v>
      </c>
      <c r="Z73" s="7">
        <f t="shared" si="12"/>
        <v>10.288595092340142</v>
      </c>
      <c r="AA73" s="8">
        <v>19</v>
      </c>
      <c r="AB73" s="7">
        <f t="shared" si="13"/>
        <v>17.001324313683384</v>
      </c>
      <c r="AC73" s="8">
        <v>5</v>
      </c>
      <c r="AD73" s="7">
        <f t="shared" si="14"/>
        <v>5.9925452736795428</v>
      </c>
      <c r="AE73" s="8">
        <v>7</v>
      </c>
      <c r="AF73" s="7">
        <f t="shared" si="15"/>
        <v>12.077711446219675</v>
      </c>
      <c r="AG73" s="8">
        <v>3</v>
      </c>
      <c r="AH73" s="7">
        <f t="shared" si="16"/>
        <v>7.321001513006979</v>
      </c>
      <c r="AI73" s="8">
        <v>10</v>
      </c>
      <c r="AJ73" s="7">
        <f t="shared" si="17"/>
        <v>16.114477246358128</v>
      </c>
      <c r="AK73" s="8">
        <v>0</v>
      </c>
      <c r="AL73" s="12">
        <v>0</v>
      </c>
      <c r="AQ73">
        <v>2410315</v>
      </c>
      <c r="AR73">
        <v>187401</v>
      </c>
      <c r="AS73">
        <v>188969</v>
      </c>
      <c r="AT73">
        <v>196813</v>
      </c>
      <c r="AU73">
        <v>212842</v>
      </c>
      <c r="AV73">
        <v>227611</v>
      </c>
      <c r="AW73">
        <v>231433</v>
      </c>
      <c r="AX73">
        <v>203504</v>
      </c>
      <c r="AY73">
        <v>172560</v>
      </c>
      <c r="AZ73">
        <v>150830</v>
      </c>
      <c r="BA73">
        <v>146094</v>
      </c>
      <c r="BB73">
        <v>136073</v>
      </c>
      <c r="BC73">
        <v>111756</v>
      </c>
      <c r="BD73">
        <v>83437</v>
      </c>
      <c r="BE73">
        <v>57958</v>
      </c>
      <c r="BF73">
        <v>40978</v>
      </c>
      <c r="BG73">
        <v>62056</v>
      </c>
    </row>
    <row r="74" spans="1:59" x14ac:dyDescent="0.25">
      <c r="A74" s="3" t="s">
        <v>151</v>
      </c>
      <c r="B74" t="s">
        <v>152</v>
      </c>
      <c r="C74" s="5">
        <f t="shared" si="18"/>
        <v>6</v>
      </c>
      <c r="D74" s="6">
        <f t="shared" si="23"/>
        <v>0.24893011909231783</v>
      </c>
      <c r="E74" s="37">
        <v>3</v>
      </c>
      <c r="F74" s="7">
        <f t="shared" ref="F74:F78" si="24">SUM(E74/AR74*100000)</f>
        <v>1.6008452462900411</v>
      </c>
      <c r="G74" s="44">
        <v>0</v>
      </c>
      <c r="H74" s="27">
        <f t="shared" ref="H74:H78" si="25">SUM(G74/AS74*100000)</f>
        <v>0</v>
      </c>
      <c r="I74" s="8">
        <v>0</v>
      </c>
      <c r="J74" s="7">
        <f t="shared" ref="J74:J78" si="26">SUM(I74/AT74*100000)</f>
        <v>0</v>
      </c>
      <c r="K74" s="8">
        <v>0</v>
      </c>
      <c r="L74" s="7">
        <f t="shared" ref="L74:L78" si="27">SUM(K74/AU74*100000)</f>
        <v>0</v>
      </c>
      <c r="M74" s="8">
        <v>1</v>
      </c>
      <c r="N74" s="7">
        <f t="shared" ref="N74:N78" si="28">SUM(M74/AV74*100000)</f>
        <v>0.4393460772985488</v>
      </c>
      <c r="O74" s="8">
        <v>0</v>
      </c>
      <c r="P74" s="7">
        <f t="shared" ref="P74:P78" si="29">SUM(O74/AW74*100000)</f>
        <v>0</v>
      </c>
      <c r="Q74" s="8">
        <v>0</v>
      </c>
      <c r="R74" s="7">
        <f t="shared" ref="R74:R78" si="30">SUM(Q74/AX74*100000)</f>
        <v>0</v>
      </c>
      <c r="S74" s="8">
        <v>0</v>
      </c>
      <c r="T74" s="7">
        <f t="shared" ref="T74:T78" si="31">SUM(S74/AY74*100000)</f>
        <v>0</v>
      </c>
      <c r="U74" s="8">
        <v>0</v>
      </c>
      <c r="V74" s="7">
        <f t="shared" ref="V74:V78" si="32">SUM(U74/AZ74*100000)</f>
        <v>0</v>
      </c>
      <c r="W74" s="8">
        <v>0</v>
      </c>
      <c r="X74" s="7">
        <f t="shared" ref="X74:X78" si="33">SUM(W74/BA74*100000)</f>
        <v>0</v>
      </c>
      <c r="Y74" s="8">
        <v>1</v>
      </c>
      <c r="Z74" s="7">
        <f t="shared" ref="Z74:Z78" si="34">SUM(Y74/BB74*100000)</f>
        <v>0.73489964945286723</v>
      </c>
      <c r="AA74" s="8">
        <v>0</v>
      </c>
      <c r="AB74" s="7">
        <f t="shared" ref="AB74:AB78" si="35">SUM(AA74/BC74*100000)</f>
        <v>0</v>
      </c>
      <c r="AC74" s="8">
        <v>0</v>
      </c>
      <c r="AD74" s="7">
        <f t="shared" ref="AD74:AD78" si="36">SUM(AC74/BD74*100000)</f>
        <v>0</v>
      </c>
      <c r="AE74" s="8">
        <v>0</v>
      </c>
      <c r="AF74" s="7">
        <f t="shared" ref="AF74:AF78" si="37">SUM(AE74/BE74*100000)</f>
        <v>0</v>
      </c>
      <c r="AG74" s="8">
        <v>1</v>
      </c>
      <c r="AH74" s="7">
        <f t="shared" ref="AH74:AH78" si="38">SUM(AG74/BF74*100000)</f>
        <v>2.4403338376689931</v>
      </c>
      <c r="AI74" s="8">
        <v>0</v>
      </c>
      <c r="AJ74" s="7">
        <f t="shared" ref="AJ74:AJ78" si="39">SUM(AI74/BG74*100000)</f>
        <v>0</v>
      </c>
      <c r="AK74" s="8">
        <v>0</v>
      </c>
      <c r="AL74" s="12">
        <v>0</v>
      </c>
      <c r="AQ74">
        <v>2410315</v>
      </c>
      <c r="AR74">
        <v>187401</v>
      </c>
      <c r="AS74">
        <v>188969</v>
      </c>
      <c r="AT74">
        <v>196813</v>
      </c>
      <c r="AU74">
        <v>212842</v>
      </c>
      <c r="AV74">
        <v>227611</v>
      </c>
      <c r="AW74">
        <v>231433</v>
      </c>
      <c r="AX74">
        <v>203504</v>
      </c>
      <c r="AY74">
        <v>172560</v>
      </c>
      <c r="AZ74">
        <v>150830</v>
      </c>
      <c r="BA74">
        <v>146094</v>
      </c>
      <c r="BB74">
        <v>136073</v>
      </c>
      <c r="BC74">
        <v>111756</v>
      </c>
      <c r="BD74">
        <v>83437</v>
      </c>
      <c r="BE74">
        <v>57958</v>
      </c>
      <c r="BF74">
        <v>40978</v>
      </c>
      <c r="BG74">
        <v>62056</v>
      </c>
    </row>
    <row r="75" spans="1:59" x14ac:dyDescent="0.25">
      <c r="A75" s="3" t="s">
        <v>153</v>
      </c>
      <c r="B75" t="s">
        <v>154</v>
      </c>
      <c r="C75" s="5">
        <f t="shared" si="18"/>
        <v>3</v>
      </c>
      <c r="D75" s="6">
        <f t="shared" si="23"/>
        <v>0.12446505954615891</v>
      </c>
      <c r="E75" s="37">
        <v>1</v>
      </c>
      <c r="F75" s="7">
        <f t="shared" si="24"/>
        <v>0.5336150820966804</v>
      </c>
      <c r="G75" s="44">
        <v>0</v>
      </c>
      <c r="H75" s="2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0</v>
      </c>
      <c r="AB75" s="7">
        <f t="shared" si="35"/>
        <v>0</v>
      </c>
      <c r="AC75" s="8">
        <v>2</v>
      </c>
      <c r="AD75" s="7">
        <f t="shared" si="36"/>
        <v>2.397018109471817</v>
      </c>
      <c r="AE75" s="8">
        <v>0</v>
      </c>
      <c r="AF75" s="7">
        <f t="shared" si="37"/>
        <v>0</v>
      </c>
      <c r="AG75" s="8">
        <v>0</v>
      </c>
      <c r="AH75" s="7">
        <f t="shared" si="38"/>
        <v>0</v>
      </c>
      <c r="AI75" s="8">
        <v>0</v>
      </c>
      <c r="AJ75" s="7">
        <f t="shared" si="39"/>
        <v>0</v>
      </c>
      <c r="AK75" s="8">
        <v>0</v>
      </c>
      <c r="AL75" s="12">
        <v>0</v>
      </c>
      <c r="AQ75">
        <v>2410315</v>
      </c>
      <c r="AR75">
        <v>187401</v>
      </c>
      <c r="AS75">
        <v>188969</v>
      </c>
      <c r="AT75">
        <v>196813</v>
      </c>
      <c r="AU75">
        <v>212842</v>
      </c>
      <c r="AV75">
        <v>227611</v>
      </c>
      <c r="AW75">
        <v>231433</v>
      </c>
      <c r="AX75">
        <v>203504</v>
      </c>
      <c r="AY75">
        <v>172560</v>
      </c>
      <c r="AZ75">
        <v>150830</v>
      </c>
      <c r="BA75">
        <v>146094</v>
      </c>
      <c r="BB75">
        <v>136073</v>
      </c>
      <c r="BC75">
        <v>111756</v>
      </c>
      <c r="BD75">
        <v>83437</v>
      </c>
      <c r="BE75">
        <v>57958</v>
      </c>
      <c r="BF75">
        <v>40978</v>
      </c>
      <c r="BG75">
        <v>62056</v>
      </c>
    </row>
    <row r="76" spans="1:59" x14ac:dyDescent="0.25">
      <c r="A76" s="3" t="s">
        <v>155</v>
      </c>
      <c r="B76" t="s">
        <v>156</v>
      </c>
      <c r="C76" s="5">
        <f t="shared" ref="C76:C78" si="40">SUM(E76+G76+I76+K76+M76+O76+Q76+S76+U76+W76+Y76+AA76+AC76+AE76+AG76+AI76+AK76)</f>
        <v>6</v>
      </c>
      <c r="D76" s="6">
        <f>SUM(C76/AQ76*100000)</f>
        <v>0.24893011909231783</v>
      </c>
      <c r="E76" s="37">
        <v>0</v>
      </c>
      <c r="F76" s="7">
        <f t="shared" si="24"/>
        <v>0</v>
      </c>
      <c r="G76" s="44">
        <v>0</v>
      </c>
      <c r="H76" s="27">
        <f t="shared" si="25"/>
        <v>0</v>
      </c>
      <c r="I76" s="8">
        <v>0</v>
      </c>
      <c r="J76" s="7">
        <f t="shared" si="26"/>
        <v>0</v>
      </c>
      <c r="K76" s="8">
        <v>0</v>
      </c>
      <c r="L76" s="7">
        <f t="shared" si="27"/>
        <v>0</v>
      </c>
      <c r="M76" s="8">
        <v>0</v>
      </c>
      <c r="N76" s="7">
        <f t="shared" si="28"/>
        <v>0</v>
      </c>
      <c r="O76" s="8">
        <v>0</v>
      </c>
      <c r="P76" s="7">
        <f t="shared" si="29"/>
        <v>0</v>
      </c>
      <c r="Q76" s="8">
        <v>1</v>
      </c>
      <c r="R76" s="7">
        <f t="shared" si="30"/>
        <v>0.49139083261262678</v>
      </c>
      <c r="S76" s="8">
        <v>1</v>
      </c>
      <c r="T76" s="7">
        <f t="shared" si="31"/>
        <v>0.57950857672693556</v>
      </c>
      <c r="U76" s="8">
        <v>0</v>
      </c>
      <c r="V76" s="7">
        <f t="shared" si="32"/>
        <v>0</v>
      </c>
      <c r="W76" s="8">
        <v>0</v>
      </c>
      <c r="X76" s="7">
        <f t="shared" si="33"/>
        <v>0</v>
      </c>
      <c r="Y76" s="8">
        <v>0</v>
      </c>
      <c r="Z76" s="7">
        <f t="shared" si="34"/>
        <v>0</v>
      </c>
      <c r="AA76" s="8">
        <v>0</v>
      </c>
      <c r="AB76" s="7">
        <f t="shared" si="35"/>
        <v>0</v>
      </c>
      <c r="AC76" s="8">
        <v>2</v>
      </c>
      <c r="AD76" s="7">
        <f t="shared" si="36"/>
        <v>2.397018109471817</v>
      </c>
      <c r="AE76" s="8">
        <v>1</v>
      </c>
      <c r="AF76" s="7">
        <f t="shared" si="37"/>
        <v>1.7253873494599536</v>
      </c>
      <c r="AG76" s="8">
        <v>0</v>
      </c>
      <c r="AH76" s="7">
        <f t="shared" si="38"/>
        <v>0</v>
      </c>
      <c r="AI76" s="8">
        <v>1</v>
      </c>
      <c r="AJ76" s="7">
        <f t="shared" si="39"/>
        <v>1.6114477246358128</v>
      </c>
      <c r="AK76" s="8">
        <v>0</v>
      </c>
      <c r="AL76" s="12">
        <v>0</v>
      </c>
      <c r="AQ76">
        <v>2410315</v>
      </c>
      <c r="AR76">
        <v>187401</v>
      </c>
      <c r="AS76">
        <v>188969</v>
      </c>
      <c r="AT76">
        <v>196813</v>
      </c>
      <c r="AU76">
        <v>212842</v>
      </c>
      <c r="AV76">
        <v>227611</v>
      </c>
      <c r="AW76">
        <v>231433</v>
      </c>
      <c r="AX76">
        <v>203504</v>
      </c>
      <c r="AY76">
        <v>172560</v>
      </c>
      <c r="AZ76">
        <v>150830</v>
      </c>
      <c r="BA76">
        <v>146094</v>
      </c>
      <c r="BB76">
        <v>136073</v>
      </c>
      <c r="BC76">
        <v>111756</v>
      </c>
      <c r="BD76">
        <v>83437</v>
      </c>
      <c r="BE76">
        <v>57958</v>
      </c>
      <c r="BF76">
        <v>40978</v>
      </c>
      <c r="BG76">
        <v>62056</v>
      </c>
    </row>
    <row r="77" spans="1:59" s="24" customFormat="1" x14ac:dyDescent="0.25">
      <c r="A77" s="23" t="s">
        <v>157</v>
      </c>
      <c r="B77" s="24" t="s">
        <v>158</v>
      </c>
      <c r="C77" s="25">
        <f t="shared" si="40"/>
        <v>147</v>
      </c>
      <c r="D77" s="26">
        <f>SUM(C77/AQ77*100000)</f>
        <v>6.0987879177617863</v>
      </c>
      <c r="E77" s="23">
        <v>3</v>
      </c>
      <c r="F77" s="27">
        <f t="shared" si="24"/>
        <v>1.6008452462900411</v>
      </c>
      <c r="G77" s="44">
        <v>5</v>
      </c>
      <c r="H77" s="27">
        <f t="shared" si="25"/>
        <v>2.6459366351094626</v>
      </c>
      <c r="I77" s="44">
        <v>3</v>
      </c>
      <c r="J77" s="27">
        <f t="shared" si="26"/>
        <v>1.5242895540436863</v>
      </c>
      <c r="K77" s="44">
        <v>6</v>
      </c>
      <c r="L77" s="27">
        <f t="shared" si="27"/>
        <v>2.8189924920833294</v>
      </c>
      <c r="M77" s="44">
        <v>7</v>
      </c>
      <c r="N77" s="27">
        <f t="shared" si="28"/>
        <v>3.0754225410898419</v>
      </c>
      <c r="O77" s="44">
        <v>3</v>
      </c>
      <c r="P77" s="27">
        <f t="shared" si="29"/>
        <v>1.2962714911010962</v>
      </c>
      <c r="Q77" s="44">
        <v>8</v>
      </c>
      <c r="R77" s="27">
        <f t="shared" si="30"/>
        <v>3.9311266609010143</v>
      </c>
      <c r="S77" s="44">
        <v>9</v>
      </c>
      <c r="T77" s="27">
        <f t="shared" si="31"/>
        <v>5.2155771905424197</v>
      </c>
      <c r="U77" s="44">
        <v>7</v>
      </c>
      <c r="V77" s="27">
        <f t="shared" si="32"/>
        <v>4.6409865411390303</v>
      </c>
      <c r="W77" s="44">
        <v>6</v>
      </c>
      <c r="X77" s="27">
        <f t="shared" si="33"/>
        <v>4.1069448437307488</v>
      </c>
      <c r="Y77" s="44">
        <v>13</v>
      </c>
      <c r="Z77" s="27">
        <f t="shared" si="34"/>
        <v>9.5536954428872747</v>
      </c>
      <c r="AA77" s="44">
        <v>9</v>
      </c>
      <c r="AB77" s="27">
        <f t="shared" si="35"/>
        <v>8.0532588854289706</v>
      </c>
      <c r="AC77" s="44">
        <v>12</v>
      </c>
      <c r="AD77" s="27">
        <f t="shared" si="36"/>
        <v>14.382108656830903</v>
      </c>
      <c r="AE77" s="44">
        <v>19</v>
      </c>
      <c r="AF77" s="27">
        <f t="shared" si="37"/>
        <v>32.78235963973912</v>
      </c>
      <c r="AG77" s="44">
        <v>11</v>
      </c>
      <c r="AH77" s="27">
        <f t="shared" si="38"/>
        <v>26.843672214358921</v>
      </c>
      <c r="AI77" s="44">
        <v>26</v>
      </c>
      <c r="AJ77" s="27">
        <f t="shared" si="39"/>
        <v>41.897640840531139</v>
      </c>
      <c r="AK77" s="44">
        <v>0</v>
      </c>
      <c r="AL77" s="45">
        <v>0</v>
      </c>
      <c r="AQ77" s="24">
        <v>2410315</v>
      </c>
      <c r="AR77" s="24">
        <v>187401</v>
      </c>
      <c r="AS77" s="24">
        <v>188969</v>
      </c>
      <c r="AT77" s="24">
        <v>196813</v>
      </c>
      <c r="AU77" s="24">
        <v>212842</v>
      </c>
      <c r="AV77" s="24">
        <v>227611</v>
      </c>
      <c r="AW77" s="24">
        <v>231433</v>
      </c>
      <c r="AX77" s="24">
        <v>203504</v>
      </c>
      <c r="AY77" s="24">
        <v>172560</v>
      </c>
      <c r="AZ77" s="24">
        <v>150830</v>
      </c>
      <c r="BA77" s="24">
        <v>146094</v>
      </c>
      <c r="BB77" s="24">
        <v>136073</v>
      </c>
      <c r="BC77" s="24">
        <v>111756</v>
      </c>
      <c r="BD77" s="24">
        <v>83437</v>
      </c>
      <c r="BE77" s="24">
        <v>57958</v>
      </c>
      <c r="BF77" s="24">
        <v>40978</v>
      </c>
      <c r="BG77" s="24">
        <v>62056</v>
      </c>
    </row>
    <row r="78" spans="1:59" x14ac:dyDescent="0.25">
      <c r="A78" s="3" t="s">
        <v>159</v>
      </c>
      <c r="B78" t="s">
        <v>160</v>
      </c>
      <c r="C78" s="5">
        <f t="shared" si="40"/>
        <v>88</v>
      </c>
      <c r="D78" s="6">
        <f t="shared" ref="D78" si="41">SUM(C78/AQ78*100000)</f>
        <v>3.6509750800206611</v>
      </c>
      <c r="E78" s="30">
        <v>2</v>
      </c>
      <c r="F78" s="7">
        <f t="shared" si="24"/>
        <v>1.0672301641933608</v>
      </c>
      <c r="G78" s="44">
        <v>1</v>
      </c>
      <c r="H78" s="27">
        <f t="shared" si="25"/>
        <v>0.52918732702189253</v>
      </c>
      <c r="I78" s="8">
        <v>0</v>
      </c>
      <c r="J78" s="7">
        <f t="shared" si="26"/>
        <v>0</v>
      </c>
      <c r="K78" s="8">
        <v>0</v>
      </c>
      <c r="L78" s="7">
        <f t="shared" si="27"/>
        <v>0</v>
      </c>
      <c r="M78" s="8">
        <v>1</v>
      </c>
      <c r="N78" s="7">
        <f t="shared" si="28"/>
        <v>0.4393460772985488</v>
      </c>
      <c r="O78" s="8">
        <v>0</v>
      </c>
      <c r="P78" s="7">
        <f t="shared" si="29"/>
        <v>0</v>
      </c>
      <c r="Q78" s="8">
        <v>2</v>
      </c>
      <c r="R78" s="7">
        <f t="shared" si="30"/>
        <v>0.98278166522525356</v>
      </c>
      <c r="S78" s="8">
        <v>2</v>
      </c>
      <c r="T78" s="7">
        <f t="shared" si="31"/>
        <v>1.1590171534538711</v>
      </c>
      <c r="U78" s="8">
        <v>5</v>
      </c>
      <c r="V78" s="7">
        <f t="shared" si="32"/>
        <v>3.3149903865278789</v>
      </c>
      <c r="W78" s="8">
        <v>5</v>
      </c>
      <c r="X78" s="7">
        <f t="shared" si="33"/>
        <v>3.4224540364422911</v>
      </c>
      <c r="Y78" s="8">
        <v>4</v>
      </c>
      <c r="Z78" s="7">
        <f t="shared" si="34"/>
        <v>2.9395985978114689</v>
      </c>
      <c r="AA78" s="8">
        <v>11</v>
      </c>
      <c r="AB78" s="7">
        <f t="shared" si="35"/>
        <v>9.8428719710798518</v>
      </c>
      <c r="AC78" s="8">
        <v>13</v>
      </c>
      <c r="AD78" s="7">
        <f t="shared" si="36"/>
        <v>15.580617711566811</v>
      </c>
      <c r="AE78" s="8">
        <v>12</v>
      </c>
      <c r="AF78" s="7">
        <f t="shared" si="37"/>
        <v>20.704648193519446</v>
      </c>
      <c r="AG78" s="8">
        <v>8</v>
      </c>
      <c r="AH78" s="7">
        <f t="shared" si="38"/>
        <v>19.522670701351945</v>
      </c>
      <c r="AI78" s="8">
        <v>22</v>
      </c>
      <c r="AJ78" s="7">
        <f t="shared" si="39"/>
        <v>35.451849941987881</v>
      </c>
      <c r="AK78" s="8">
        <v>0</v>
      </c>
      <c r="AL78" s="12">
        <v>0</v>
      </c>
      <c r="AQ78">
        <v>2410315</v>
      </c>
      <c r="AR78">
        <v>187401</v>
      </c>
      <c r="AS78">
        <v>188969</v>
      </c>
      <c r="AT78">
        <v>196813</v>
      </c>
      <c r="AU78">
        <v>212842</v>
      </c>
      <c r="AV78">
        <v>227611</v>
      </c>
      <c r="AW78">
        <v>231433</v>
      </c>
      <c r="AX78">
        <v>203504</v>
      </c>
      <c r="AY78">
        <v>172560</v>
      </c>
      <c r="AZ78">
        <v>150830</v>
      </c>
      <c r="BA78">
        <v>146094</v>
      </c>
      <c r="BB78">
        <v>136073</v>
      </c>
      <c r="BC78">
        <v>111756</v>
      </c>
      <c r="BD78">
        <v>83437</v>
      </c>
      <c r="BE78">
        <v>57958</v>
      </c>
      <c r="BF78">
        <v>40978</v>
      </c>
      <c r="BG78">
        <v>62056</v>
      </c>
    </row>
    <row r="79" spans="1:59" x14ac:dyDescent="0.25">
      <c r="AA79" s="8"/>
    </row>
    <row r="80" spans="1:59" x14ac:dyDescent="0.25">
      <c r="A80" s="9" t="s">
        <v>275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19"/>
  <sheetViews>
    <sheetView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5" width="5.7109375" style="13" customWidth="1"/>
    <col min="6" max="9" width="6.7109375" style="13" customWidth="1"/>
    <col min="10" max="11" width="5.7109375" style="13" customWidth="1"/>
    <col min="12" max="15" width="6.7109375" style="13" customWidth="1"/>
    <col min="16" max="17" width="5.7109375" style="13" customWidth="1"/>
    <col min="18" max="19" width="6.7109375" style="13" customWidth="1"/>
    <col min="20" max="23" width="5.7109375" style="13" customWidth="1"/>
    <col min="24" max="28" width="6.7109375" style="13" customWidth="1"/>
    <col min="29" max="243" width="11.42578125" style="13"/>
    <col min="244" max="244" width="5.7109375" style="13" customWidth="1"/>
    <col min="245" max="246" width="7" style="13" customWidth="1"/>
    <col min="247" max="256" width="6.7109375" style="13" customWidth="1"/>
    <col min="257" max="257" width="3" style="13" customWidth="1"/>
    <col min="258" max="258" width="17.140625" style="13" bestFit="1" customWidth="1"/>
    <col min="259" max="270" width="6.7109375" style="13" customWidth="1"/>
    <col min="271" max="275" width="5.7109375" style="13" customWidth="1"/>
    <col min="276" max="499" width="11.42578125" style="13"/>
    <col min="500" max="500" width="5.7109375" style="13" customWidth="1"/>
    <col min="501" max="502" width="7" style="13" customWidth="1"/>
    <col min="503" max="512" width="6.7109375" style="13" customWidth="1"/>
    <col min="513" max="513" width="3" style="13" customWidth="1"/>
    <col min="514" max="514" width="17.140625" style="13" bestFit="1" customWidth="1"/>
    <col min="515" max="526" width="6.7109375" style="13" customWidth="1"/>
    <col min="527" max="531" width="5.7109375" style="13" customWidth="1"/>
    <col min="532" max="755" width="11.42578125" style="13"/>
    <col min="756" max="756" width="5.7109375" style="13" customWidth="1"/>
    <col min="757" max="758" width="7" style="13" customWidth="1"/>
    <col min="759" max="768" width="6.7109375" style="13" customWidth="1"/>
    <col min="769" max="769" width="3" style="13" customWidth="1"/>
    <col min="770" max="770" width="17.140625" style="13" bestFit="1" customWidth="1"/>
    <col min="771" max="782" width="6.7109375" style="13" customWidth="1"/>
    <col min="783" max="787" width="5.7109375" style="13" customWidth="1"/>
    <col min="788" max="1011" width="11.42578125" style="13"/>
    <col min="1012" max="1012" width="5.7109375" style="13" customWidth="1"/>
    <col min="1013" max="1014" width="7" style="13" customWidth="1"/>
    <col min="1015" max="1024" width="6.7109375" style="13" customWidth="1"/>
    <col min="1025" max="1025" width="3" style="13" customWidth="1"/>
    <col min="1026" max="1026" width="17.140625" style="13" bestFit="1" customWidth="1"/>
    <col min="1027" max="1038" width="6.7109375" style="13" customWidth="1"/>
    <col min="1039" max="1043" width="5.7109375" style="13" customWidth="1"/>
    <col min="1044" max="1267" width="11.42578125" style="13"/>
    <col min="1268" max="1268" width="5.7109375" style="13" customWidth="1"/>
    <col min="1269" max="1270" width="7" style="13" customWidth="1"/>
    <col min="1271" max="1280" width="6.7109375" style="13" customWidth="1"/>
    <col min="1281" max="1281" width="3" style="13" customWidth="1"/>
    <col min="1282" max="1282" width="17.140625" style="13" bestFit="1" customWidth="1"/>
    <col min="1283" max="1294" width="6.7109375" style="13" customWidth="1"/>
    <col min="1295" max="1299" width="5.7109375" style="13" customWidth="1"/>
    <col min="1300" max="1523" width="11.42578125" style="13"/>
    <col min="1524" max="1524" width="5.7109375" style="13" customWidth="1"/>
    <col min="1525" max="1526" width="7" style="13" customWidth="1"/>
    <col min="1527" max="1536" width="6.7109375" style="13" customWidth="1"/>
    <col min="1537" max="1537" width="3" style="13" customWidth="1"/>
    <col min="1538" max="1538" width="17.140625" style="13" bestFit="1" customWidth="1"/>
    <col min="1539" max="1550" width="6.7109375" style="13" customWidth="1"/>
    <col min="1551" max="1555" width="5.7109375" style="13" customWidth="1"/>
    <col min="1556" max="1779" width="11.42578125" style="13"/>
    <col min="1780" max="1780" width="5.7109375" style="13" customWidth="1"/>
    <col min="1781" max="1782" width="7" style="13" customWidth="1"/>
    <col min="1783" max="1792" width="6.7109375" style="13" customWidth="1"/>
    <col min="1793" max="1793" width="3" style="13" customWidth="1"/>
    <col min="1794" max="1794" width="17.140625" style="13" bestFit="1" customWidth="1"/>
    <col min="1795" max="1806" width="6.7109375" style="13" customWidth="1"/>
    <col min="1807" max="1811" width="5.7109375" style="13" customWidth="1"/>
    <col min="1812" max="2035" width="11.42578125" style="13"/>
    <col min="2036" max="2036" width="5.7109375" style="13" customWidth="1"/>
    <col min="2037" max="2038" width="7" style="13" customWidth="1"/>
    <col min="2039" max="2048" width="6.7109375" style="13" customWidth="1"/>
    <col min="2049" max="2049" width="3" style="13" customWidth="1"/>
    <col min="2050" max="2050" width="17.140625" style="13" bestFit="1" customWidth="1"/>
    <col min="2051" max="2062" width="6.7109375" style="13" customWidth="1"/>
    <col min="2063" max="2067" width="5.7109375" style="13" customWidth="1"/>
    <col min="2068" max="2291" width="11.42578125" style="13"/>
    <col min="2292" max="2292" width="5.7109375" style="13" customWidth="1"/>
    <col min="2293" max="2294" width="7" style="13" customWidth="1"/>
    <col min="2295" max="2304" width="6.7109375" style="13" customWidth="1"/>
    <col min="2305" max="2305" width="3" style="13" customWidth="1"/>
    <col min="2306" max="2306" width="17.140625" style="13" bestFit="1" customWidth="1"/>
    <col min="2307" max="2318" width="6.7109375" style="13" customWidth="1"/>
    <col min="2319" max="2323" width="5.7109375" style="13" customWidth="1"/>
    <col min="2324" max="2547" width="11.42578125" style="13"/>
    <col min="2548" max="2548" width="5.7109375" style="13" customWidth="1"/>
    <col min="2549" max="2550" width="7" style="13" customWidth="1"/>
    <col min="2551" max="2560" width="6.7109375" style="13" customWidth="1"/>
    <col min="2561" max="2561" width="3" style="13" customWidth="1"/>
    <col min="2562" max="2562" width="17.140625" style="13" bestFit="1" customWidth="1"/>
    <col min="2563" max="2574" width="6.7109375" style="13" customWidth="1"/>
    <col min="2575" max="2579" width="5.7109375" style="13" customWidth="1"/>
    <col min="2580" max="2803" width="11.42578125" style="13"/>
    <col min="2804" max="2804" width="5.7109375" style="13" customWidth="1"/>
    <col min="2805" max="2806" width="7" style="13" customWidth="1"/>
    <col min="2807" max="2816" width="6.7109375" style="13" customWidth="1"/>
    <col min="2817" max="2817" width="3" style="13" customWidth="1"/>
    <col min="2818" max="2818" width="17.140625" style="13" bestFit="1" customWidth="1"/>
    <col min="2819" max="2830" width="6.7109375" style="13" customWidth="1"/>
    <col min="2831" max="2835" width="5.7109375" style="13" customWidth="1"/>
    <col min="2836" max="3059" width="11.42578125" style="13"/>
    <col min="3060" max="3060" width="5.7109375" style="13" customWidth="1"/>
    <col min="3061" max="3062" width="7" style="13" customWidth="1"/>
    <col min="3063" max="3072" width="6.7109375" style="13" customWidth="1"/>
    <col min="3073" max="3073" width="3" style="13" customWidth="1"/>
    <col min="3074" max="3074" width="17.140625" style="13" bestFit="1" customWidth="1"/>
    <col min="3075" max="3086" width="6.7109375" style="13" customWidth="1"/>
    <col min="3087" max="3091" width="5.7109375" style="13" customWidth="1"/>
    <col min="3092" max="3315" width="11.42578125" style="13"/>
    <col min="3316" max="3316" width="5.7109375" style="13" customWidth="1"/>
    <col min="3317" max="3318" width="7" style="13" customWidth="1"/>
    <col min="3319" max="3328" width="6.7109375" style="13" customWidth="1"/>
    <col min="3329" max="3329" width="3" style="13" customWidth="1"/>
    <col min="3330" max="3330" width="17.140625" style="13" bestFit="1" customWidth="1"/>
    <col min="3331" max="3342" width="6.7109375" style="13" customWidth="1"/>
    <col min="3343" max="3347" width="5.7109375" style="13" customWidth="1"/>
    <col min="3348" max="3571" width="11.42578125" style="13"/>
    <col min="3572" max="3572" width="5.7109375" style="13" customWidth="1"/>
    <col min="3573" max="3574" width="7" style="13" customWidth="1"/>
    <col min="3575" max="3584" width="6.7109375" style="13" customWidth="1"/>
    <col min="3585" max="3585" width="3" style="13" customWidth="1"/>
    <col min="3586" max="3586" width="17.140625" style="13" bestFit="1" customWidth="1"/>
    <col min="3587" max="3598" width="6.7109375" style="13" customWidth="1"/>
    <col min="3599" max="3603" width="5.7109375" style="13" customWidth="1"/>
    <col min="3604" max="3827" width="11.42578125" style="13"/>
    <col min="3828" max="3828" width="5.7109375" style="13" customWidth="1"/>
    <col min="3829" max="3830" width="7" style="13" customWidth="1"/>
    <col min="3831" max="3840" width="6.7109375" style="13" customWidth="1"/>
    <col min="3841" max="3841" width="3" style="13" customWidth="1"/>
    <col min="3842" max="3842" width="17.140625" style="13" bestFit="1" customWidth="1"/>
    <col min="3843" max="3854" width="6.7109375" style="13" customWidth="1"/>
    <col min="3855" max="3859" width="5.7109375" style="13" customWidth="1"/>
    <col min="3860" max="4083" width="11.42578125" style="13"/>
    <col min="4084" max="4084" width="5.7109375" style="13" customWidth="1"/>
    <col min="4085" max="4086" width="7" style="13" customWidth="1"/>
    <col min="4087" max="4096" width="6.7109375" style="13" customWidth="1"/>
    <col min="4097" max="4097" width="3" style="13" customWidth="1"/>
    <col min="4098" max="4098" width="17.140625" style="13" bestFit="1" customWidth="1"/>
    <col min="4099" max="4110" width="6.7109375" style="13" customWidth="1"/>
    <col min="4111" max="4115" width="5.7109375" style="13" customWidth="1"/>
    <col min="4116" max="4339" width="11.42578125" style="13"/>
    <col min="4340" max="4340" width="5.7109375" style="13" customWidth="1"/>
    <col min="4341" max="4342" width="7" style="13" customWidth="1"/>
    <col min="4343" max="4352" width="6.7109375" style="13" customWidth="1"/>
    <col min="4353" max="4353" width="3" style="13" customWidth="1"/>
    <col min="4354" max="4354" width="17.140625" style="13" bestFit="1" customWidth="1"/>
    <col min="4355" max="4366" width="6.7109375" style="13" customWidth="1"/>
    <col min="4367" max="4371" width="5.7109375" style="13" customWidth="1"/>
    <col min="4372" max="4595" width="11.42578125" style="13"/>
    <col min="4596" max="4596" width="5.7109375" style="13" customWidth="1"/>
    <col min="4597" max="4598" width="7" style="13" customWidth="1"/>
    <col min="4599" max="4608" width="6.7109375" style="13" customWidth="1"/>
    <col min="4609" max="4609" width="3" style="13" customWidth="1"/>
    <col min="4610" max="4610" width="17.140625" style="13" bestFit="1" customWidth="1"/>
    <col min="4611" max="4622" width="6.7109375" style="13" customWidth="1"/>
    <col min="4623" max="4627" width="5.7109375" style="13" customWidth="1"/>
    <col min="4628" max="4851" width="11.42578125" style="13"/>
    <col min="4852" max="4852" width="5.7109375" style="13" customWidth="1"/>
    <col min="4853" max="4854" width="7" style="13" customWidth="1"/>
    <col min="4855" max="4864" width="6.7109375" style="13" customWidth="1"/>
    <col min="4865" max="4865" width="3" style="13" customWidth="1"/>
    <col min="4866" max="4866" width="17.140625" style="13" bestFit="1" customWidth="1"/>
    <col min="4867" max="4878" width="6.7109375" style="13" customWidth="1"/>
    <col min="4879" max="4883" width="5.7109375" style="13" customWidth="1"/>
    <col min="4884" max="5107" width="11.42578125" style="13"/>
    <col min="5108" max="5108" width="5.7109375" style="13" customWidth="1"/>
    <col min="5109" max="5110" width="7" style="13" customWidth="1"/>
    <col min="5111" max="5120" width="6.7109375" style="13" customWidth="1"/>
    <col min="5121" max="5121" width="3" style="13" customWidth="1"/>
    <col min="5122" max="5122" width="17.140625" style="13" bestFit="1" customWidth="1"/>
    <col min="5123" max="5134" width="6.7109375" style="13" customWidth="1"/>
    <col min="5135" max="5139" width="5.7109375" style="13" customWidth="1"/>
    <col min="5140" max="5363" width="11.42578125" style="13"/>
    <col min="5364" max="5364" width="5.7109375" style="13" customWidth="1"/>
    <col min="5365" max="5366" width="7" style="13" customWidth="1"/>
    <col min="5367" max="5376" width="6.7109375" style="13" customWidth="1"/>
    <col min="5377" max="5377" width="3" style="13" customWidth="1"/>
    <col min="5378" max="5378" width="17.140625" style="13" bestFit="1" customWidth="1"/>
    <col min="5379" max="5390" width="6.7109375" style="13" customWidth="1"/>
    <col min="5391" max="5395" width="5.7109375" style="13" customWidth="1"/>
    <col min="5396" max="5619" width="11.42578125" style="13"/>
    <col min="5620" max="5620" width="5.7109375" style="13" customWidth="1"/>
    <col min="5621" max="5622" width="7" style="13" customWidth="1"/>
    <col min="5623" max="5632" width="6.7109375" style="13" customWidth="1"/>
    <col min="5633" max="5633" width="3" style="13" customWidth="1"/>
    <col min="5634" max="5634" width="17.140625" style="13" bestFit="1" customWidth="1"/>
    <col min="5635" max="5646" width="6.7109375" style="13" customWidth="1"/>
    <col min="5647" max="5651" width="5.7109375" style="13" customWidth="1"/>
    <col min="5652" max="5875" width="11.42578125" style="13"/>
    <col min="5876" max="5876" width="5.7109375" style="13" customWidth="1"/>
    <col min="5877" max="5878" width="7" style="13" customWidth="1"/>
    <col min="5879" max="5888" width="6.7109375" style="13" customWidth="1"/>
    <col min="5889" max="5889" width="3" style="13" customWidth="1"/>
    <col min="5890" max="5890" width="17.140625" style="13" bestFit="1" customWidth="1"/>
    <col min="5891" max="5902" width="6.7109375" style="13" customWidth="1"/>
    <col min="5903" max="5907" width="5.7109375" style="13" customWidth="1"/>
    <col min="5908" max="6131" width="11.42578125" style="13"/>
    <col min="6132" max="6132" width="5.7109375" style="13" customWidth="1"/>
    <col min="6133" max="6134" width="7" style="13" customWidth="1"/>
    <col min="6135" max="6144" width="6.7109375" style="13" customWidth="1"/>
    <col min="6145" max="6145" width="3" style="13" customWidth="1"/>
    <col min="6146" max="6146" width="17.140625" style="13" bestFit="1" customWidth="1"/>
    <col min="6147" max="6158" width="6.7109375" style="13" customWidth="1"/>
    <col min="6159" max="6163" width="5.7109375" style="13" customWidth="1"/>
    <col min="6164" max="6387" width="11.42578125" style="13"/>
    <col min="6388" max="6388" width="5.7109375" style="13" customWidth="1"/>
    <col min="6389" max="6390" width="7" style="13" customWidth="1"/>
    <col min="6391" max="6400" width="6.7109375" style="13" customWidth="1"/>
    <col min="6401" max="6401" width="3" style="13" customWidth="1"/>
    <col min="6402" max="6402" width="17.140625" style="13" bestFit="1" customWidth="1"/>
    <col min="6403" max="6414" width="6.7109375" style="13" customWidth="1"/>
    <col min="6415" max="6419" width="5.7109375" style="13" customWidth="1"/>
    <col min="6420" max="6643" width="11.42578125" style="13"/>
    <col min="6644" max="6644" width="5.7109375" style="13" customWidth="1"/>
    <col min="6645" max="6646" width="7" style="13" customWidth="1"/>
    <col min="6647" max="6656" width="6.7109375" style="13" customWidth="1"/>
    <col min="6657" max="6657" width="3" style="13" customWidth="1"/>
    <col min="6658" max="6658" width="17.140625" style="13" bestFit="1" customWidth="1"/>
    <col min="6659" max="6670" width="6.7109375" style="13" customWidth="1"/>
    <col min="6671" max="6675" width="5.7109375" style="13" customWidth="1"/>
    <col min="6676" max="6899" width="11.42578125" style="13"/>
    <col min="6900" max="6900" width="5.7109375" style="13" customWidth="1"/>
    <col min="6901" max="6902" width="7" style="13" customWidth="1"/>
    <col min="6903" max="6912" width="6.7109375" style="13" customWidth="1"/>
    <col min="6913" max="6913" width="3" style="13" customWidth="1"/>
    <col min="6914" max="6914" width="17.140625" style="13" bestFit="1" customWidth="1"/>
    <col min="6915" max="6926" width="6.7109375" style="13" customWidth="1"/>
    <col min="6927" max="6931" width="5.7109375" style="13" customWidth="1"/>
    <col min="6932" max="7155" width="11.42578125" style="13"/>
    <col min="7156" max="7156" width="5.7109375" style="13" customWidth="1"/>
    <col min="7157" max="7158" width="7" style="13" customWidth="1"/>
    <col min="7159" max="7168" width="6.7109375" style="13" customWidth="1"/>
    <col min="7169" max="7169" width="3" style="13" customWidth="1"/>
    <col min="7170" max="7170" width="17.140625" style="13" bestFit="1" customWidth="1"/>
    <col min="7171" max="7182" width="6.7109375" style="13" customWidth="1"/>
    <col min="7183" max="7187" width="5.7109375" style="13" customWidth="1"/>
    <col min="7188" max="7411" width="11.42578125" style="13"/>
    <col min="7412" max="7412" width="5.7109375" style="13" customWidth="1"/>
    <col min="7413" max="7414" width="7" style="13" customWidth="1"/>
    <col min="7415" max="7424" width="6.7109375" style="13" customWidth="1"/>
    <col min="7425" max="7425" width="3" style="13" customWidth="1"/>
    <col min="7426" max="7426" width="17.140625" style="13" bestFit="1" customWidth="1"/>
    <col min="7427" max="7438" width="6.7109375" style="13" customWidth="1"/>
    <col min="7439" max="7443" width="5.7109375" style="13" customWidth="1"/>
    <col min="7444" max="7667" width="11.42578125" style="13"/>
    <col min="7668" max="7668" width="5.7109375" style="13" customWidth="1"/>
    <col min="7669" max="7670" width="7" style="13" customWidth="1"/>
    <col min="7671" max="7680" width="6.7109375" style="13" customWidth="1"/>
    <col min="7681" max="7681" width="3" style="13" customWidth="1"/>
    <col min="7682" max="7682" width="17.140625" style="13" bestFit="1" customWidth="1"/>
    <col min="7683" max="7694" width="6.7109375" style="13" customWidth="1"/>
    <col min="7695" max="7699" width="5.7109375" style="13" customWidth="1"/>
    <col min="7700" max="7923" width="11.42578125" style="13"/>
    <col min="7924" max="7924" width="5.7109375" style="13" customWidth="1"/>
    <col min="7925" max="7926" width="7" style="13" customWidth="1"/>
    <col min="7927" max="7936" width="6.7109375" style="13" customWidth="1"/>
    <col min="7937" max="7937" width="3" style="13" customWidth="1"/>
    <col min="7938" max="7938" width="17.140625" style="13" bestFit="1" customWidth="1"/>
    <col min="7939" max="7950" width="6.7109375" style="13" customWidth="1"/>
    <col min="7951" max="7955" width="5.7109375" style="13" customWidth="1"/>
    <col min="7956" max="8179" width="11.42578125" style="13"/>
    <col min="8180" max="8180" width="5.7109375" style="13" customWidth="1"/>
    <col min="8181" max="8182" width="7" style="13" customWidth="1"/>
    <col min="8183" max="8192" width="6.7109375" style="13" customWidth="1"/>
    <col min="8193" max="8193" width="3" style="13" customWidth="1"/>
    <col min="8194" max="8194" width="17.140625" style="13" bestFit="1" customWidth="1"/>
    <col min="8195" max="8206" width="6.7109375" style="13" customWidth="1"/>
    <col min="8207" max="8211" width="5.7109375" style="13" customWidth="1"/>
    <col min="8212" max="8435" width="11.42578125" style="13"/>
    <col min="8436" max="8436" width="5.7109375" style="13" customWidth="1"/>
    <col min="8437" max="8438" width="7" style="13" customWidth="1"/>
    <col min="8439" max="8448" width="6.7109375" style="13" customWidth="1"/>
    <col min="8449" max="8449" width="3" style="13" customWidth="1"/>
    <col min="8450" max="8450" width="17.140625" style="13" bestFit="1" customWidth="1"/>
    <col min="8451" max="8462" width="6.7109375" style="13" customWidth="1"/>
    <col min="8463" max="8467" width="5.7109375" style="13" customWidth="1"/>
    <col min="8468" max="8691" width="11.42578125" style="13"/>
    <col min="8692" max="8692" width="5.7109375" style="13" customWidth="1"/>
    <col min="8693" max="8694" width="7" style="13" customWidth="1"/>
    <col min="8695" max="8704" width="6.7109375" style="13" customWidth="1"/>
    <col min="8705" max="8705" width="3" style="13" customWidth="1"/>
    <col min="8706" max="8706" width="17.140625" style="13" bestFit="1" customWidth="1"/>
    <col min="8707" max="8718" width="6.7109375" style="13" customWidth="1"/>
    <col min="8719" max="8723" width="5.7109375" style="13" customWidth="1"/>
    <col min="8724" max="8947" width="11.42578125" style="13"/>
    <col min="8948" max="8948" width="5.7109375" style="13" customWidth="1"/>
    <col min="8949" max="8950" width="7" style="13" customWidth="1"/>
    <col min="8951" max="8960" width="6.7109375" style="13" customWidth="1"/>
    <col min="8961" max="8961" width="3" style="13" customWidth="1"/>
    <col min="8962" max="8962" width="17.140625" style="13" bestFit="1" customWidth="1"/>
    <col min="8963" max="8974" width="6.7109375" style="13" customWidth="1"/>
    <col min="8975" max="8979" width="5.7109375" style="13" customWidth="1"/>
    <col min="8980" max="9203" width="11.42578125" style="13"/>
    <col min="9204" max="9204" width="5.7109375" style="13" customWidth="1"/>
    <col min="9205" max="9206" width="7" style="13" customWidth="1"/>
    <col min="9207" max="9216" width="6.7109375" style="13" customWidth="1"/>
    <col min="9217" max="9217" width="3" style="13" customWidth="1"/>
    <col min="9218" max="9218" width="17.140625" style="13" bestFit="1" customWidth="1"/>
    <col min="9219" max="9230" width="6.7109375" style="13" customWidth="1"/>
    <col min="9231" max="9235" width="5.7109375" style="13" customWidth="1"/>
    <col min="9236" max="9459" width="11.42578125" style="13"/>
    <col min="9460" max="9460" width="5.7109375" style="13" customWidth="1"/>
    <col min="9461" max="9462" width="7" style="13" customWidth="1"/>
    <col min="9463" max="9472" width="6.7109375" style="13" customWidth="1"/>
    <col min="9473" max="9473" width="3" style="13" customWidth="1"/>
    <col min="9474" max="9474" width="17.140625" style="13" bestFit="1" customWidth="1"/>
    <col min="9475" max="9486" width="6.7109375" style="13" customWidth="1"/>
    <col min="9487" max="9491" width="5.7109375" style="13" customWidth="1"/>
    <col min="9492" max="9715" width="11.42578125" style="13"/>
    <col min="9716" max="9716" width="5.7109375" style="13" customWidth="1"/>
    <col min="9717" max="9718" width="7" style="13" customWidth="1"/>
    <col min="9719" max="9728" width="6.7109375" style="13" customWidth="1"/>
    <col min="9729" max="9729" width="3" style="13" customWidth="1"/>
    <col min="9730" max="9730" width="17.140625" style="13" bestFit="1" customWidth="1"/>
    <col min="9731" max="9742" width="6.7109375" style="13" customWidth="1"/>
    <col min="9743" max="9747" width="5.7109375" style="13" customWidth="1"/>
    <col min="9748" max="9971" width="11.42578125" style="13"/>
    <col min="9972" max="9972" width="5.7109375" style="13" customWidth="1"/>
    <col min="9973" max="9974" width="7" style="13" customWidth="1"/>
    <col min="9975" max="9984" width="6.7109375" style="13" customWidth="1"/>
    <col min="9985" max="9985" width="3" style="13" customWidth="1"/>
    <col min="9986" max="9986" width="17.140625" style="13" bestFit="1" customWidth="1"/>
    <col min="9987" max="9998" width="6.7109375" style="13" customWidth="1"/>
    <col min="9999" max="10003" width="5.7109375" style="13" customWidth="1"/>
    <col min="10004" max="10227" width="11.42578125" style="13"/>
    <col min="10228" max="10228" width="5.7109375" style="13" customWidth="1"/>
    <col min="10229" max="10230" width="7" style="13" customWidth="1"/>
    <col min="10231" max="10240" width="6.7109375" style="13" customWidth="1"/>
    <col min="10241" max="10241" width="3" style="13" customWidth="1"/>
    <col min="10242" max="10242" width="17.140625" style="13" bestFit="1" customWidth="1"/>
    <col min="10243" max="10254" width="6.7109375" style="13" customWidth="1"/>
    <col min="10255" max="10259" width="5.7109375" style="13" customWidth="1"/>
    <col min="10260" max="10483" width="11.42578125" style="13"/>
    <col min="10484" max="10484" width="5.7109375" style="13" customWidth="1"/>
    <col min="10485" max="10486" width="7" style="13" customWidth="1"/>
    <col min="10487" max="10496" width="6.7109375" style="13" customWidth="1"/>
    <col min="10497" max="10497" width="3" style="13" customWidth="1"/>
    <col min="10498" max="10498" width="17.140625" style="13" bestFit="1" customWidth="1"/>
    <col min="10499" max="10510" width="6.7109375" style="13" customWidth="1"/>
    <col min="10511" max="10515" width="5.7109375" style="13" customWidth="1"/>
    <col min="10516" max="10739" width="11.42578125" style="13"/>
    <col min="10740" max="10740" width="5.7109375" style="13" customWidth="1"/>
    <col min="10741" max="10742" width="7" style="13" customWidth="1"/>
    <col min="10743" max="10752" width="6.7109375" style="13" customWidth="1"/>
    <col min="10753" max="10753" width="3" style="13" customWidth="1"/>
    <col min="10754" max="10754" width="17.140625" style="13" bestFit="1" customWidth="1"/>
    <col min="10755" max="10766" width="6.7109375" style="13" customWidth="1"/>
    <col min="10767" max="10771" width="5.7109375" style="13" customWidth="1"/>
    <col min="10772" max="10995" width="11.42578125" style="13"/>
    <col min="10996" max="10996" width="5.7109375" style="13" customWidth="1"/>
    <col min="10997" max="10998" width="7" style="13" customWidth="1"/>
    <col min="10999" max="11008" width="6.7109375" style="13" customWidth="1"/>
    <col min="11009" max="11009" width="3" style="13" customWidth="1"/>
    <col min="11010" max="11010" width="17.140625" style="13" bestFit="1" customWidth="1"/>
    <col min="11011" max="11022" width="6.7109375" style="13" customWidth="1"/>
    <col min="11023" max="11027" width="5.7109375" style="13" customWidth="1"/>
    <col min="11028" max="11251" width="11.42578125" style="13"/>
    <col min="11252" max="11252" width="5.7109375" style="13" customWidth="1"/>
    <col min="11253" max="11254" width="7" style="13" customWidth="1"/>
    <col min="11255" max="11264" width="6.7109375" style="13" customWidth="1"/>
    <col min="11265" max="11265" width="3" style="13" customWidth="1"/>
    <col min="11266" max="11266" width="17.140625" style="13" bestFit="1" customWidth="1"/>
    <col min="11267" max="11278" width="6.7109375" style="13" customWidth="1"/>
    <col min="11279" max="11283" width="5.7109375" style="13" customWidth="1"/>
    <col min="11284" max="11507" width="11.42578125" style="13"/>
    <col min="11508" max="11508" width="5.7109375" style="13" customWidth="1"/>
    <col min="11509" max="11510" width="7" style="13" customWidth="1"/>
    <col min="11511" max="11520" width="6.7109375" style="13" customWidth="1"/>
    <col min="11521" max="11521" width="3" style="13" customWidth="1"/>
    <col min="11522" max="11522" width="17.140625" style="13" bestFit="1" customWidth="1"/>
    <col min="11523" max="11534" width="6.7109375" style="13" customWidth="1"/>
    <col min="11535" max="11539" width="5.7109375" style="13" customWidth="1"/>
    <col min="11540" max="11763" width="11.42578125" style="13"/>
    <col min="11764" max="11764" width="5.7109375" style="13" customWidth="1"/>
    <col min="11765" max="11766" width="7" style="13" customWidth="1"/>
    <col min="11767" max="11776" width="6.7109375" style="13" customWidth="1"/>
    <col min="11777" max="11777" width="3" style="13" customWidth="1"/>
    <col min="11778" max="11778" width="17.140625" style="13" bestFit="1" customWidth="1"/>
    <col min="11779" max="11790" width="6.7109375" style="13" customWidth="1"/>
    <col min="11791" max="11795" width="5.7109375" style="13" customWidth="1"/>
    <col min="11796" max="12019" width="11.42578125" style="13"/>
    <col min="12020" max="12020" width="5.7109375" style="13" customWidth="1"/>
    <col min="12021" max="12022" width="7" style="13" customWidth="1"/>
    <col min="12023" max="12032" width="6.7109375" style="13" customWidth="1"/>
    <col min="12033" max="12033" width="3" style="13" customWidth="1"/>
    <col min="12034" max="12034" width="17.140625" style="13" bestFit="1" customWidth="1"/>
    <col min="12035" max="12046" width="6.7109375" style="13" customWidth="1"/>
    <col min="12047" max="12051" width="5.7109375" style="13" customWidth="1"/>
    <col min="12052" max="12275" width="11.42578125" style="13"/>
    <col min="12276" max="12276" width="5.7109375" style="13" customWidth="1"/>
    <col min="12277" max="12278" width="7" style="13" customWidth="1"/>
    <col min="12279" max="12288" width="6.7109375" style="13" customWidth="1"/>
    <col min="12289" max="12289" width="3" style="13" customWidth="1"/>
    <col min="12290" max="12290" width="17.140625" style="13" bestFit="1" customWidth="1"/>
    <col min="12291" max="12302" width="6.7109375" style="13" customWidth="1"/>
    <col min="12303" max="12307" width="5.7109375" style="13" customWidth="1"/>
    <col min="12308" max="12531" width="11.42578125" style="13"/>
    <col min="12532" max="12532" width="5.7109375" style="13" customWidth="1"/>
    <col min="12533" max="12534" width="7" style="13" customWidth="1"/>
    <col min="12535" max="12544" width="6.7109375" style="13" customWidth="1"/>
    <col min="12545" max="12545" width="3" style="13" customWidth="1"/>
    <col min="12546" max="12546" width="17.140625" style="13" bestFit="1" customWidth="1"/>
    <col min="12547" max="12558" width="6.7109375" style="13" customWidth="1"/>
    <col min="12559" max="12563" width="5.7109375" style="13" customWidth="1"/>
    <col min="12564" max="12787" width="11.42578125" style="13"/>
    <col min="12788" max="12788" width="5.7109375" style="13" customWidth="1"/>
    <col min="12789" max="12790" width="7" style="13" customWidth="1"/>
    <col min="12791" max="12800" width="6.7109375" style="13" customWidth="1"/>
    <col min="12801" max="12801" width="3" style="13" customWidth="1"/>
    <col min="12802" max="12802" width="17.140625" style="13" bestFit="1" customWidth="1"/>
    <col min="12803" max="12814" width="6.7109375" style="13" customWidth="1"/>
    <col min="12815" max="12819" width="5.7109375" style="13" customWidth="1"/>
    <col min="12820" max="13043" width="11.42578125" style="13"/>
    <col min="13044" max="13044" width="5.7109375" style="13" customWidth="1"/>
    <col min="13045" max="13046" width="7" style="13" customWidth="1"/>
    <col min="13047" max="13056" width="6.7109375" style="13" customWidth="1"/>
    <col min="13057" max="13057" width="3" style="13" customWidth="1"/>
    <col min="13058" max="13058" width="17.140625" style="13" bestFit="1" customWidth="1"/>
    <col min="13059" max="13070" width="6.7109375" style="13" customWidth="1"/>
    <col min="13071" max="13075" width="5.7109375" style="13" customWidth="1"/>
    <col min="13076" max="13299" width="11.42578125" style="13"/>
    <col min="13300" max="13300" width="5.7109375" style="13" customWidth="1"/>
    <col min="13301" max="13302" width="7" style="13" customWidth="1"/>
    <col min="13303" max="13312" width="6.7109375" style="13" customWidth="1"/>
    <col min="13313" max="13313" width="3" style="13" customWidth="1"/>
    <col min="13314" max="13314" width="17.140625" style="13" bestFit="1" customWidth="1"/>
    <col min="13315" max="13326" width="6.7109375" style="13" customWidth="1"/>
    <col min="13327" max="13331" width="5.7109375" style="13" customWidth="1"/>
    <col min="13332" max="13555" width="11.42578125" style="13"/>
    <col min="13556" max="13556" width="5.7109375" style="13" customWidth="1"/>
    <col min="13557" max="13558" width="7" style="13" customWidth="1"/>
    <col min="13559" max="13568" width="6.7109375" style="13" customWidth="1"/>
    <col min="13569" max="13569" width="3" style="13" customWidth="1"/>
    <col min="13570" max="13570" width="17.140625" style="13" bestFit="1" customWidth="1"/>
    <col min="13571" max="13582" width="6.7109375" style="13" customWidth="1"/>
    <col min="13583" max="13587" width="5.7109375" style="13" customWidth="1"/>
    <col min="13588" max="13811" width="11.42578125" style="13"/>
    <col min="13812" max="13812" width="5.7109375" style="13" customWidth="1"/>
    <col min="13813" max="13814" width="7" style="13" customWidth="1"/>
    <col min="13815" max="13824" width="6.7109375" style="13" customWidth="1"/>
    <col min="13825" max="13825" width="3" style="13" customWidth="1"/>
    <col min="13826" max="13826" width="17.140625" style="13" bestFit="1" customWidth="1"/>
    <col min="13827" max="13838" width="6.7109375" style="13" customWidth="1"/>
    <col min="13839" max="13843" width="5.7109375" style="13" customWidth="1"/>
    <col min="13844" max="14067" width="11.42578125" style="13"/>
    <col min="14068" max="14068" width="5.7109375" style="13" customWidth="1"/>
    <col min="14069" max="14070" width="7" style="13" customWidth="1"/>
    <col min="14071" max="14080" width="6.7109375" style="13" customWidth="1"/>
    <col min="14081" max="14081" width="3" style="13" customWidth="1"/>
    <col min="14082" max="14082" width="17.140625" style="13" bestFit="1" customWidth="1"/>
    <col min="14083" max="14094" width="6.7109375" style="13" customWidth="1"/>
    <col min="14095" max="14099" width="5.7109375" style="13" customWidth="1"/>
    <col min="14100" max="14323" width="11.42578125" style="13"/>
    <col min="14324" max="14324" width="5.7109375" style="13" customWidth="1"/>
    <col min="14325" max="14326" width="7" style="13" customWidth="1"/>
    <col min="14327" max="14336" width="6.7109375" style="13" customWidth="1"/>
    <col min="14337" max="14337" width="3" style="13" customWidth="1"/>
    <col min="14338" max="14338" width="17.140625" style="13" bestFit="1" customWidth="1"/>
    <col min="14339" max="14350" width="6.7109375" style="13" customWidth="1"/>
    <col min="14351" max="14355" width="5.7109375" style="13" customWidth="1"/>
    <col min="14356" max="14579" width="11.42578125" style="13"/>
    <col min="14580" max="14580" width="5.7109375" style="13" customWidth="1"/>
    <col min="14581" max="14582" width="7" style="13" customWidth="1"/>
    <col min="14583" max="14592" width="6.7109375" style="13" customWidth="1"/>
    <col min="14593" max="14593" width="3" style="13" customWidth="1"/>
    <col min="14594" max="14594" width="17.140625" style="13" bestFit="1" customWidth="1"/>
    <col min="14595" max="14606" width="6.7109375" style="13" customWidth="1"/>
    <col min="14607" max="14611" width="5.7109375" style="13" customWidth="1"/>
    <col min="14612" max="14835" width="11.42578125" style="13"/>
    <col min="14836" max="14836" width="5.7109375" style="13" customWidth="1"/>
    <col min="14837" max="14838" width="7" style="13" customWidth="1"/>
    <col min="14839" max="14848" width="6.7109375" style="13" customWidth="1"/>
    <col min="14849" max="14849" width="3" style="13" customWidth="1"/>
    <col min="14850" max="14850" width="17.140625" style="13" bestFit="1" customWidth="1"/>
    <col min="14851" max="14862" width="6.7109375" style="13" customWidth="1"/>
    <col min="14863" max="14867" width="5.7109375" style="13" customWidth="1"/>
    <col min="14868" max="15091" width="11.42578125" style="13"/>
    <col min="15092" max="15092" width="5.7109375" style="13" customWidth="1"/>
    <col min="15093" max="15094" width="7" style="13" customWidth="1"/>
    <col min="15095" max="15104" width="6.7109375" style="13" customWidth="1"/>
    <col min="15105" max="15105" width="3" style="13" customWidth="1"/>
    <col min="15106" max="15106" width="17.140625" style="13" bestFit="1" customWidth="1"/>
    <col min="15107" max="15118" width="6.7109375" style="13" customWidth="1"/>
    <col min="15119" max="15123" width="5.7109375" style="13" customWidth="1"/>
    <col min="15124" max="15347" width="11.42578125" style="13"/>
    <col min="15348" max="15348" width="5.7109375" style="13" customWidth="1"/>
    <col min="15349" max="15350" width="7" style="13" customWidth="1"/>
    <col min="15351" max="15360" width="6.7109375" style="13" customWidth="1"/>
    <col min="15361" max="15361" width="3" style="13" customWidth="1"/>
    <col min="15362" max="15362" width="17.140625" style="13" bestFit="1" customWidth="1"/>
    <col min="15363" max="15374" width="6.7109375" style="13" customWidth="1"/>
    <col min="15375" max="15379" width="5.7109375" style="13" customWidth="1"/>
    <col min="15380" max="15603" width="11.42578125" style="13"/>
    <col min="15604" max="15604" width="5.7109375" style="13" customWidth="1"/>
    <col min="15605" max="15606" width="7" style="13" customWidth="1"/>
    <col min="15607" max="15616" width="6.7109375" style="13" customWidth="1"/>
    <col min="15617" max="15617" width="3" style="13" customWidth="1"/>
    <col min="15618" max="15618" width="17.140625" style="13" bestFit="1" customWidth="1"/>
    <col min="15619" max="15630" width="6.7109375" style="13" customWidth="1"/>
    <col min="15631" max="15635" width="5.7109375" style="13" customWidth="1"/>
    <col min="15636" max="15859" width="11.42578125" style="13"/>
    <col min="15860" max="15860" width="5.7109375" style="13" customWidth="1"/>
    <col min="15861" max="15862" width="7" style="13" customWidth="1"/>
    <col min="15863" max="15872" width="6.7109375" style="13" customWidth="1"/>
    <col min="15873" max="15873" width="3" style="13" customWidth="1"/>
    <col min="15874" max="15874" width="17.140625" style="13" bestFit="1" customWidth="1"/>
    <col min="15875" max="15886" width="6.7109375" style="13" customWidth="1"/>
    <col min="15887" max="15891" width="5.7109375" style="13" customWidth="1"/>
    <col min="15892" max="16115" width="11.42578125" style="13"/>
    <col min="16116" max="16116" width="5.7109375" style="13" customWidth="1"/>
    <col min="16117" max="16118" width="7" style="13" customWidth="1"/>
    <col min="16119" max="16128" width="6.7109375" style="13" customWidth="1"/>
    <col min="16129" max="16129" width="3" style="13" customWidth="1"/>
    <col min="16130" max="16130" width="17.140625" style="13" bestFit="1" customWidth="1"/>
    <col min="16131" max="16142" width="6.7109375" style="13" customWidth="1"/>
    <col min="16143" max="16147" width="5.7109375" style="13" customWidth="1"/>
    <col min="16148" max="16384" width="11.42578125" style="13"/>
  </cols>
  <sheetData>
    <row r="1" spans="1:33" x14ac:dyDescent="0.2">
      <c r="A1" s="13" t="s">
        <v>166</v>
      </c>
    </row>
    <row r="2" spans="1:33" x14ac:dyDescent="0.2">
      <c r="A2" s="13" t="s">
        <v>167</v>
      </c>
    </row>
    <row r="3" spans="1:33" x14ac:dyDescent="0.2">
      <c r="A3" s="13" t="s">
        <v>276</v>
      </c>
      <c r="R3" s="52"/>
      <c r="S3" s="52"/>
    </row>
    <row r="4" spans="1:33" x14ac:dyDescent="0.2">
      <c r="A4" s="13" t="s">
        <v>168</v>
      </c>
    </row>
    <row r="6" spans="1:33" x14ac:dyDescent="0.2">
      <c r="B6" s="52" t="s">
        <v>169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43"/>
      <c r="AA6" s="43"/>
      <c r="AB6" s="39"/>
    </row>
    <row r="7" spans="1:33" ht="12.95" customHeight="1" x14ac:dyDescent="0.2">
      <c r="H7" s="52"/>
      <c r="I7" s="52"/>
      <c r="L7" s="52" t="s">
        <v>170</v>
      </c>
      <c r="M7" s="52"/>
      <c r="V7" s="52"/>
      <c r="W7" s="52"/>
      <c r="X7" s="52" t="s">
        <v>171</v>
      </c>
      <c r="Y7" s="52"/>
      <c r="Z7" s="43"/>
      <c r="AA7" s="43"/>
      <c r="AB7" s="39"/>
    </row>
    <row r="8" spans="1:33" ht="12.95" customHeight="1" x14ac:dyDescent="0.2">
      <c r="A8" s="13" t="s">
        <v>172</v>
      </c>
      <c r="B8" s="53" t="s">
        <v>3</v>
      </c>
      <c r="C8" s="53"/>
      <c r="D8" s="52" t="s">
        <v>98</v>
      </c>
      <c r="E8" s="52"/>
      <c r="F8" s="52" t="s">
        <v>173</v>
      </c>
      <c r="G8" s="52"/>
      <c r="H8" s="52" t="s">
        <v>56</v>
      </c>
      <c r="I8" s="52"/>
      <c r="J8" s="52" t="s">
        <v>60</v>
      </c>
      <c r="K8" s="52"/>
      <c r="L8" s="52" t="s">
        <v>174</v>
      </c>
      <c r="M8" s="52"/>
      <c r="N8" s="52" t="s">
        <v>177</v>
      </c>
      <c r="O8" s="52"/>
      <c r="P8" s="52" t="s">
        <v>175</v>
      </c>
      <c r="Q8" s="52"/>
      <c r="R8" s="52" t="s">
        <v>176</v>
      </c>
      <c r="S8" s="52"/>
      <c r="T8" s="52" t="s">
        <v>64</v>
      </c>
      <c r="U8" s="52"/>
      <c r="V8" s="52" t="s">
        <v>270</v>
      </c>
      <c r="W8" s="52"/>
      <c r="X8" s="52" t="s">
        <v>178</v>
      </c>
      <c r="Y8" s="52"/>
      <c r="Z8" s="43"/>
      <c r="AA8" s="43"/>
      <c r="AB8" s="39"/>
      <c r="AE8" s="13" t="s">
        <v>278</v>
      </c>
    </row>
    <row r="9" spans="1:33" ht="12.95" customHeight="1" x14ac:dyDescent="0.2">
      <c r="B9" s="29" t="s">
        <v>21</v>
      </c>
      <c r="C9" s="29" t="s">
        <v>22</v>
      </c>
      <c r="D9" s="28" t="s">
        <v>21</v>
      </c>
      <c r="E9" s="28" t="s">
        <v>22</v>
      </c>
      <c r="F9" s="28" t="s">
        <v>21</v>
      </c>
      <c r="G9" s="28" t="s">
        <v>22</v>
      </c>
      <c r="H9" s="28" t="s">
        <v>21</v>
      </c>
      <c r="I9" s="28" t="s">
        <v>22</v>
      </c>
      <c r="J9" s="28" t="s">
        <v>179</v>
      </c>
      <c r="K9" s="28" t="s">
        <v>22</v>
      </c>
      <c r="L9" s="28" t="s">
        <v>21</v>
      </c>
      <c r="M9" s="28" t="s">
        <v>22</v>
      </c>
      <c r="N9" s="28" t="s">
        <v>21</v>
      </c>
      <c r="O9" s="28" t="s">
        <v>22</v>
      </c>
      <c r="P9" s="28" t="s">
        <v>21</v>
      </c>
      <c r="Q9" s="28" t="s">
        <v>22</v>
      </c>
      <c r="R9" s="28" t="s">
        <v>21</v>
      </c>
      <c r="S9" s="28" t="s">
        <v>22</v>
      </c>
      <c r="T9" s="28" t="s">
        <v>21</v>
      </c>
      <c r="U9" s="28" t="s">
        <v>22</v>
      </c>
      <c r="V9" s="28" t="s">
        <v>21</v>
      </c>
      <c r="W9" s="28" t="s">
        <v>22</v>
      </c>
      <c r="X9" s="28" t="s">
        <v>21</v>
      </c>
      <c r="Y9" s="28" t="s">
        <v>22</v>
      </c>
      <c r="Z9" s="43"/>
      <c r="AA9" s="43"/>
      <c r="AB9" s="39"/>
    </row>
    <row r="10" spans="1:33" s="14" customFormat="1" ht="12.95" customHeight="1" x14ac:dyDescent="0.2">
      <c r="A10" s="14" t="s">
        <v>180</v>
      </c>
      <c r="B10" s="29">
        <f>SUM(B12+B35+B53+B64+B77+B91+B105+B114+B115)</f>
        <v>4850</v>
      </c>
      <c r="C10" s="17">
        <f>SUM(B10/AG10*100000)</f>
        <v>201.21851293295688</v>
      </c>
      <c r="D10" s="29">
        <f>SUM(D12+D35+D53+D64+D77+D91+D105+D114+D115)</f>
        <v>1399</v>
      </c>
      <c r="E10" s="17">
        <f>SUM(D10/AG10*100000)</f>
        <v>58.042206101692102</v>
      </c>
      <c r="F10" s="29">
        <f>SUM(F12+F35+F53+F64+F77+F91+F105+F114+F115)</f>
        <v>1005</v>
      </c>
      <c r="G10" s="17">
        <f>SUM(F10/AG10*100000)</f>
        <v>41.695794947963229</v>
      </c>
      <c r="H10" s="29">
        <f>SUM(H12+H35+H53+H64+H77+H91+H105+H114+H115)</f>
        <v>401</v>
      </c>
      <c r="I10" s="17">
        <f>SUM(H10/AG10*100000)</f>
        <v>16.636829626003241</v>
      </c>
      <c r="J10" s="29">
        <f>SUM(J12+J35+J53+J64+J77+J91+J105+J114+J115)</f>
        <v>239</v>
      </c>
      <c r="K10" s="17">
        <f>SUM(J10/AG10*100000)</f>
        <v>9.9157164105106599</v>
      </c>
      <c r="L10" s="29">
        <f>SUM(L12+L35+L53+L64+L77+L91+L105+L114+L115)</f>
        <v>167</v>
      </c>
      <c r="M10" s="17">
        <f>SUM(L10/AG10*100000)</f>
        <v>6.9285549814028453</v>
      </c>
      <c r="N10" s="29">
        <f>SUM(N12+N35+N53+N64+N77+N91+N105+N114+N115)</f>
        <v>152</v>
      </c>
      <c r="O10" s="17">
        <f>SUM(N10/AG10*100000)</f>
        <v>6.3062296836720515</v>
      </c>
      <c r="P10" s="29">
        <f>SUM(P12+P35+P53+P64+P77+P91+P105+P114+P115)</f>
        <v>147</v>
      </c>
      <c r="Q10" s="17">
        <f>SUM(P10/AG10*100000)</f>
        <v>6.0987879177617863</v>
      </c>
      <c r="R10" s="29">
        <f>SUM(R12+R35+R53+R64+R77+R91+R105+R114+R115)</f>
        <v>138</v>
      </c>
      <c r="S10" s="17">
        <f>SUM(R10/AG10*100000)</f>
        <v>5.7253927391233095</v>
      </c>
      <c r="T10" s="29">
        <f>SUM(T12+T35+T53+T64+T77+T91+T105+T114+T115)</f>
        <v>132</v>
      </c>
      <c r="U10" s="17">
        <f>SUM(T10/AG10*100000)</f>
        <v>5.4764626200309925</v>
      </c>
      <c r="V10" s="29">
        <f>SUM(V12+V35+V53+V64+V77+V91+V105+V114+V115)</f>
        <v>110</v>
      </c>
      <c r="W10" s="17">
        <f>SUM(V10/AG10*100000)</f>
        <v>4.5637188500258263</v>
      </c>
      <c r="X10" s="32">
        <f>SUM(X12+X35+X53+X64+X77+X91+X105+X114+X115)</f>
        <v>960</v>
      </c>
      <c r="Y10" s="17">
        <f>SUM(X10/AG10*100000)</f>
        <v>39.828819054770847</v>
      </c>
      <c r="Z10" s="17"/>
      <c r="AA10" s="17"/>
      <c r="AB10" s="17"/>
      <c r="AE10" s="14" t="s">
        <v>180</v>
      </c>
      <c r="AG10" s="29">
        <v>2410315</v>
      </c>
    </row>
    <row r="11" spans="1:33" ht="12.95" customHeight="1" x14ac:dyDescent="0.2">
      <c r="B11" s="29"/>
      <c r="C11" s="17"/>
      <c r="D11" s="29"/>
      <c r="E11" s="18"/>
      <c r="F11" s="29"/>
      <c r="G11" s="18"/>
      <c r="H11" s="29"/>
      <c r="I11" s="18"/>
      <c r="J11" s="29"/>
      <c r="K11" s="18"/>
      <c r="L11" s="29"/>
      <c r="M11" s="18"/>
      <c r="N11" s="29"/>
      <c r="O11" s="18"/>
      <c r="P11" s="29"/>
      <c r="Q11" s="18"/>
      <c r="R11" s="29"/>
      <c r="S11" s="18"/>
      <c r="T11" s="29"/>
      <c r="U11" s="18"/>
      <c r="V11" s="29"/>
      <c r="W11" s="18"/>
      <c r="X11" s="32"/>
      <c r="Y11" s="17"/>
      <c r="Z11" s="17"/>
      <c r="AA11" s="17"/>
      <c r="AB11" s="17"/>
      <c r="AC11" s="14"/>
      <c r="AG11" s="28"/>
    </row>
    <row r="12" spans="1:33" s="14" customFormat="1" ht="12.95" customHeight="1" x14ac:dyDescent="0.2">
      <c r="A12" s="14" t="s">
        <v>181</v>
      </c>
      <c r="B12" s="29">
        <f>SUM(B13:B33)</f>
        <v>1973</v>
      </c>
      <c r="C12" s="17">
        <f t="shared" ref="C12:C32" si="0">SUM(B12/AG12*100000)</f>
        <v>252.1128668286936</v>
      </c>
      <c r="D12" s="29">
        <f>SUM(D13:D33)</f>
        <v>566</v>
      </c>
      <c r="E12" s="17">
        <f t="shared" ref="E12:E32" si="1">SUM(D12/AG12*100000)</f>
        <v>72.32431962749142</v>
      </c>
      <c r="F12" s="29">
        <f>SUM(F13:F33)</f>
        <v>386</v>
      </c>
      <c r="G12" s="17">
        <f t="shared" ref="G12:G32" si="2">SUM(F12/AG12*100000)</f>
        <v>49.32365260814786</v>
      </c>
      <c r="H12" s="29">
        <f>SUM(H13:H33)</f>
        <v>148</v>
      </c>
      <c r="I12" s="17">
        <f t="shared" ref="I12:I32" si="3">SUM(H12/AG12*100000)</f>
        <v>18.911659549238038</v>
      </c>
      <c r="J12" s="29">
        <f>SUM(J13:J33)</f>
        <v>102</v>
      </c>
      <c r="K12" s="17">
        <f t="shared" ref="K12:K32" si="4">SUM(J12/AG12*100000)</f>
        <v>13.033711310961351</v>
      </c>
      <c r="L12" s="29">
        <f>SUM(L13:L33)</f>
        <v>69</v>
      </c>
      <c r="M12" s="17">
        <f t="shared" ref="M12:M32" si="5">SUM(L12/AG12*100000)</f>
        <v>8.8169223574150308</v>
      </c>
      <c r="N12" s="29">
        <f>SUM(N13:N33)</f>
        <v>65</v>
      </c>
      <c r="O12" s="17">
        <f t="shared" ref="O12:O32" si="6">SUM(N12/AG12*100000)</f>
        <v>8.3057964236518416</v>
      </c>
      <c r="P12" s="29">
        <f>SUM(P13:P33)</f>
        <v>71</v>
      </c>
      <c r="Q12" s="17">
        <f t="shared" ref="Q12:Q32" si="7">SUM(P12/AG12*100000)</f>
        <v>9.0724853242966272</v>
      </c>
      <c r="R12" s="29">
        <f>SUM(R13:R33)</f>
        <v>52</v>
      </c>
      <c r="S12" s="17">
        <f t="shared" ref="S12:S32" si="8">SUM(R12/AG12*100000)</f>
        <v>6.6446371389214729</v>
      </c>
      <c r="T12" s="29">
        <f>SUM(T13:T33)</f>
        <v>57</v>
      </c>
      <c r="U12" s="17">
        <f t="shared" ref="U12:U32" si="9">SUM(T12/AG12*100000)</f>
        <v>7.2835445561254613</v>
      </c>
      <c r="V12" s="29">
        <f>SUM(V13:V33)</f>
        <v>35</v>
      </c>
      <c r="W12" s="17">
        <f t="shared" ref="W12:W32" si="10">SUM(V12/AG12*100000)</f>
        <v>4.4723519204279141</v>
      </c>
      <c r="X12" s="32">
        <f>SUM(X13:X33)</f>
        <v>422</v>
      </c>
      <c r="Y12" s="17">
        <f t="shared" ref="Y12:Y32" si="11">SUM(X12/AG12*100000)</f>
        <v>53.923786012016564</v>
      </c>
      <c r="Z12" s="17"/>
      <c r="AA12" s="17"/>
      <c r="AB12" s="17"/>
      <c r="AE12" s="14" t="s">
        <v>181</v>
      </c>
      <c r="AG12" s="29">
        <v>782586</v>
      </c>
    </row>
    <row r="13" spans="1:33" ht="12.95" customHeight="1" x14ac:dyDescent="0.2">
      <c r="A13" s="13" t="s">
        <v>181</v>
      </c>
      <c r="B13" s="33">
        <f>SUM(D13+F13+H13+J13+L13+N13+P13+R13+T13+V13+X13)</f>
        <v>613</v>
      </c>
      <c r="C13" s="17">
        <f t="shared" si="0"/>
        <v>374.96482793212709</v>
      </c>
      <c r="D13" s="28">
        <v>189</v>
      </c>
      <c r="E13" s="18">
        <f t="shared" si="1"/>
        <v>115.60905787793151</v>
      </c>
      <c r="F13" s="28">
        <v>119</v>
      </c>
      <c r="G13" s="18">
        <f t="shared" si="2"/>
        <v>72.790888293512424</v>
      </c>
      <c r="H13" s="28">
        <v>37</v>
      </c>
      <c r="I13" s="18">
        <f t="shared" si="3"/>
        <v>22.632461066050084</v>
      </c>
      <c r="J13" s="28">
        <v>29</v>
      </c>
      <c r="K13" s="18">
        <f t="shared" si="4"/>
        <v>17.738955970687904</v>
      </c>
      <c r="L13" s="28">
        <v>33</v>
      </c>
      <c r="M13" s="18">
        <f t="shared" si="5"/>
        <v>20.185708518368994</v>
      </c>
      <c r="N13" s="28">
        <v>19</v>
      </c>
      <c r="O13" s="18">
        <f t="shared" si="6"/>
        <v>11.622074601485179</v>
      </c>
      <c r="P13" s="28">
        <v>20</v>
      </c>
      <c r="Q13" s="18">
        <f t="shared" si="7"/>
        <v>12.233762738405451</v>
      </c>
      <c r="R13" s="28">
        <v>12</v>
      </c>
      <c r="S13" s="18">
        <f t="shared" si="8"/>
        <v>7.3402576430432713</v>
      </c>
      <c r="T13" s="28">
        <v>20</v>
      </c>
      <c r="U13" s="18">
        <f t="shared" si="9"/>
        <v>12.233762738405451</v>
      </c>
      <c r="V13" s="28">
        <v>11</v>
      </c>
      <c r="W13" s="18">
        <f t="shared" si="10"/>
        <v>6.728569506122998</v>
      </c>
      <c r="X13" s="28">
        <v>124</v>
      </c>
      <c r="Y13" s="18">
        <f t="shared" si="11"/>
        <v>75.849328978113789</v>
      </c>
      <c r="Z13" s="18"/>
      <c r="AA13" s="18"/>
      <c r="AB13" s="18"/>
      <c r="AC13" s="14"/>
      <c r="AE13" s="13" t="s">
        <v>182</v>
      </c>
      <c r="AG13" s="19">
        <v>163482</v>
      </c>
    </row>
    <row r="14" spans="1:33" ht="12.95" customHeight="1" x14ac:dyDescent="0.2">
      <c r="A14" s="13" t="s">
        <v>183</v>
      </c>
      <c r="B14" s="33">
        <f t="shared" ref="B14:B33" si="12">SUM(D14+F14+H14+J14+L14+N14+P14+R14+T14+V14+X14)</f>
        <v>66</v>
      </c>
      <c r="C14" s="17">
        <f t="shared" si="0"/>
        <v>203.37729569826203</v>
      </c>
      <c r="D14" s="38">
        <v>21</v>
      </c>
      <c r="E14" s="18">
        <f t="shared" si="1"/>
        <v>64.710957722174285</v>
      </c>
      <c r="F14" s="38">
        <v>16</v>
      </c>
      <c r="G14" s="18">
        <f t="shared" si="2"/>
        <v>49.303586835942319</v>
      </c>
      <c r="H14" s="38">
        <v>2</v>
      </c>
      <c r="I14" s="18">
        <f t="shared" si="3"/>
        <v>6.1629483544927899</v>
      </c>
      <c r="J14" s="38">
        <v>2</v>
      </c>
      <c r="K14" s="18">
        <f t="shared" si="4"/>
        <v>6.1629483544927899</v>
      </c>
      <c r="L14" s="38">
        <v>1</v>
      </c>
      <c r="M14" s="18">
        <f t="shared" si="5"/>
        <v>3.0814741772463949</v>
      </c>
      <c r="N14" s="38">
        <v>0</v>
      </c>
      <c r="O14" s="18">
        <f t="shared" si="6"/>
        <v>0</v>
      </c>
      <c r="P14" s="38">
        <v>4</v>
      </c>
      <c r="Q14" s="18">
        <f t="shared" si="7"/>
        <v>12.32589670898558</v>
      </c>
      <c r="R14" s="38">
        <v>3</v>
      </c>
      <c r="S14" s="18">
        <f t="shared" si="8"/>
        <v>9.2444225317391844</v>
      </c>
      <c r="T14" s="38">
        <v>0</v>
      </c>
      <c r="U14" s="18">
        <f t="shared" si="9"/>
        <v>0</v>
      </c>
      <c r="V14" s="38">
        <v>3</v>
      </c>
      <c r="W14" s="18">
        <f t="shared" si="10"/>
        <v>9.2444225317391844</v>
      </c>
      <c r="X14" s="38">
        <v>14</v>
      </c>
      <c r="Y14" s="18">
        <f t="shared" si="11"/>
        <v>43.140638481449528</v>
      </c>
      <c r="Z14" s="18"/>
      <c r="AA14" s="18"/>
      <c r="AB14" s="18"/>
      <c r="AC14" s="14"/>
      <c r="AE14" s="13" t="s">
        <v>183</v>
      </c>
      <c r="AG14" s="19">
        <v>32452</v>
      </c>
    </row>
    <row r="15" spans="1:33" ht="12.95" customHeight="1" x14ac:dyDescent="0.2">
      <c r="A15" s="13" t="s">
        <v>184</v>
      </c>
      <c r="B15" s="33">
        <f t="shared" si="12"/>
        <v>190</v>
      </c>
      <c r="C15" s="17">
        <f t="shared" si="0"/>
        <v>165.1771742532253</v>
      </c>
      <c r="D15" s="38">
        <v>53</v>
      </c>
      <c r="E15" s="18">
        <f t="shared" si="1"/>
        <v>46.075738081162847</v>
      </c>
      <c r="F15" s="38">
        <v>35</v>
      </c>
      <c r="G15" s="18">
        <f t="shared" si="2"/>
        <v>30.427374204541504</v>
      </c>
      <c r="H15" s="38">
        <v>14</v>
      </c>
      <c r="I15" s="18">
        <f t="shared" si="3"/>
        <v>12.170949681816602</v>
      </c>
      <c r="J15" s="38">
        <v>13</v>
      </c>
      <c r="K15" s="18">
        <f t="shared" si="4"/>
        <v>11.301596133115416</v>
      </c>
      <c r="L15" s="38">
        <v>9</v>
      </c>
      <c r="M15" s="18">
        <f t="shared" si="5"/>
        <v>7.8241819383106721</v>
      </c>
      <c r="N15" s="38">
        <v>7</v>
      </c>
      <c r="O15" s="18">
        <f t="shared" si="6"/>
        <v>6.0854748409083008</v>
      </c>
      <c r="P15" s="38">
        <v>9</v>
      </c>
      <c r="Q15" s="18">
        <f t="shared" si="7"/>
        <v>7.8241819383106721</v>
      </c>
      <c r="R15" s="38">
        <v>7</v>
      </c>
      <c r="S15" s="18">
        <f t="shared" si="8"/>
        <v>6.0854748409083008</v>
      </c>
      <c r="T15" s="38">
        <v>5</v>
      </c>
      <c r="U15" s="18">
        <f t="shared" si="9"/>
        <v>4.3467677435059286</v>
      </c>
      <c r="V15" s="38">
        <v>1</v>
      </c>
      <c r="W15" s="18">
        <f t="shared" si="10"/>
        <v>0.86935354870118575</v>
      </c>
      <c r="X15" s="38">
        <v>37</v>
      </c>
      <c r="Y15" s="18">
        <f t="shared" si="11"/>
        <v>32.166081301943876</v>
      </c>
      <c r="Z15" s="18"/>
      <c r="AA15" s="18"/>
      <c r="AB15" s="18"/>
      <c r="AC15" s="14"/>
      <c r="AE15" s="13" t="s">
        <v>184</v>
      </c>
      <c r="AG15" s="19">
        <v>115028</v>
      </c>
    </row>
    <row r="16" spans="1:33" ht="12.95" customHeight="1" x14ac:dyDescent="0.2">
      <c r="A16" s="13" t="s">
        <v>185</v>
      </c>
      <c r="B16" s="33">
        <f t="shared" si="12"/>
        <v>59</v>
      </c>
      <c r="C16" s="17">
        <f t="shared" si="0"/>
        <v>324.40754385000275</v>
      </c>
      <c r="D16" s="38">
        <v>30</v>
      </c>
      <c r="E16" s="18">
        <f t="shared" si="1"/>
        <v>164.95298839830647</v>
      </c>
      <c r="F16" s="38">
        <v>9</v>
      </c>
      <c r="G16" s="18">
        <f t="shared" si="2"/>
        <v>49.485896519491945</v>
      </c>
      <c r="H16" s="38">
        <v>7</v>
      </c>
      <c r="I16" s="18">
        <f t="shared" si="3"/>
        <v>38.489030626271514</v>
      </c>
      <c r="J16" s="38">
        <v>1</v>
      </c>
      <c r="K16" s="18">
        <f t="shared" si="4"/>
        <v>5.4984329466102162</v>
      </c>
      <c r="L16" s="38">
        <v>1</v>
      </c>
      <c r="M16" s="18">
        <f t="shared" si="5"/>
        <v>5.4984329466102162</v>
      </c>
      <c r="N16" s="38">
        <v>1</v>
      </c>
      <c r="O16" s="18">
        <f t="shared" si="6"/>
        <v>5.4984329466102162</v>
      </c>
      <c r="P16" s="38">
        <v>1</v>
      </c>
      <c r="Q16" s="18">
        <f t="shared" si="7"/>
        <v>5.4984329466102162</v>
      </c>
      <c r="R16" s="38">
        <v>0</v>
      </c>
      <c r="S16" s="18">
        <f t="shared" si="8"/>
        <v>0</v>
      </c>
      <c r="T16" s="38">
        <v>1</v>
      </c>
      <c r="U16" s="18">
        <f t="shared" si="9"/>
        <v>5.4984329466102162</v>
      </c>
      <c r="V16" s="38">
        <v>0</v>
      </c>
      <c r="W16" s="18">
        <f t="shared" si="10"/>
        <v>0</v>
      </c>
      <c r="X16" s="38">
        <v>8</v>
      </c>
      <c r="Y16" s="18">
        <f t="shared" si="11"/>
        <v>43.98746357288173</v>
      </c>
      <c r="Z16" s="18"/>
      <c r="AA16" s="18"/>
      <c r="AB16" s="18"/>
      <c r="AC16" s="14"/>
      <c r="AE16" s="13" t="s">
        <v>185</v>
      </c>
      <c r="AG16" s="19">
        <v>18187</v>
      </c>
    </row>
    <row r="17" spans="1:33" ht="12.95" customHeight="1" x14ac:dyDescent="0.2">
      <c r="A17" s="13" t="s">
        <v>186</v>
      </c>
      <c r="B17" s="33">
        <f t="shared" si="12"/>
        <v>7</v>
      </c>
      <c r="C17" s="17">
        <f t="shared" si="0"/>
        <v>77.519379844961236</v>
      </c>
      <c r="D17" s="38">
        <v>2</v>
      </c>
      <c r="E17" s="18">
        <f t="shared" si="1"/>
        <v>22.148394241417499</v>
      </c>
      <c r="F17" s="38">
        <v>0</v>
      </c>
      <c r="G17" s="18">
        <f t="shared" si="2"/>
        <v>0</v>
      </c>
      <c r="H17" s="38">
        <v>1</v>
      </c>
      <c r="I17" s="18">
        <f t="shared" si="3"/>
        <v>11.07419712070875</v>
      </c>
      <c r="J17" s="38">
        <v>0</v>
      </c>
      <c r="K17" s="18">
        <f t="shared" si="4"/>
        <v>0</v>
      </c>
      <c r="L17" s="38">
        <v>2</v>
      </c>
      <c r="M17" s="18">
        <f t="shared" si="5"/>
        <v>22.148394241417499</v>
      </c>
      <c r="N17" s="38">
        <v>0</v>
      </c>
      <c r="O17" s="18">
        <f t="shared" si="6"/>
        <v>0</v>
      </c>
      <c r="P17" s="38">
        <v>0</v>
      </c>
      <c r="Q17" s="18">
        <f t="shared" si="7"/>
        <v>0</v>
      </c>
      <c r="R17" s="38">
        <v>0</v>
      </c>
      <c r="S17" s="18">
        <f t="shared" si="8"/>
        <v>0</v>
      </c>
      <c r="T17" s="38">
        <v>0</v>
      </c>
      <c r="U17" s="18">
        <f t="shared" si="9"/>
        <v>0</v>
      </c>
      <c r="V17" s="38">
        <v>0</v>
      </c>
      <c r="W17" s="18">
        <f t="shared" si="10"/>
        <v>0</v>
      </c>
      <c r="X17" s="38">
        <v>2</v>
      </c>
      <c r="Y17" s="18">
        <f t="shared" si="11"/>
        <v>22.148394241417499</v>
      </c>
      <c r="Z17" s="18"/>
      <c r="AA17" s="18"/>
      <c r="AB17" s="18"/>
      <c r="AC17" s="14"/>
      <c r="AE17" s="13" t="s">
        <v>186</v>
      </c>
      <c r="AG17" s="19">
        <v>9030</v>
      </c>
    </row>
    <row r="18" spans="1:33" ht="12.95" customHeight="1" x14ac:dyDescent="0.2">
      <c r="A18" s="13" t="s">
        <v>187</v>
      </c>
      <c r="B18" s="33">
        <f t="shared" si="12"/>
        <v>64</v>
      </c>
      <c r="C18" s="17">
        <f t="shared" si="0"/>
        <v>211.88544942890249</v>
      </c>
      <c r="D18" s="38">
        <v>21</v>
      </c>
      <c r="E18" s="18">
        <f t="shared" si="1"/>
        <v>69.524913093858629</v>
      </c>
      <c r="F18" s="38">
        <v>8</v>
      </c>
      <c r="G18" s="18">
        <f t="shared" si="2"/>
        <v>26.485681178612811</v>
      </c>
      <c r="H18" s="38">
        <v>7</v>
      </c>
      <c r="I18" s="18">
        <f t="shared" si="3"/>
        <v>23.174971031286212</v>
      </c>
      <c r="J18" s="38">
        <v>2</v>
      </c>
      <c r="K18" s="18">
        <f t="shared" si="4"/>
        <v>6.6214202946532028</v>
      </c>
      <c r="L18" s="38">
        <v>0</v>
      </c>
      <c r="M18" s="18">
        <f t="shared" si="5"/>
        <v>0</v>
      </c>
      <c r="N18" s="38">
        <v>2</v>
      </c>
      <c r="O18" s="18">
        <f t="shared" si="6"/>
        <v>6.6214202946532028</v>
      </c>
      <c r="P18" s="38">
        <v>2</v>
      </c>
      <c r="Q18" s="18">
        <f t="shared" si="7"/>
        <v>6.6214202946532028</v>
      </c>
      <c r="R18" s="38">
        <v>1</v>
      </c>
      <c r="S18" s="18">
        <f t="shared" si="8"/>
        <v>3.3107101473266014</v>
      </c>
      <c r="T18" s="38">
        <v>0</v>
      </c>
      <c r="U18" s="18">
        <f t="shared" si="9"/>
        <v>0</v>
      </c>
      <c r="V18" s="38">
        <v>1</v>
      </c>
      <c r="W18" s="18">
        <f t="shared" si="10"/>
        <v>3.3107101473266014</v>
      </c>
      <c r="X18" s="38">
        <v>20</v>
      </c>
      <c r="Y18" s="18">
        <f t="shared" si="11"/>
        <v>66.214202946532026</v>
      </c>
      <c r="Z18" s="18"/>
      <c r="AA18" s="18"/>
      <c r="AB18" s="18"/>
      <c r="AC18" s="14"/>
      <c r="AE18" s="13" t="s">
        <v>187</v>
      </c>
      <c r="AG18" s="19">
        <v>30205</v>
      </c>
    </row>
    <row r="19" spans="1:33" ht="12.95" customHeight="1" x14ac:dyDescent="0.2">
      <c r="A19" s="13" t="s">
        <v>188</v>
      </c>
      <c r="B19" s="33">
        <f t="shared" si="12"/>
        <v>24</v>
      </c>
      <c r="C19" s="17">
        <f t="shared" si="0"/>
        <v>167.20078027030792</v>
      </c>
      <c r="D19" s="38">
        <v>5</v>
      </c>
      <c r="E19" s="18">
        <f t="shared" si="1"/>
        <v>34.833495889647487</v>
      </c>
      <c r="F19" s="38">
        <v>3</v>
      </c>
      <c r="G19" s="18">
        <f t="shared" si="2"/>
        <v>20.90009753378849</v>
      </c>
      <c r="H19" s="38">
        <v>5</v>
      </c>
      <c r="I19" s="18">
        <f t="shared" si="3"/>
        <v>34.833495889647487</v>
      </c>
      <c r="J19" s="38">
        <v>2</v>
      </c>
      <c r="K19" s="18">
        <f t="shared" si="4"/>
        <v>13.933398355858994</v>
      </c>
      <c r="L19" s="38">
        <v>0</v>
      </c>
      <c r="M19" s="18">
        <f t="shared" si="5"/>
        <v>0</v>
      </c>
      <c r="N19" s="38">
        <v>1</v>
      </c>
      <c r="O19" s="18">
        <f t="shared" si="6"/>
        <v>6.9666991779294971</v>
      </c>
      <c r="P19" s="38">
        <v>1</v>
      </c>
      <c r="Q19" s="18">
        <f t="shared" si="7"/>
        <v>6.9666991779294971</v>
      </c>
      <c r="R19" s="38">
        <v>1</v>
      </c>
      <c r="S19" s="18">
        <f t="shared" si="8"/>
        <v>6.9666991779294971</v>
      </c>
      <c r="T19" s="38">
        <v>0</v>
      </c>
      <c r="U19" s="18">
        <f t="shared" si="9"/>
        <v>0</v>
      </c>
      <c r="V19" s="38">
        <v>0</v>
      </c>
      <c r="W19" s="18">
        <f t="shared" si="10"/>
        <v>0</v>
      </c>
      <c r="X19" s="38">
        <v>6</v>
      </c>
      <c r="Y19" s="18">
        <f t="shared" si="11"/>
        <v>41.800195067576979</v>
      </c>
      <c r="Z19" s="18"/>
      <c r="AA19" s="18"/>
      <c r="AB19" s="18"/>
      <c r="AC19" s="14"/>
      <c r="AE19" s="13" t="s">
        <v>188</v>
      </c>
      <c r="AG19" s="19">
        <v>14354</v>
      </c>
    </row>
    <row r="20" spans="1:33" ht="12.95" customHeight="1" x14ac:dyDescent="0.2">
      <c r="A20" s="13" t="s">
        <v>189</v>
      </c>
      <c r="B20" s="33">
        <f t="shared" si="12"/>
        <v>161</v>
      </c>
      <c r="C20" s="17">
        <f t="shared" si="0"/>
        <v>249.9262639904376</v>
      </c>
      <c r="D20" s="38">
        <v>43</v>
      </c>
      <c r="E20" s="18">
        <f t="shared" si="1"/>
        <v>66.750492867011289</v>
      </c>
      <c r="F20" s="38">
        <v>31</v>
      </c>
      <c r="G20" s="18">
        <f t="shared" si="2"/>
        <v>48.122448345984878</v>
      </c>
      <c r="H20" s="38">
        <v>11</v>
      </c>
      <c r="I20" s="18">
        <f t="shared" si="3"/>
        <v>17.075707477607541</v>
      </c>
      <c r="J20" s="38">
        <v>8</v>
      </c>
      <c r="K20" s="18">
        <f t="shared" si="4"/>
        <v>12.418696347350936</v>
      </c>
      <c r="L20" s="38">
        <v>4</v>
      </c>
      <c r="M20" s="18">
        <f t="shared" si="5"/>
        <v>6.2093481736754681</v>
      </c>
      <c r="N20" s="38">
        <v>6</v>
      </c>
      <c r="O20" s="18">
        <f t="shared" si="6"/>
        <v>9.3140222605132017</v>
      </c>
      <c r="P20" s="38">
        <v>7</v>
      </c>
      <c r="Q20" s="18">
        <f t="shared" si="7"/>
        <v>10.86635930393207</v>
      </c>
      <c r="R20" s="38">
        <v>3</v>
      </c>
      <c r="S20" s="18">
        <f t="shared" si="8"/>
        <v>4.6570111302566009</v>
      </c>
      <c r="T20" s="38">
        <v>8</v>
      </c>
      <c r="U20" s="18">
        <f t="shared" si="9"/>
        <v>12.418696347350936</v>
      </c>
      <c r="V20" s="38">
        <v>3</v>
      </c>
      <c r="W20" s="18">
        <f t="shared" si="10"/>
        <v>4.6570111302566009</v>
      </c>
      <c r="X20" s="38">
        <v>37</v>
      </c>
      <c r="Y20" s="18">
        <f t="shared" si="11"/>
        <v>57.436470606498084</v>
      </c>
      <c r="Z20" s="18"/>
      <c r="AA20" s="18"/>
      <c r="AB20" s="18"/>
      <c r="AC20" s="14"/>
      <c r="AE20" s="13" t="s">
        <v>189</v>
      </c>
      <c r="AG20" s="19">
        <v>64419</v>
      </c>
    </row>
    <row r="21" spans="1:33" ht="12.95" customHeight="1" x14ac:dyDescent="0.2">
      <c r="A21" s="13" t="s">
        <v>190</v>
      </c>
      <c r="B21" s="33">
        <f t="shared" si="12"/>
        <v>50</v>
      </c>
      <c r="C21" s="17">
        <f t="shared" si="0"/>
        <v>180.13474078610801</v>
      </c>
      <c r="D21" s="38">
        <v>18</v>
      </c>
      <c r="E21" s="18">
        <f t="shared" si="1"/>
        <v>64.848506682998888</v>
      </c>
      <c r="F21" s="38">
        <v>10</v>
      </c>
      <c r="G21" s="18">
        <f t="shared" si="2"/>
        <v>36.026948157221597</v>
      </c>
      <c r="H21" s="38">
        <v>3</v>
      </c>
      <c r="I21" s="18">
        <f t="shared" si="3"/>
        <v>10.808084447166481</v>
      </c>
      <c r="J21" s="38">
        <v>3</v>
      </c>
      <c r="K21" s="18">
        <f t="shared" si="4"/>
        <v>10.808084447166481</v>
      </c>
      <c r="L21" s="38">
        <v>2</v>
      </c>
      <c r="M21" s="18">
        <f t="shared" si="5"/>
        <v>7.2053896314443211</v>
      </c>
      <c r="N21" s="38">
        <v>2</v>
      </c>
      <c r="O21" s="18">
        <f t="shared" si="6"/>
        <v>7.2053896314443211</v>
      </c>
      <c r="P21" s="38">
        <v>1</v>
      </c>
      <c r="Q21" s="18">
        <f t="shared" si="7"/>
        <v>3.6026948157221605</v>
      </c>
      <c r="R21" s="38">
        <v>1</v>
      </c>
      <c r="S21" s="18">
        <f t="shared" si="8"/>
        <v>3.6026948157221605</v>
      </c>
      <c r="T21" s="38">
        <v>0</v>
      </c>
      <c r="U21" s="18">
        <f t="shared" si="9"/>
        <v>0</v>
      </c>
      <c r="V21" s="38">
        <v>0</v>
      </c>
      <c r="W21" s="18">
        <f t="shared" si="10"/>
        <v>0</v>
      </c>
      <c r="X21" s="38">
        <v>10</v>
      </c>
      <c r="Y21" s="18">
        <f t="shared" si="11"/>
        <v>36.026948157221597</v>
      </c>
      <c r="Z21" s="18"/>
      <c r="AA21" s="18"/>
      <c r="AB21" s="18"/>
      <c r="AC21" s="14"/>
      <c r="AE21" s="13" t="s">
        <v>190</v>
      </c>
      <c r="AG21" s="19">
        <v>27757</v>
      </c>
    </row>
    <row r="22" spans="1:33" ht="12.95" customHeight="1" x14ac:dyDescent="0.2">
      <c r="A22" s="13" t="s">
        <v>191</v>
      </c>
      <c r="B22" s="33">
        <f t="shared" si="12"/>
        <v>56</v>
      </c>
      <c r="C22" s="17">
        <f t="shared" si="0"/>
        <v>128.54945710809633</v>
      </c>
      <c r="D22" s="38">
        <v>13</v>
      </c>
      <c r="E22" s="18">
        <f t="shared" si="1"/>
        <v>29.841838257236649</v>
      </c>
      <c r="F22" s="38">
        <v>8</v>
      </c>
      <c r="G22" s="18">
        <f t="shared" si="2"/>
        <v>18.364208158299476</v>
      </c>
      <c r="H22" s="38">
        <v>9</v>
      </c>
      <c r="I22" s="18">
        <f t="shared" si="3"/>
        <v>20.659734178086907</v>
      </c>
      <c r="J22" s="38">
        <v>2</v>
      </c>
      <c r="K22" s="18">
        <f t="shared" si="4"/>
        <v>4.5910520395748691</v>
      </c>
      <c r="L22" s="38">
        <v>1</v>
      </c>
      <c r="M22" s="18">
        <f t="shared" si="5"/>
        <v>2.2955260197874345</v>
      </c>
      <c r="N22" s="38">
        <v>2</v>
      </c>
      <c r="O22" s="18">
        <f t="shared" si="6"/>
        <v>4.5910520395748691</v>
      </c>
      <c r="P22" s="38">
        <v>2</v>
      </c>
      <c r="Q22" s="18">
        <f t="shared" si="7"/>
        <v>4.5910520395748691</v>
      </c>
      <c r="R22" s="38">
        <v>4</v>
      </c>
      <c r="S22" s="18">
        <f t="shared" si="8"/>
        <v>9.1821040791497381</v>
      </c>
      <c r="T22" s="38">
        <v>1</v>
      </c>
      <c r="U22" s="18">
        <f t="shared" si="9"/>
        <v>2.2955260197874345</v>
      </c>
      <c r="V22" s="38">
        <v>1</v>
      </c>
      <c r="W22" s="18">
        <f t="shared" si="10"/>
        <v>2.2955260197874345</v>
      </c>
      <c r="X22" s="38">
        <v>13</v>
      </c>
      <c r="Y22" s="18">
        <f t="shared" si="11"/>
        <v>29.841838257236649</v>
      </c>
      <c r="Z22" s="18"/>
      <c r="AA22" s="18"/>
      <c r="AB22" s="18"/>
      <c r="AC22" s="14"/>
      <c r="AE22" s="13" t="s">
        <v>191</v>
      </c>
      <c r="AG22" s="19">
        <v>43563</v>
      </c>
    </row>
    <row r="23" spans="1:33" ht="12.95" customHeight="1" x14ac:dyDescent="0.2">
      <c r="A23" s="13" t="s">
        <v>192</v>
      </c>
      <c r="B23" s="33">
        <f t="shared" si="12"/>
        <v>94</v>
      </c>
      <c r="C23" s="17">
        <f t="shared" si="0"/>
        <v>282.52832797331007</v>
      </c>
      <c r="D23" s="38">
        <v>18</v>
      </c>
      <c r="E23" s="18">
        <f t="shared" si="1"/>
        <v>54.101169186378534</v>
      </c>
      <c r="F23" s="38">
        <v>22</v>
      </c>
      <c r="G23" s="18">
        <f t="shared" si="2"/>
        <v>66.123651227795975</v>
      </c>
      <c r="H23" s="38">
        <v>7</v>
      </c>
      <c r="I23" s="18">
        <f t="shared" si="3"/>
        <v>21.039343572480536</v>
      </c>
      <c r="J23" s="38">
        <v>4</v>
      </c>
      <c r="K23" s="18">
        <f t="shared" si="4"/>
        <v>12.022482041417451</v>
      </c>
      <c r="L23" s="38">
        <v>2</v>
      </c>
      <c r="M23" s="18">
        <f t="shared" si="5"/>
        <v>6.0112410207087255</v>
      </c>
      <c r="N23" s="38">
        <v>4</v>
      </c>
      <c r="O23" s="18">
        <f t="shared" si="6"/>
        <v>12.022482041417451</v>
      </c>
      <c r="P23" s="38">
        <v>4</v>
      </c>
      <c r="Q23" s="18">
        <f t="shared" si="7"/>
        <v>12.022482041417451</v>
      </c>
      <c r="R23" s="38">
        <v>5</v>
      </c>
      <c r="S23" s="18">
        <f t="shared" si="8"/>
        <v>15.028102551771815</v>
      </c>
      <c r="T23" s="38">
        <v>3</v>
      </c>
      <c r="U23" s="18">
        <f t="shared" si="9"/>
        <v>9.0168615310630873</v>
      </c>
      <c r="V23" s="38">
        <v>2</v>
      </c>
      <c r="W23" s="18">
        <f t="shared" si="10"/>
        <v>6.0112410207087255</v>
      </c>
      <c r="X23" s="38">
        <v>23</v>
      </c>
      <c r="Y23" s="18">
        <f t="shared" si="11"/>
        <v>69.129271738150337</v>
      </c>
      <c r="Z23" s="18"/>
      <c r="AA23" s="18"/>
      <c r="AB23" s="18"/>
      <c r="AC23" s="14"/>
      <c r="AE23" s="13" t="s">
        <v>192</v>
      </c>
      <c r="AG23" s="19">
        <v>33271</v>
      </c>
    </row>
    <row r="24" spans="1:33" ht="12.95" customHeight="1" x14ac:dyDescent="0.2">
      <c r="A24" s="13" t="s">
        <v>193</v>
      </c>
      <c r="B24" s="33">
        <f t="shared" si="12"/>
        <v>21</v>
      </c>
      <c r="C24" s="17">
        <f t="shared" si="0"/>
        <v>193.21004692243997</v>
      </c>
      <c r="D24" s="38">
        <v>4</v>
      </c>
      <c r="E24" s="18">
        <f t="shared" si="1"/>
        <v>36.801913699512376</v>
      </c>
      <c r="F24" s="38">
        <v>6</v>
      </c>
      <c r="G24" s="18">
        <f t="shared" si="2"/>
        <v>55.20287054926856</v>
      </c>
      <c r="H24" s="38">
        <v>2</v>
      </c>
      <c r="I24" s="18">
        <f t="shared" si="3"/>
        <v>18.400956849756188</v>
      </c>
      <c r="J24" s="38">
        <v>1</v>
      </c>
      <c r="K24" s="18">
        <f t="shared" si="4"/>
        <v>9.200478424878094</v>
      </c>
      <c r="L24" s="38">
        <v>1</v>
      </c>
      <c r="M24" s="18">
        <f t="shared" si="5"/>
        <v>9.200478424878094</v>
      </c>
      <c r="N24" s="38">
        <v>0</v>
      </c>
      <c r="O24" s="18">
        <f t="shared" si="6"/>
        <v>0</v>
      </c>
      <c r="P24" s="38">
        <v>1</v>
      </c>
      <c r="Q24" s="18">
        <f t="shared" si="7"/>
        <v>9.200478424878094</v>
      </c>
      <c r="R24" s="38">
        <v>0</v>
      </c>
      <c r="S24" s="18">
        <f t="shared" si="8"/>
        <v>0</v>
      </c>
      <c r="T24" s="38">
        <v>0</v>
      </c>
      <c r="U24" s="18">
        <f t="shared" si="9"/>
        <v>0</v>
      </c>
      <c r="V24" s="38">
        <v>0</v>
      </c>
      <c r="W24" s="18">
        <f t="shared" si="10"/>
        <v>0</v>
      </c>
      <c r="X24" s="38">
        <v>6</v>
      </c>
      <c r="Y24" s="18">
        <f t="shared" si="11"/>
        <v>55.20287054926856</v>
      </c>
      <c r="Z24" s="18"/>
      <c r="AA24" s="18"/>
      <c r="AB24" s="18"/>
      <c r="AC24" s="14"/>
      <c r="AE24" s="13" t="s">
        <v>193</v>
      </c>
      <c r="AG24" s="19">
        <v>10869</v>
      </c>
    </row>
    <row r="25" spans="1:33" ht="12.95" customHeight="1" x14ac:dyDescent="0.2">
      <c r="A25" s="13" t="s">
        <v>194</v>
      </c>
      <c r="B25" s="33">
        <f t="shared" si="12"/>
        <v>103</v>
      </c>
      <c r="C25" s="17">
        <f t="shared" si="0"/>
        <v>261.341723332995</v>
      </c>
      <c r="D25" s="38">
        <v>34</v>
      </c>
      <c r="E25" s="18">
        <f t="shared" si="1"/>
        <v>86.268141682736228</v>
      </c>
      <c r="F25" s="38">
        <v>19</v>
      </c>
      <c r="G25" s="18">
        <f t="shared" si="2"/>
        <v>48.208667410940834</v>
      </c>
      <c r="H25" s="38">
        <v>6</v>
      </c>
      <c r="I25" s="18">
        <f t="shared" si="3"/>
        <v>15.223789708718156</v>
      </c>
      <c r="J25" s="38">
        <v>7</v>
      </c>
      <c r="K25" s="18">
        <f t="shared" si="4"/>
        <v>17.761087993504518</v>
      </c>
      <c r="L25" s="38">
        <v>1</v>
      </c>
      <c r="M25" s="18">
        <f t="shared" si="5"/>
        <v>2.5372982847863597</v>
      </c>
      <c r="N25" s="38">
        <v>4</v>
      </c>
      <c r="O25" s="18">
        <f t="shared" si="6"/>
        <v>10.149193139145439</v>
      </c>
      <c r="P25" s="38">
        <v>1</v>
      </c>
      <c r="Q25" s="18">
        <f t="shared" si="7"/>
        <v>2.5372982847863597</v>
      </c>
      <c r="R25" s="38">
        <v>2</v>
      </c>
      <c r="S25" s="18">
        <f t="shared" si="8"/>
        <v>5.0745965695727193</v>
      </c>
      <c r="T25" s="38">
        <v>2</v>
      </c>
      <c r="U25" s="18">
        <f t="shared" si="9"/>
        <v>5.0745965695727193</v>
      </c>
      <c r="V25" s="38">
        <v>2</v>
      </c>
      <c r="W25" s="18">
        <f t="shared" si="10"/>
        <v>5.0745965695727193</v>
      </c>
      <c r="X25" s="38">
        <v>25</v>
      </c>
      <c r="Y25" s="18">
        <f t="shared" si="11"/>
        <v>63.432457119658984</v>
      </c>
      <c r="Z25" s="18"/>
      <c r="AA25" s="18"/>
      <c r="AB25" s="18"/>
      <c r="AC25" s="14"/>
      <c r="AE25" s="13" t="s">
        <v>194</v>
      </c>
      <c r="AG25" s="19">
        <v>39412</v>
      </c>
    </row>
    <row r="26" spans="1:33" ht="12.95" customHeight="1" x14ac:dyDescent="0.2">
      <c r="A26" s="13" t="s">
        <v>195</v>
      </c>
      <c r="B26" s="33">
        <f t="shared" si="12"/>
        <v>90</v>
      </c>
      <c r="C26" s="17">
        <f t="shared" si="0"/>
        <v>305.85196764765851</v>
      </c>
      <c r="D26" s="38">
        <v>18</v>
      </c>
      <c r="E26" s="18">
        <f t="shared" si="1"/>
        <v>61.170393529531708</v>
      </c>
      <c r="F26" s="38">
        <v>20</v>
      </c>
      <c r="G26" s="18">
        <f t="shared" si="2"/>
        <v>67.967103921701892</v>
      </c>
      <c r="H26" s="38">
        <v>4</v>
      </c>
      <c r="I26" s="18">
        <f t="shared" si="3"/>
        <v>13.593420784340379</v>
      </c>
      <c r="J26" s="38">
        <v>4</v>
      </c>
      <c r="K26" s="18">
        <f t="shared" si="4"/>
        <v>13.593420784340379</v>
      </c>
      <c r="L26" s="38">
        <v>6</v>
      </c>
      <c r="M26" s="18">
        <f t="shared" si="5"/>
        <v>20.390131176510568</v>
      </c>
      <c r="N26" s="38">
        <v>4</v>
      </c>
      <c r="O26" s="18">
        <f t="shared" si="6"/>
        <v>13.593420784340379</v>
      </c>
      <c r="P26" s="38">
        <v>0</v>
      </c>
      <c r="Q26" s="18">
        <f t="shared" si="7"/>
        <v>0</v>
      </c>
      <c r="R26" s="38">
        <v>5</v>
      </c>
      <c r="S26" s="18">
        <f t="shared" si="8"/>
        <v>16.991775980425473</v>
      </c>
      <c r="T26" s="38">
        <v>5</v>
      </c>
      <c r="U26" s="18">
        <f t="shared" si="9"/>
        <v>16.991775980425473</v>
      </c>
      <c r="V26" s="38">
        <v>2</v>
      </c>
      <c r="W26" s="18">
        <f t="shared" si="10"/>
        <v>6.7967103921701897</v>
      </c>
      <c r="X26" s="38">
        <v>22</v>
      </c>
      <c r="Y26" s="18">
        <f t="shared" si="11"/>
        <v>74.763814313872089</v>
      </c>
      <c r="Z26" s="18"/>
      <c r="AA26" s="18"/>
      <c r="AB26" s="18"/>
      <c r="AC26" s="14"/>
      <c r="AE26" s="13" t="s">
        <v>195</v>
      </c>
      <c r="AG26" s="19">
        <v>29426</v>
      </c>
    </row>
    <row r="27" spans="1:33" ht="12.95" customHeight="1" x14ac:dyDescent="0.2">
      <c r="A27" s="13" t="s">
        <v>196</v>
      </c>
      <c r="B27" s="33">
        <f t="shared" si="12"/>
        <v>80</v>
      </c>
      <c r="C27" s="17">
        <f t="shared" si="0"/>
        <v>270.80089364294906</v>
      </c>
      <c r="D27" s="38">
        <v>11</v>
      </c>
      <c r="E27" s="18">
        <f t="shared" si="1"/>
        <v>37.235122875905489</v>
      </c>
      <c r="F27" s="38">
        <v>13</v>
      </c>
      <c r="G27" s="18">
        <f t="shared" si="2"/>
        <v>44.005145216979216</v>
      </c>
      <c r="H27" s="38">
        <v>6</v>
      </c>
      <c r="I27" s="18">
        <f t="shared" si="3"/>
        <v>20.310067023221176</v>
      </c>
      <c r="J27" s="38">
        <v>9</v>
      </c>
      <c r="K27" s="18">
        <f t="shared" si="4"/>
        <v>30.465100534831766</v>
      </c>
      <c r="L27" s="38">
        <v>1</v>
      </c>
      <c r="M27" s="18">
        <f t="shared" si="5"/>
        <v>3.3850111705368624</v>
      </c>
      <c r="N27" s="38">
        <v>4</v>
      </c>
      <c r="O27" s="18">
        <f t="shared" si="6"/>
        <v>13.54004468214745</v>
      </c>
      <c r="P27" s="38">
        <v>0</v>
      </c>
      <c r="Q27" s="18">
        <f t="shared" si="7"/>
        <v>0</v>
      </c>
      <c r="R27" s="38">
        <v>2</v>
      </c>
      <c r="S27" s="18">
        <f t="shared" si="8"/>
        <v>6.7700223410737248</v>
      </c>
      <c r="T27" s="38">
        <v>4</v>
      </c>
      <c r="U27" s="18">
        <f t="shared" si="9"/>
        <v>13.54004468214745</v>
      </c>
      <c r="V27" s="38">
        <v>6</v>
      </c>
      <c r="W27" s="18">
        <f t="shared" si="10"/>
        <v>20.310067023221176</v>
      </c>
      <c r="X27" s="38">
        <v>24</v>
      </c>
      <c r="Y27" s="18">
        <f t="shared" si="11"/>
        <v>81.240268092884705</v>
      </c>
      <c r="Z27" s="18"/>
      <c r="AA27" s="18"/>
      <c r="AB27" s="18"/>
      <c r="AC27" s="14"/>
      <c r="AE27" s="13" t="s">
        <v>196</v>
      </c>
      <c r="AG27" s="19">
        <v>29542</v>
      </c>
    </row>
    <row r="28" spans="1:33" ht="12.95" customHeight="1" x14ac:dyDescent="0.2">
      <c r="A28" s="13" t="s">
        <v>197</v>
      </c>
      <c r="B28" s="33">
        <f t="shared" si="12"/>
        <v>4</v>
      </c>
      <c r="C28" s="17">
        <f t="shared" si="0"/>
        <v>119.29615269907546</v>
      </c>
      <c r="D28" s="38">
        <v>1</v>
      </c>
      <c r="E28" s="18">
        <f t="shared" si="1"/>
        <v>29.824038174768866</v>
      </c>
      <c r="F28" s="38">
        <v>1</v>
      </c>
      <c r="G28" s="18">
        <f t="shared" si="2"/>
        <v>29.824038174768866</v>
      </c>
      <c r="H28" s="38">
        <v>1</v>
      </c>
      <c r="I28" s="18">
        <f t="shared" si="3"/>
        <v>29.824038174768866</v>
      </c>
      <c r="J28" s="38">
        <v>0</v>
      </c>
      <c r="K28" s="18">
        <f t="shared" si="4"/>
        <v>0</v>
      </c>
      <c r="L28" s="38">
        <v>0</v>
      </c>
      <c r="M28" s="18">
        <f t="shared" si="5"/>
        <v>0</v>
      </c>
      <c r="N28" s="38">
        <v>0</v>
      </c>
      <c r="O28" s="18">
        <f t="shared" si="6"/>
        <v>0</v>
      </c>
      <c r="P28" s="38">
        <v>0</v>
      </c>
      <c r="Q28" s="18">
        <f t="shared" si="7"/>
        <v>0</v>
      </c>
      <c r="R28" s="38">
        <v>1</v>
      </c>
      <c r="S28" s="18">
        <f t="shared" si="8"/>
        <v>29.824038174768866</v>
      </c>
      <c r="T28" s="38">
        <v>0</v>
      </c>
      <c r="U28" s="18">
        <f t="shared" si="9"/>
        <v>0</v>
      </c>
      <c r="V28" s="38">
        <v>0</v>
      </c>
      <c r="W28" s="18">
        <f t="shared" si="10"/>
        <v>0</v>
      </c>
      <c r="X28" s="38">
        <v>0</v>
      </c>
      <c r="Y28" s="18">
        <f t="shared" si="11"/>
        <v>0</v>
      </c>
      <c r="Z28" s="18"/>
      <c r="AA28" s="18"/>
      <c r="AB28" s="18"/>
      <c r="AC28" s="14"/>
      <c r="AE28" s="13" t="s">
        <v>197</v>
      </c>
      <c r="AG28" s="19">
        <v>3353</v>
      </c>
    </row>
    <row r="29" spans="1:33" ht="12.95" customHeight="1" x14ac:dyDescent="0.2">
      <c r="A29" s="13" t="s">
        <v>198</v>
      </c>
      <c r="B29" s="33">
        <f t="shared" si="12"/>
        <v>5</v>
      </c>
      <c r="C29" s="17">
        <f t="shared" si="0"/>
        <v>129.76901116013497</v>
      </c>
      <c r="D29" s="38">
        <v>0</v>
      </c>
      <c r="E29" s="18">
        <f t="shared" si="1"/>
        <v>0</v>
      </c>
      <c r="F29" s="38">
        <v>2</v>
      </c>
      <c r="G29" s="18">
        <f t="shared" si="2"/>
        <v>51.907604464053982</v>
      </c>
      <c r="H29" s="38">
        <v>0</v>
      </c>
      <c r="I29" s="18">
        <f t="shared" si="3"/>
        <v>0</v>
      </c>
      <c r="J29" s="38">
        <v>0</v>
      </c>
      <c r="K29" s="18">
        <f t="shared" si="4"/>
        <v>0</v>
      </c>
      <c r="L29" s="38">
        <v>1</v>
      </c>
      <c r="M29" s="18">
        <f t="shared" si="5"/>
        <v>25.953802232026991</v>
      </c>
      <c r="N29" s="38">
        <v>1</v>
      </c>
      <c r="O29" s="18">
        <f t="shared" si="6"/>
        <v>25.953802232026991</v>
      </c>
      <c r="P29" s="38">
        <v>1</v>
      </c>
      <c r="Q29" s="18">
        <f t="shared" si="7"/>
        <v>25.953802232026991</v>
      </c>
      <c r="R29" s="38">
        <v>0</v>
      </c>
      <c r="S29" s="18">
        <f t="shared" si="8"/>
        <v>0</v>
      </c>
      <c r="T29" s="38">
        <v>0</v>
      </c>
      <c r="U29" s="18">
        <f t="shared" si="9"/>
        <v>0</v>
      </c>
      <c r="V29" s="38">
        <v>0</v>
      </c>
      <c r="W29" s="18">
        <f t="shared" si="10"/>
        <v>0</v>
      </c>
      <c r="X29" s="38">
        <v>0</v>
      </c>
      <c r="Y29" s="18">
        <f t="shared" si="11"/>
        <v>0</v>
      </c>
      <c r="Z29" s="18"/>
      <c r="AA29" s="18"/>
      <c r="AB29" s="18"/>
      <c r="AC29" s="14"/>
      <c r="AE29" s="13" t="s">
        <v>198</v>
      </c>
      <c r="AG29" s="19">
        <v>3853</v>
      </c>
    </row>
    <row r="30" spans="1:33" ht="12.95" customHeight="1" x14ac:dyDescent="0.2">
      <c r="A30" s="13" t="s">
        <v>199</v>
      </c>
      <c r="B30" s="33">
        <f t="shared" si="12"/>
        <v>73</v>
      </c>
      <c r="C30" s="17">
        <f t="shared" si="0"/>
        <v>197.10019710019711</v>
      </c>
      <c r="D30" s="38">
        <v>9</v>
      </c>
      <c r="E30" s="18">
        <f t="shared" si="1"/>
        <v>24.300024300024301</v>
      </c>
      <c r="F30" s="38">
        <v>14</v>
      </c>
      <c r="G30" s="18">
        <f t="shared" si="2"/>
        <v>37.800037800037799</v>
      </c>
      <c r="H30" s="38">
        <v>3</v>
      </c>
      <c r="I30" s="18">
        <f t="shared" si="3"/>
        <v>8.1000081000081003</v>
      </c>
      <c r="J30" s="38">
        <v>5</v>
      </c>
      <c r="K30" s="18">
        <f t="shared" si="4"/>
        <v>13.500013500013498</v>
      </c>
      <c r="L30" s="38">
        <v>1</v>
      </c>
      <c r="M30" s="18">
        <f t="shared" si="5"/>
        <v>2.7000027000026998</v>
      </c>
      <c r="N30" s="38">
        <v>6</v>
      </c>
      <c r="O30" s="18">
        <f t="shared" si="6"/>
        <v>16.200016200016201</v>
      </c>
      <c r="P30" s="38">
        <v>8</v>
      </c>
      <c r="Q30" s="18">
        <f t="shared" si="7"/>
        <v>21.600021600021599</v>
      </c>
      <c r="R30" s="38">
        <v>4</v>
      </c>
      <c r="S30" s="18">
        <f t="shared" si="8"/>
        <v>10.800010800010799</v>
      </c>
      <c r="T30" s="38">
        <v>1</v>
      </c>
      <c r="U30" s="18">
        <f t="shared" si="9"/>
        <v>2.7000027000026998</v>
      </c>
      <c r="V30" s="38">
        <v>2</v>
      </c>
      <c r="W30" s="18">
        <f t="shared" si="10"/>
        <v>5.4000054000053996</v>
      </c>
      <c r="X30" s="38">
        <v>20</v>
      </c>
      <c r="Y30" s="18">
        <f t="shared" si="11"/>
        <v>54.000054000053993</v>
      </c>
      <c r="Z30" s="18"/>
      <c r="AA30" s="18"/>
      <c r="AB30" s="18"/>
      <c r="AC30" s="14"/>
      <c r="AE30" s="13" t="s">
        <v>199</v>
      </c>
      <c r="AG30" s="19">
        <v>37037</v>
      </c>
    </row>
    <row r="31" spans="1:33" ht="12.95" customHeight="1" x14ac:dyDescent="0.2">
      <c r="A31" s="13" t="s">
        <v>200</v>
      </c>
      <c r="B31" s="33">
        <f t="shared" si="12"/>
        <v>204</v>
      </c>
      <c r="C31" s="17">
        <f t="shared" si="0"/>
        <v>288.33107191316145</v>
      </c>
      <c r="D31" s="38">
        <v>76</v>
      </c>
      <c r="E31" s="18">
        <f t="shared" si="1"/>
        <v>107.41745816372683</v>
      </c>
      <c r="F31" s="38">
        <v>48</v>
      </c>
      <c r="G31" s="18">
        <f t="shared" si="2"/>
        <v>67.84260515603799</v>
      </c>
      <c r="H31" s="38">
        <v>21</v>
      </c>
      <c r="I31" s="18">
        <f t="shared" si="3"/>
        <v>29.681139755766623</v>
      </c>
      <c r="J31" s="38">
        <v>10</v>
      </c>
      <c r="K31" s="18">
        <f t="shared" si="4"/>
        <v>14.133876074174582</v>
      </c>
      <c r="L31" s="38">
        <v>3</v>
      </c>
      <c r="M31" s="18">
        <f t="shared" si="5"/>
        <v>4.2401628222523744</v>
      </c>
      <c r="N31" s="38">
        <v>2</v>
      </c>
      <c r="O31" s="18">
        <f t="shared" si="6"/>
        <v>2.8267752148349161</v>
      </c>
      <c r="P31" s="38">
        <v>8</v>
      </c>
      <c r="Q31" s="18">
        <f t="shared" si="7"/>
        <v>11.307100859339664</v>
      </c>
      <c r="R31" s="38">
        <v>1</v>
      </c>
      <c r="S31" s="18">
        <f t="shared" si="8"/>
        <v>1.4133876074174581</v>
      </c>
      <c r="T31" s="38">
        <v>6</v>
      </c>
      <c r="U31" s="18">
        <f t="shared" si="9"/>
        <v>8.4803256445047488</v>
      </c>
      <c r="V31" s="38">
        <v>0</v>
      </c>
      <c r="W31" s="18">
        <f t="shared" si="10"/>
        <v>0</v>
      </c>
      <c r="X31" s="38">
        <v>29</v>
      </c>
      <c r="Y31" s="18">
        <f t="shared" si="11"/>
        <v>40.988240615106285</v>
      </c>
      <c r="Z31" s="18"/>
      <c r="AA31" s="18"/>
      <c r="AB31" s="18"/>
      <c r="AC31" s="14"/>
      <c r="AE31" s="13" t="s">
        <v>200</v>
      </c>
      <c r="AG31" s="19">
        <v>70752</v>
      </c>
    </row>
    <row r="32" spans="1:33" ht="12.95" customHeight="1" x14ac:dyDescent="0.2">
      <c r="A32" s="13" t="s">
        <v>201</v>
      </c>
      <c r="B32" s="33">
        <f t="shared" si="12"/>
        <v>9</v>
      </c>
      <c r="C32" s="17">
        <f t="shared" si="0"/>
        <v>136.4877161055505</v>
      </c>
      <c r="D32" s="38">
        <v>0</v>
      </c>
      <c r="E32" s="18">
        <f t="shared" si="1"/>
        <v>0</v>
      </c>
      <c r="F32" s="38">
        <v>2</v>
      </c>
      <c r="G32" s="18">
        <f t="shared" si="2"/>
        <v>30.330603579011225</v>
      </c>
      <c r="H32" s="38">
        <v>2</v>
      </c>
      <c r="I32" s="18">
        <f t="shared" si="3"/>
        <v>30.330603579011225</v>
      </c>
      <c r="J32" s="38">
        <v>0</v>
      </c>
      <c r="K32" s="18">
        <f t="shared" si="4"/>
        <v>0</v>
      </c>
      <c r="L32" s="38">
        <v>0</v>
      </c>
      <c r="M32" s="18">
        <f t="shared" si="5"/>
        <v>0</v>
      </c>
      <c r="N32" s="38">
        <v>0</v>
      </c>
      <c r="O32" s="18">
        <f t="shared" si="6"/>
        <v>0</v>
      </c>
      <c r="P32" s="38">
        <v>1</v>
      </c>
      <c r="Q32" s="18">
        <f t="shared" si="7"/>
        <v>15.165301789505612</v>
      </c>
      <c r="R32" s="38">
        <v>0</v>
      </c>
      <c r="S32" s="18">
        <f t="shared" si="8"/>
        <v>0</v>
      </c>
      <c r="T32" s="38">
        <v>1</v>
      </c>
      <c r="U32" s="18">
        <f t="shared" si="9"/>
        <v>15.165301789505612</v>
      </c>
      <c r="V32" s="38">
        <v>1</v>
      </c>
      <c r="W32" s="18">
        <f t="shared" si="10"/>
        <v>15.165301789505612</v>
      </c>
      <c r="X32" s="38">
        <v>2</v>
      </c>
      <c r="Y32" s="18">
        <f t="shared" si="11"/>
        <v>30.330603579011225</v>
      </c>
      <c r="Z32" s="18"/>
      <c r="AA32" s="18"/>
      <c r="AB32" s="18"/>
      <c r="AC32" s="14"/>
      <c r="AE32" s="13" t="s">
        <v>201</v>
      </c>
      <c r="AG32" s="19">
        <v>6594</v>
      </c>
    </row>
    <row r="33" spans="1:33" ht="12.95" customHeight="1" x14ac:dyDescent="0.2">
      <c r="A33" s="13" t="s">
        <v>202</v>
      </c>
      <c r="B33" s="33">
        <f t="shared" si="12"/>
        <v>0</v>
      </c>
      <c r="C33" s="17">
        <v>0</v>
      </c>
      <c r="D33" s="38">
        <v>0</v>
      </c>
      <c r="E33" s="18">
        <v>0</v>
      </c>
      <c r="F33" s="38">
        <v>0</v>
      </c>
      <c r="G33" s="18">
        <v>0</v>
      </c>
      <c r="H33" s="38">
        <v>0</v>
      </c>
      <c r="I33" s="18">
        <v>0</v>
      </c>
      <c r="J33" s="38">
        <v>0</v>
      </c>
      <c r="K33" s="18">
        <v>0</v>
      </c>
      <c r="L33" s="38">
        <v>0</v>
      </c>
      <c r="M33" s="18">
        <v>0</v>
      </c>
      <c r="N33" s="38">
        <v>0</v>
      </c>
      <c r="O33" s="18">
        <v>0</v>
      </c>
      <c r="P33" s="38">
        <v>0</v>
      </c>
      <c r="Q33" s="18">
        <v>0</v>
      </c>
      <c r="R33" s="38">
        <v>0</v>
      </c>
      <c r="S33" s="18">
        <v>0</v>
      </c>
      <c r="T33" s="38">
        <v>0</v>
      </c>
      <c r="U33" s="18">
        <v>0</v>
      </c>
      <c r="V33" s="38">
        <v>0</v>
      </c>
      <c r="W33" s="18">
        <v>0</v>
      </c>
      <c r="X33" s="38">
        <v>0</v>
      </c>
      <c r="Y33" s="18">
        <v>0</v>
      </c>
      <c r="Z33" s="18"/>
      <c r="AA33" s="18"/>
      <c r="AB33" s="18"/>
      <c r="AC33" s="14"/>
      <c r="AG33" s="28"/>
    </row>
    <row r="34" spans="1:33" ht="12.95" customHeight="1" x14ac:dyDescent="0.2">
      <c r="B34" s="29"/>
      <c r="C34" s="17"/>
      <c r="D34" s="28"/>
      <c r="E34" s="18"/>
      <c r="F34" s="28"/>
      <c r="G34" s="18"/>
      <c r="H34" s="28"/>
      <c r="I34" s="18"/>
      <c r="J34" s="28"/>
      <c r="K34" s="18"/>
      <c r="L34" s="28"/>
      <c r="M34" s="18"/>
      <c r="N34" s="28"/>
      <c r="O34" s="18"/>
      <c r="P34" s="28"/>
      <c r="Q34" s="18"/>
      <c r="R34" s="28"/>
      <c r="S34" s="18"/>
      <c r="T34" s="28"/>
      <c r="U34" s="18"/>
      <c r="V34" s="28"/>
      <c r="W34" s="18"/>
      <c r="X34" s="28"/>
      <c r="Y34" s="18"/>
      <c r="Z34" s="18"/>
      <c r="AA34" s="18"/>
      <c r="AB34" s="18"/>
      <c r="AC34" s="14"/>
      <c r="AG34" s="28"/>
    </row>
    <row r="35" spans="1:33" s="14" customFormat="1" ht="12.95" customHeight="1" x14ac:dyDescent="0.2">
      <c r="A35" s="14" t="s">
        <v>203</v>
      </c>
      <c r="B35" s="29">
        <f>SUM(B36:B51)</f>
        <v>981</v>
      </c>
      <c r="C35" s="17">
        <f t="shared" ref="C35:C50" si="13">SUM(B35/AG35*100000)</f>
        <v>203.3691699801399</v>
      </c>
      <c r="D35" s="29">
        <f>SUM(D36:D51)</f>
        <v>374</v>
      </c>
      <c r="E35" s="17">
        <f t="shared" ref="E35:E50" si="14">SUM(D35/AG35*100000)</f>
        <v>77.533200379788298</v>
      </c>
      <c r="F35" s="29">
        <f>SUM(F36:F51)</f>
        <v>182</v>
      </c>
      <c r="G35" s="17">
        <f t="shared" ref="G35:G50" si="15">SUM(F35/AG35*100000)</f>
        <v>37.730060077864898</v>
      </c>
      <c r="H35" s="29">
        <f>SUM(H36:H51)</f>
        <v>80</v>
      </c>
      <c r="I35" s="17">
        <f t="shared" ref="I35:I50" si="16">SUM(H35/AG35*100000)</f>
        <v>16.584641792468084</v>
      </c>
      <c r="J35" s="29">
        <f>SUM(J36:J51)</f>
        <v>49</v>
      </c>
      <c r="K35" s="17">
        <f t="shared" ref="K35:K50" si="17">SUM(J35/AG35*100000)</f>
        <v>10.158093097886702</v>
      </c>
      <c r="L35" s="29">
        <f>SUM(L36:L51)</f>
        <v>14</v>
      </c>
      <c r="M35" s="17">
        <f t="shared" ref="M35:M50" si="18">SUM(L35/AG35*100000)</f>
        <v>2.9023123136819149</v>
      </c>
      <c r="N35" s="29">
        <f>SUM(N36:N51)</f>
        <v>36</v>
      </c>
      <c r="O35" s="17">
        <f t="shared" ref="O35:O50" si="19">SUM(N35/AG35*100000)</f>
        <v>7.4630888066106378</v>
      </c>
      <c r="P35" s="29">
        <f>SUM(P36:P51)</f>
        <v>15</v>
      </c>
      <c r="Q35" s="17">
        <f t="shared" ref="Q35:Q50" si="20">SUM(P35/AG35*100000)</f>
        <v>3.1096203360877661</v>
      </c>
      <c r="R35" s="29">
        <f>SUM(R36:R51)</f>
        <v>33</v>
      </c>
      <c r="S35" s="17">
        <f t="shared" ref="S35:S50" si="21">SUM(R35/AG35*100000)</f>
        <v>6.8411647393930854</v>
      </c>
      <c r="T35" s="29">
        <f>SUM(T36:T51)</f>
        <v>29</v>
      </c>
      <c r="U35" s="17">
        <f t="shared" ref="U35:U50" si="22">SUM(T35/AG35*100000)</f>
        <v>6.0119326497696814</v>
      </c>
      <c r="V35" s="29">
        <f>SUM(V36:V51)</f>
        <v>19</v>
      </c>
      <c r="W35" s="17">
        <f t="shared" ref="W35:W50" si="23">SUM(V35/AG35*100000)</f>
        <v>3.9388524257111706</v>
      </c>
      <c r="X35" s="29">
        <f>SUM(X36:X51)</f>
        <v>150</v>
      </c>
      <c r="Y35" s="17">
        <f t="shared" ref="Y35:Y50" si="24">SUM(X35/AG35*100000)</f>
        <v>31.096203360877659</v>
      </c>
      <c r="Z35" s="17"/>
      <c r="AA35" s="17"/>
      <c r="AB35" s="17"/>
      <c r="AE35" s="14" t="s">
        <v>203</v>
      </c>
      <c r="AG35" s="29">
        <v>482374</v>
      </c>
    </row>
    <row r="36" spans="1:33" ht="12.95" customHeight="1" x14ac:dyDescent="0.2">
      <c r="A36" s="13" t="s">
        <v>203</v>
      </c>
      <c r="B36" s="33">
        <f>SUM(D36+F36+H36+J36+L36+N36+P36+R36+T36+V36+X36)</f>
        <v>362</v>
      </c>
      <c r="C36" s="17">
        <f t="shared" si="13"/>
        <v>246.33055927924494</v>
      </c>
      <c r="D36" s="28">
        <v>148</v>
      </c>
      <c r="E36" s="18">
        <f t="shared" si="14"/>
        <v>100.70973141803384</v>
      </c>
      <c r="F36" s="28">
        <v>61</v>
      </c>
      <c r="G36" s="18">
        <f t="shared" si="15"/>
        <v>41.508740652027463</v>
      </c>
      <c r="H36" s="28">
        <v>29</v>
      </c>
      <c r="I36" s="18">
        <f t="shared" si="16"/>
        <v>19.733663588668794</v>
      </c>
      <c r="J36" s="28">
        <v>15</v>
      </c>
      <c r="K36" s="18">
        <f t="shared" si="17"/>
        <v>10.207067373449377</v>
      </c>
      <c r="L36" s="28">
        <v>2</v>
      </c>
      <c r="M36" s="18">
        <f t="shared" si="18"/>
        <v>1.3609423164599168</v>
      </c>
      <c r="N36" s="28">
        <v>17</v>
      </c>
      <c r="O36" s="18">
        <f t="shared" si="19"/>
        <v>11.568009689909294</v>
      </c>
      <c r="P36" s="28">
        <v>5</v>
      </c>
      <c r="Q36" s="18">
        <f t="shared" si="20"/>
        <v>3.4023557911497919</v>
      </c>
      <c r="R36" s="28">
        <v>13</v>
      </c>
      <c r="S36" s="18">
        <f t="shared" si="21"/>
        <v>8.8461250569894592</v>
      </c>
      <c r="T36" s="28">
        <v>9</v>
      </c>
      <c r="U36" s="18">
        <f t="shared" si="22"/>
        <v>6.124240424069626</v>
      </c>
      <c r="V36" s="28">
        <v>6</v>
      </c>
      <c r="W36" s="18">
        <f t="shared" si="23"/>
        <v>4.0828269493797507</v>
      </c>
      <c r="X36" s="28">
        <v>57</v>
      </c>
      <c r="Y36" s="18">
        <f t="shared" si="24"/>
        <v>38.786856019107631</v>
      </c>
      <c r="Z36" s="18"/>
      <c r="AA36" s="18"/>
      <c r="AB36" s="18"/>
      <c r="AC36" s="14"/>
      <c r="AE36" s="13" t="s">
        <v>182</v>
      </c>
      <c r="AG36" s="19">
        <v>146957</v>
      </c>
    </row>
    <row r="37" spans="1:33" ht="12.95" customHeight="1" x14ac:dyDescent="0.2">
      <c r="A37" s="13" t="s">
        <v>204</v>
      </c>
      <c r="B37" s="33">
        <f t="shared" ref="B37:B51" si="25">SUM(D37+F37+H37+J37+L37+N37+P37+R37+T37+V37+X37)</f>
        <v>100</v>
      </c>
      <c r="C37" s="17">
        <f t="shared" si="13"/>
        <v>226.47491790284226</v>
      </c>
      <c r="D37" s="38">
        <v>36</v>
      </c>
      <c r="E37" s="18">
        <f t="shared" si="14"/>
        <v>81.530970445023215</v>
      </c>
      <c r="F37" s="38">
        <v>26</v>
      </c>
      <c r="G37" s="18">
        <f t="shared" si="15"/>
        <v>58.883478654738994</v>
      </c>
      <c r="H37" s="38">
        <v>4</v>
      </c>
      <c r="I37" s="18">
        <f t="shared" si="16"/>
        <v>9.0589967161136897</v>
      </c>
      <c r="J37" s="38">
        <v>5</v>
      </c>
      <c r="K37" s="18">
        <f t="shared" si="17"/>
        <v>11.323745895142112</v>
      </c>
      <c r="L37" s="38">
        <v>1</v>
      </c>
      <c r="M37" s="18">
        <f t="shared" si="18"/>
        <v>2.2647491790284224</v>
      </c>
      <c r="N37" s="38">
        <v>4</v>
      </c>
      <c r="O37" s="18">
        <f t="shared" si="19"/>
        <v>9.0589967161136897</v>
      </c>
      <c r="P37" s="38">
        <v>2</v>
      </c>
      <c r="Q37" s="18">
        <f t="shared" si="20"/>
        <v>4.5294983580568449</v>
      </c>
      <c r="R37" s="38">
        <v>4</v>
      </c>
      <c r="S37" s="18">
        <f t="shared" si="21"/>
        <v>9.0589967161136897</v>
      </c>
      <c r="T37" s="38">
        <v>2</v>
      </c>
      <c r="U37" s="18">
        <f t="shared" si="22"/>
        <v>4.5294983580568449</v>
      </c>
      <c r="V37" s="38">
        <v>4</v>
      </c>
      <c r="W37" s="18">
        <f t="shared" si="23"/>
        <v>9.0589967161136897</v>
      </c>
      <c r="X37" s="38">
        <v>12</v>
      </c>
      <c r="Y37" s="18">
        <f t="shared" si="24"/>
        <v>27.176990148341069</v>
      </c>
      <c r="Z37" s="18"/>
      <c r="AA37" s="18"/>
      <c r="AB37" s="18"/>
      <c r="AC37" s="14"/>
      <c r="AE37" s="13" t="s">
        <v>204</v>
      </c>
      <c r="AG37" s="19">
        <v>44155</v>
      </c>
    </row>
    <row r="38" spans="1:33" ht="12.95" customHeight="1" x14ac:dyDescent="0.2">
      <c r="A38" s="13" t="s">
        <v>205</v>
      </c>
      <c r="B38" s="33">
        <f t="shared" si="25"/>
        <v>93</v>
      </c>
      <c r="C38" s="17">
        <f t="shared" si="13"/>
        <v>212.28999269539813</v>
      </c>
      <c r="D38" s="38">
        <v>23</v>
      </c>
      <c r="E38" s="18">
        <f t="shared" si="14"/>
        <v>52.501826150474798</v>
      </c>
      <c r="F38" s="38">
        <v>23</v>
      </c>
      <c r="G38" s="18">
        <f t="shared" si="15"/>
        <v>52.501826150474798</v>
      </c>
      <c r="H38" s="38">
        <v>7</v>
      </c>
      <c r="I38" s="18">
        <f t="shared" si="16"/>
        <v>15.978816654492331</v>
      </c>
      <c r="J38" s="38">
        <v>4</v>
      </c>
      <c r="K38" s="18">
        <f t="shared" si="17"/>
        <v>9.1307523739956178</v>
      </c>
      <c r="L38" s="38">
        <v>2</v>
      </c>
      <c r="M38" s="18">
        <f t="shared" si="18"/>
        <v>4.5653761869978089</v>
      </c>
      <c r="N38" s="38">
        <v>3</v>
      </c>
      <c r="O38" s="18">
        <f t="shared" si="19"/>
        <v>6.8480642804967129</v>
      </c>
      <c r="P38" s="38">
        <v>0</v>
      </c>
      <c r="Q38" s="18">
        <f t="shared" si="20"/>
        <v>0</v>
      </c>
      <c r="R38" s="38">
        <v>3</v>
      </c>
      <c r="S38" s="18">
        <f t="shared" si="21"/>
        <v>6.8480642804967129</v>
      </c>
      <c r="T38" s="38">
        <v>2</v>
      </c>
      <c r="U38" s="18">
        <f t="shared" si="22"/>
        <v>4.5653761869978089</v>
      </c>
      <c r="V38" s="38">
        <v>4</v>
      </c>
      <c r="W38" s="18">
        <f t="shared" si="23"/>
        <v>9.1307523739956178</v>
      </c>
      <c r="X38" s="38">
        <v>22</v>
      </c>
      <c r="Y38" s="18">
        <f t="shared" si="24"/>
        <v>50.219138056975886</v>
      </c>
      <c r="Z38" s="18"/>
      <c r="AA38" s="18"/>
      <c r="AB38" s="18"/>
      <c r="AC38" s="14"/>
      <c r="AE38" s="13" t="s">
        <v>205</v>
      </c>
      <c r="AG38" s="19">
        <v>43808</v>
      </c>
    </row>
    <row r="39" spans="1:33" ht="12.95" customHeight="1" x14ac:dyDescent="0.2">
      <c r="A39" s="13" t="s">
        <v>206</v>
      </c>
      <c r="B39" s="33">
        <f t="shared" si="25"/>
        <v>12</v>
      </c>
      <c r="C39" s="17">
        <f t="shared" si="13"/>
        <v>345.62211981566821</v>
      </c>
      <c r="D39" s="38">
        <v>5</v>
      </c>
      <c r="E39" s="18">
        <f t="shared" si="14"/>
        <v>144.00921658986175</v>
      </c>
      <c r="F39" s="38">
        <v>2</v>
      </c>
      <c r="G39" s="18">
        <f t="shared" si="15"/>
        <v>57.603686635944698</v>
      </c>
      <c r="H39" s="38">
        <v>2</v>
      </c>
      <c r="I39" s="18">
        <f t="shared" si="16"/>
        <v>57.603686635944698</v>
      </c>
      <c r="J39" s="38">
        <v>3</v>
      </c>
      <c r="K39" s="18">
        <f t="shared" si="17"/>
        <v>86.405529953917053</v>
      </c>
      <c r="L39" s="38">
        <v>0</v>
      </c>
      <c r="M39" s="18">
        <f t="shared" si="18"/>
        <v>0</v>
      </c>
      <c r="N39" s="38">
        <v>0</v>
      </c>
      <c r="O39" s="18">
        <f t="shared" si="19"/>
        <v>0</v>
      </c>
      <c r="P39" s="38">
        <v>0</v>
      </c>
      <c r="Q39" s="18">
        <f t="shared" si="20"/>
        <v>0</v>
      </c>
      <c r="R39" s="38">
        <v>0</v>
      </c>
      <c r="S39" s="18">
        <f t="shared" si="21"/>
        <v>0</v>
      </c>
      <c r="T39" s="38">
        <v>0</v>
      </c>
      <c r="U39" s="18">
        <f t="shared" si="22"/>
        <v>0</v>
      </c>
      <c r="V39" s="38">
        <v>0</v>
      </c>
      <c r="W39" s="18">
        <f t="shared" si="23"/>
        <v>0</v>
      </c>
      <c r="X39" s="38">
        <v>0</v>
      </c>
      <c r="Y39" s="18">
        <f t="shared" si="24"/>
        <v>0</v>
      </c>
      <c r="Z39" s="18"/>
      <c r="AA39" s="18"/>
      <c r="AB39" s="18"/>
      <c r="AC39" s="14"/>
      <c r="AE39" s="13" t="s">
        <v>206</v>
      </c>
      <c r="AG39" s="19">
        <v>3472</v>
      </c>
    </row>
    <row r="40" spans="1:33" ht="12.95" customHeight="1" x14ac:dyDescent="0.2">
      <c r="A40" s="13" t="s">
        <v>207</v>
      </c>
      <c r="B40" s="33">
        <f t="shared" si="25"/>
        <v>42</v>
      </c>
      <c r="C40" s="17">
        <f t="shared" si="13"/>
        <v>301.11843991970176</v>
      </c>
      <c r="D40" s="38">
        <v>15</v>
      </c>
      <c r="E40" s="18">
        <f t="shared" si="14"/>
        <v>107.54229997132205</v>
      </c>
      <c r="F40" s="38">
        <v>8</v>
      </c>
      <c r="G40" s="18">
        <f t="shared" si="15"/>
        <v>57.355893318038426</v>
      </c>
      <c r="H40" s="38">
        <v>2</v>
      </c>
      <c r="I40" s="18">
        <f t="shared" si="16"/>
        <v>14.338973329509606</v>
      </c>
      <c r="J40" s="38">
        <v>4</v>
      </c>
      <c r="K40" s="18">
        <f t="shared" si="17"/>
        <v>28.677946659019213</v>
      </c>
      <c r="L40" s="38">
        <v>0</v>
      </c>
      <c r="M40" s="18">
        <f t="shared" si="18"/>
        <v>0</v>
      </c>
      <c r="N40" s="38">
        <v>2</v>
      </c>
      <c r="O40" s="18">
        <f t="shared" si="19"/>
        <v>14.338973329509606</v>
      </c>
      <c r="P40" s="38">
        <v>1</v>
      </c>
      <c r="Q40" s="18">
        <f t="shared" si="20"/>
        <v>7.1694866647548032</v>
      </c>
      <c r="R40" s="38">
        <v>1</v>
      </c>
      <c r="S40" s="18">
        <f t="shared" si="21"/>
        <v>7.1694866647548032</v>
      </c>
      <c r="T40" s="38">
        <v>2</v>
      </c>
      <c r="U40" s="18">
        <f t="shared" si="22"/>
        <v>14.338973329509606</v>
      </c>
      <c r="V40" s="38">
        <v>0</v>
      </c>
      <c r="W40" s="18">
        <f t="shared" si="23"/>
        <v>0</v>
      </c>
      <c r="X40" s="38">
        <v>7</v>
      </c>
      <c r="Y40" s="18">
        <f t="shared" si="24"/>
        <v>50.186406653283626</v>
      </c>
      <c r="Z40" s="18"/>
      <c r="AA40" s="18"/>
      <c r="AB40" s="18"/>
      <c r="AC40" s="14"/>
      <c r="AE40" s="13" t="s">
        <v>207</v>
      </c>
      <c r="AG40" s="19">
        <v>13948</v>
      </c>
    </row>
    <row r="41" spans="1:33" ht="12.95" customHeight="1" x14ac:dyDescent="0.2">
      <c r="A41" s="13" t="s">
        <v>208</v>
      </c>
      <c r="B41" s="33">
        <f t="shared" si="25"/>
        <v>43</v>
      </c>
      <c r="C41" s="17">
        <f t="shared" si="13"/>
        <v>187.24145438711082</v>
      </c>
      <c r="D41" s="38">
        <v>16</v>
      </c>
      <c r="E41" s="18">
        <f t="shared" si="14"/>
        <v>69.671238841715649</v>
      </c>
      <c r="F41" s="38">
        <v>7</v>
      </c>
      <c r="G41" s="18">
        <f t="shared" si="15"/>
        <v>30.4811669932506</v>
      </c>
      <c r="H41" s="38">
        <v>5</v>
      </c>
      <c r="I41" s="18">
        <f t="shared" si="16"/>
        <v>21.77226213803614</v>
      </c>
      <c r="J41" s="38">
        <v>2</v>
      </c>
      <c r="K41" s="18">
        <f t="shared" si="17"/>
        <v>8.7089048552144561</v>
      </c>
      <c r="L41" s="38">
        <v>0</v>
      </c>
      <c r="M41" s="18">
        <f t="shared" si="18"/>
        <v>0</v>
      </c>
      <c r="N41" s="38">
        <v>1</v>
      </c>
      <c r="O41" s="18">
        <f t="shared" si="19"/>
        <v>4.3544524276072281</v>
      </c>
      <c r="P41" s="38">
        <v>0</v>
      </c>
      <c r="Q41" s="18">
        <f t="shared" si="20"/>
        <v>0</v>
      </c>
      <c r="R41" s="38">
        <v>2</v>
      </c>
      <c r="S41" s="18">
        <f t="shared" si="21"/>
        <v>8.7089048552144561</v>
      </c>
      <c r="T41" s="38">
        <v>0</v>
      </c>
      <c r="U41" s="18">
        <f t="shared" si="22"/>
        <v>0</v>
      </c>
      <c r="V41" s="38">
        <v>2</v>
      </c>
      <c r="W41" s="18">
        <f t="shared" si="23"/>
        <v>8.7089048552144561</v>
      </c>
      <c r="X41" s="38">
        <v>8</v>
      </c>
      <c r="Y41" s="18">
        <f t="shared" si="24"/>
        <v>34.835619420857824</v>
      </c>
      <c r="Z41" s="18"/>
      <c r="AA41" s="18"/>
      <c r="AB41" s="18"/>
      <c r="AC41" s="14"/>
      <c r="AE41" s="13" t="s">
        <v>208</v>
      </c>
      <c r="AG41" s="19">
        <v>22965</v>
      </c>
    </row>
    <row r="42" spans="1:33" ht="12.95" customHeight="1" x14ac:dyDescent="0.2">
      <c r="A42" s="13" t="s">
        <v>209</v>
      </c>
      <c r="B42" s="33">
        <f t="shared" si="25"/>
        <v>42</v>
      </c>
      <c r="C42" s="17">
        <f t="shared" si="13"/>
        <v>220.8666386201094</v>
      </c>
      <c r="D42" s="38">
        <v>16</v>
      </c>
      <c r="E42" s="18">
        <f t="shared" si="14"/>
        <v>84.139671855279772</v>
      </c>
      <c r="F42" s="38">
        <v>9</v>
      </c>
      <c r="G42" s="18">
        <f t="shared" si="15"/>
        <v>47.32856541859487</v>
      </c>
      <c r="H42" s="38">
        <v>4</v>
      </c>
      <c r="I42" s="18">
        <f t="shared" si="16"/>
        <v>21.034917963819943</v>
      </c>
      <c r="J42" s="38">
        <v>1</v>
      </c>
      <c r="K42" s="18">
        <f t="shared" si="17"/>
        <v>5.2587294909549858</v>
      </c>
      <c r="L42" s="38">
        <v>0</v>
      </c>
      <c r="M42" s="18">
        <f t="shared" si="18"/>
        <v>0</v>
      </c>
      <c r="N42" s="38">
        <v>0</v>
      </c>
      <c r="O42" s="18">
        <f t="shared" si="19"/>
        <v>0</v>
      </c>
      <c r="P42" s="38">
        <v>1</v>
      </c>
      <c r="Q42" s="18">
        <f t="shared" si="20"/>
        <v>5.2587294909549858</v>
      </c>
      <c r="R42" s="38">
        <v>3</v>
      </c>
      <c r="S42" s="18">
        <f t="shared" si="21"/>
        <v>15.776188472864956</v>
      </c>
      <c r="T42" s="38">
        <v>3</v>
      </c>
      <c r="U42" s="18">
        <f t="shared" si="22"/>
        <v>15.776188472864956</v>
      </c>
      <c r="V42" s="38">
        <v>1</v>
      </c>
      <c r="W42" s="18">
        <f t="shared" si="23"/>
        <v>5.2587294909549858</v>
      </c>
      <c r="X42" s="38">
        <v>4</v>
      </c>
      <c r="Y42" s="18">
        <f t="shared" si="24"/>
        <v>21.034917963819943</v>
      </c>
      <c r="Z42" s="18"/>
      <c r="AA42" s="18"/>
      <c r="AB42" s="18"/>
      <c r="AC42" s="14"/>
      <c r="AE42" s="13" t="s">
        <v>209</v>
      </c>
      <c r="AG42" s="19">
        <v>19016</v>
      </c>
    </row>
    <row r="43" spans="1:33" ht="12.95" customHeight="1" x14ac:dyDescent="0.2">
      <c r="A43" s="13" t="s">
        <v>210</v>
      </c>
      <c r="B43" s="33">
        <f t="shared" si="25"/>
        <v>29</v>
      </c>
      <c r="C43" s="17">
        <f t="shared" si="13"/>
        <v>182.95375686076588</v>
      </c>
      <c r="D43" s="38">
        <v>10</v>
      </c>
      <c r="E43" s="18">
        <f t="shared" si="14"/>
        <v>63.08750236578134</v>
      </c>
      <c r="F43" s="38">
        <v>5</v>
      </c>
      <c r="G43" s="18">
        <f t="shared" si="15"/>
        <v>31.54375118289067</v>
      </c>
      <c r="H43" s="38">
        <v>4</v>
      </c>
      <c r="I43" s="18">
        <f t="shared" si="16"/>
        <v>25.235000946312535</v>
      </c>
      <c r="J43" s="38">
        <v>1</v>
      </c>
      <c r="K43" s="18">
        <f t="shared" si="17"/>
        <v>6.3087502365781338</v>
      </c>
      <c r="L43" s="38">
        <v>3</v>
      </c>
      <c r="M43" s="18">
        <f t="shared" si="18"/>
        <v>18.926250709734401</v>
      </c>
      <c r="N43" s="38">
        <v>1</v>
      </c>
      <c r="O43" s="18">
        <f t="shared" si="19"/>
        <v>6.3087502365781338</v>
      </c>
      <c r="P43" s="38">
        <v>1</v>
      </c>
      <c r="Q43" s="18">
        <f t="shared" si="20"/>
        <v>6.3087502365781338</v>
      </c>
      <c r="R43" s="38">
        <v>1</v>
      </c>
      <c r="S43" s="18">
        <f t="shared" si="21"/>
        <v>6.3087502365781338</v>
      </c>
      <c r="T43" s="38">
        <v>0</v>
      </c>
      <c r="U43" s="18">
        <f t="shared" si="22"/>
        <v>0</v>
      </c>
      <c r="V43" s="38">
        <v>0</v>
      </c>
      <c r="W43" s="18">
        <f t="shared" si="23"/>
        <v>0</v>
      </c>
      <c r="X43" s="38">
        <v>3</v>
      </c>
      <c r="Y43" s="18">
        <f t="shared" si="24"/>
        <v>18.926250709734401</v>
      </c>
      <c r="Z43" s="18"/>
      <c r="AA43" s="18"/>
      <c r="AB43" s="18"/>
      <c r="AC43" s="14"/>
      <c r="AE43" s="13" t="s">
        <v>210</v>
      </c>
      <c r="AG43" s="19">
        <v>15851</v>
      </c>
    </row>
    <row r="44" spans="1:33" ht="12.95" customHeight="1" x14ac:dyDescent="0.2">
      <c r="A44" s="13" t="s">
        <v>211</v>
      </c>
      <c r="B44" s="33">
        <f t="shared" si="25"/>
        <v>35</v>
      </c>
      <c r="C44" s="17">
        <f t="shared" si="13"/>
        <v>317.86395422759063</v>
      </c>
      <c r="D44" s="38">
        <v>9</v>
      </c>
      <c r="E44" s="18">
        <f t="shared" si="14"/>
        <v>81.736445372809001</v>
      </c>
      <c r="F44" s="38">
        <v>8</v>
      </c>
      <c r="G44" s="18">
        <f t="shared" si="15"/>
        <v>72.654618109163565</v>
      </c>
      <c r="H44" s="38">
        <v>1</v>
      </c>
      <c r="I44" s="18">
        <f t="shared" si="16"/>
        <v>9.0818272636454456</v>
      </c>
      <c r="J44" s="38">
        <v>6</v>
      </c>
      <c r="K44" s="18">
        <f t="shared" si="17"/>
        <v>54.490963581872677</v>
      </c>
      <c r="L44" s="38">
        <v>1</v>
      </c>
      <c r="M44" s="18">
        <f t="shared" si="18"/>
        <v>9.0818272636454456</v>
      </c>
      <c r="N44" s="38">
        <v>1</v>
      </c>
      <c r="O44" s="18">
        <f t="shared" si="19"/>
        <v>9.0818272636454456</v>
      </c>
      <c r="P44" s="38">
        <v>0</v>
      </c>
      <c r="Q44" s="18">
        <f t="shared" si="20"/>
        <v>0</v>
      </c>
      <c r="R44" s="38">
        <v>0</v>
      </c>
      <c r="S44" s="18">
        <f t="shared" si="21"/>
        <v>0</v>
      </c>
      <c r="T44" s="38">
        <v>1</v>
      </c>
      <c r="U44" s="18">
        <f t="shared" si="22"/>
        <v>9.0818272636454456</v>
      </c>
      <c r="V44" s="38">
        <v>0</v>
      </c>
      <c r="W44" s="18">
        <f t="shared" si="23"/>
        <v>0</v>
      </c>
      <c r="X44" s="38">
        <v>8</v>
      </c>
      <c r="Y44" s="18">
        <f t="shared" si="24"/>
        <v>72.654618109163565</v>
      </c>
      <c r="Z44" s="18"/>
      <c r="AA44" s="18"/>
      <c r="AB44" s="18"/>
      <c r="AC44" s="14"/>
      <c r="AE44" s="13" t="s">
        <v>211</v>
      </c>
      <c r="AG44" s="19">
        <v>11011</v>
      </c>
    </row>
    <row r="45" spans="1:33" ht="12.95" customHeight="1" x14ac:dyDescent="0.2">
      <c r="A45" s="13" t="s">
        <v>212</v>
      </c>
      <c r="B45" s="33">
        <f t="shared" si="25"/>
        <v>144</v>
      </c>
      <c r="C45" s="17">
        <f t="shared" si="13"/>
        <v>153.75088086442162</v>
      </c>
      <c r="D45" s="38">
        <v>79</v>
      </c>
      <c r="E45" s="18">
        <f t="shared" si="14"/>
        <v>84.349441585342419</v>
      </c>
      <c r="F45" s="38">
        <v>17</v>
      </c>
      <c r="G45" s="18">
        <f t="shared" si="15"/>
        <v>18.15114565760533</v>
      </c>
      <c r="H45" s="38">
        <v>11</v>
      </c>
      <c r="I45" s="18">
        <f t="shared" si="16"/>
        <v>11.744858954921096</v>
      </c>
      <c r="J45" s="38">
        <v>5</v>
      </c>
      <c r="K45" s="18">
        <f t="shared" si="17"/>
        <v>5.3385722522368617</v>
      </c>
      <c r="L45" s="38">
        <v>3</v>
      </c>
      <c r="M45" s="18">
        <f t="shared" si="18"/>
        <v>3.203143351342117</v>
      </c>
      <c r="N45" s="38">
        <v>4</v>
      </c>
      <c r="O45" s="18">
        <f t="shared" si="19"/>
        <v>4.2708578017894894</v>
      </c>
      <c r="P45" s="38">
        <v>3</v>
      </c>
      <c r="Q45" s="18">
        <f t="shared" si="20"/>
        <v>3.203143351342117</v>
      </c>
      <c r="R45" s="38">
        <v>4</v>
      </c>
      <c r="S45" s="18">
        <f t="shared" si="21"/>
        <v>4.2708578017894894</v>
      </c>
      <c r="T45" s="38">
        <v>3</v>
      </c>
      <c r="U45" s="18">
        <f t="shared" si="22"/>
        <v>3.203143351342117</v>
      </c>
      <c r="V45" s="38">
        <v>1</v>
      </c>
      <c r="W45" s="18">
        <f t="shared" si="23"/>
        <v>1.0677144504473723</v>
      </c>
      <c r="X45" s="38">
        <v>14</v>
      </c>
      <c r="Y45" s="18">
        <f t="shared" si="24"/>
        <v>14.948002306263215</v>
      </c>
      <c r="Z45" s="18"/>
      <c r="AA45" s="18"/>
      <c r="AB45" s="18"/>
      <c r="AC45" s="14"/>
      <c r="AE45" s="13" t="s">
        <v>212</v>
      </c>
      <c r="AG45" s="19">
        <v>93658</v>
      </c>
    </row>
    <row r="46" spans="1:33" ht="12.95" customHeight="1" x14ac:dyDescent="0.2">
      <c r="A46" s="13" t="s">
        <v>213</v>
      </c>
      <c r="B46" s="33">
        <f t="shared" si="25"/>
        <v>8</v>
      </c>
      <c r="C46" s="17">
        <f t="shared" si="13"/>
        <v>115.77424023154848</v>
      </c>
      <c r="D46" s="38">
        <v>1</v>
      </c>
      <c r="E46" s="18">
        <f t="shared" si="14"/>
        <v>14.471780028943559</v>
      </c>
      <c r="F46" s="38">
        <v>4</v>
      </c>
      <c r="G46" s="18">
        <f t="shared" si="15"/>
        <v>57.887120115774238</v>
      </c>
      <c r="H46" s="38">
        <v>1</v>
      </c>
      <c r="I46" s="18">
        <f t="shared" si="16"/>
        <v>14.471780028943559</v>
      </c>
      <c r="J46" s="38">
        <v>0</v>
      </c>
      <c r="K46" s="18">
        <f t="shared" si="17"/>
        <v>0</v>
      </c>
      <c r="L46" s="38">
        <v>0</v>
      </c>
      <c r="M46" s="18">
        <f t="shared" si="18"/>
        <v>0</v>
      </c>
      <c r="N46" s="38">
        <v>0</v>
      </c>
      <c r="O46" s="18">
        <f t="shared" si="19"/>
        <v>0</v>
      </c>
      <c r="P46" s="38">
        <v>1</v>
      </c>
      <c r="Q46" s="18">
        <f t="shared" si="20"/>
        <v>14.471780028943559</v>
      </c>
      <c r="R46" s="38">
        <v>0</v>
      </c>
      <c r="S46" s="18">
        <f t="shared" si="21"/>
        <v>0</v>
      </c>
      <c r="T46" s="38">
        <v>0</v>
      </c>
      <c r="U46" s="18">
        <f t="shared" si="22"/>
        <v>0</v>
      </c>
      <c r="V46" s="38">
        <v>0</v>
      </c>
      <c r="W46" s="18">
        <f t="shared" si="23"/>
        <v>0</v>
      </c>
      <c r="X46" s="38">
        <v>1</v>
      </c>
      <c r="Y46" s="18">
        <f t="shared" si="24"/>
        <v>14.471780028943559</v>
      </c>
      <c r="Z46" s="18"/>
      <c r="AA46" s="18"/>
      <c r="AB46" s="18"/>
      <c r="AC46" s="14"/>
      <c r="AE46" s="13" t="s">
        <v>213</v>
      </c>
      <c r="AG46" s="19">
        <v>6910</v>
      </c>
    </row>
    <row r="47" spans="1:33" ht="12.95" customHeight="1" x14ac:dyDescent="0.2">
      <c r="A47" s="13" t="s">
        <v>214</v>
      </c>
      <c r="B47" s="33">
        <f t="shared" si="25"/>
        <v>17</v>
      </c>
      <c r="C47" s="17">
        <f t="shared" si="13"/>
        <v>161.50484514535435</v>
      </c>
      <c r="D47" s="38">
        <v>3</v>
      </c>
      <c r="E47" s="18">
        <f t="shared" si="14"/>
        <v>28.500855025650768</v>
      </c>
      <c r="F47" s="38">
        <v>5</v>
      </c>
      <c r="G47" s="18">
        <f t="shared" si="15"/>
        <v>47.501425042751279</v>
      </c>
      <c r="H47" s="38">
        <v>1</v>
      </c>
      <c r="I47" s="18">
        <f t="shared" si="16"/>
        <v>9.5002850085502573</v>
      </c>
      <c r="J47" s="38">
        <v>2</v>
      </c>
      <c r="K47" s="18">
        <f t="shared" si="17"/>
        <v>19.000570017100515</v>
      </c>
      <c r="L47" s="38">
        <v>1</v>
      </c>
      <c r="M47" s="18">
        <f t="shared" si="18"/>
        <v>9.5002850085502573</v>
      </c>
      <c r="N47" s="38">
        <v>1</v>
      </c>
      <c r="O47" s="18">
        <f t="shared" si="19"/>
        <v>9.5002850085502573</v>
      </c>
      <c r="P47" s="38">
        <v>0</v>
      </c>
      <c r="Q47" s="18">
        <f t="shared" si="20"/>
        <v>0</v>
      </c>
      <c r="R47" s="38">
        <v>0</v>
      </c>
      <c r="S47" s="18">
        <f t="shared" si="21"/>
        <v>0</v>
      </c>
      <c r="T47" s="38">
        <v>2</v>
      </c>
      <c r="U47" s="18">
        <f t="shared" si="22"/>
        <v>19.000570017100515</v>
      </c>
      <c r="V47" s="38">
        <v>0</v>
      </c>
      <c r="W47" s="18">
        <f t="shared" si="23"/>
        <v>0</v>
      </c>
      <c r="X47" s="38">
        <v>2</v>
      </c>
      <c r="Y47" s="18">
        <f t="shared" si="24"/>
        <v>19.000570017100515</v>
      </c>
      <c r="Z47" s="18"/>
      <c r="AA47" s="18"/>
      <c r="AB47" s="18"/>
      <c r="AC47" s="14"/>
      <c r="AE47" s="13" t="s">
        <v>214</v>
      </c>
      <c r="AG47" s="19">
        <v>10526</v>
      </c>
    </row>
    <row r="48" spans="1:33" ht="12.95" customHeight="1" x14ac:dyDescent="0.2">
      <c r="A48" s="13" t="s">
        <v>215</v>
      </c>
      <c r="B48" s="33">
        <f t="shared" si="25"/>
        <v>22</v>
      </c>
      <c r="C48" s="17">
        <f t="shared" si="13"/>
        <v>86.163004738965256</v>
      </c>
      <c r="D48" s="38">
        <v>4</v>
      </c>
      <c r="E48" s="18">
        <f t="shared" si="14"/>
        <v>15.666000861630048</v>
      </c>
      <c r="F48" s="38">
        <v>3</v>
      </c>
      <c r="G48" s="18">
        <f t="shared" si="15"/>
        <v>11.749500646222534</v>
      </c>
      <c r="H48" s="38">
        <v>4</v>
      </c>
      <c r="I48" s="18">
        <f t="shared" si="16"/>
        <v>15.666000861630048</v>
      </c>
      <c r="J48" s="38">
        <v>0</v>
      </c>
      <c r="K48" s="18">
        <f t="shared" si="17"/>
        <v>0</v>
      </c>
      <c r="L48" s="38">
        <v>1</v>
      </c>
      <c r="M48" s="18">
        <f t="shared" si="18"/>
        <v>3.9165002154075119</v>
      </c>
      <c r="N48" s="38">
        <v>0</v>
      </c>
      <c r="O48" s="18">
        <f t="shared" si="19"/>
        <v>0</v>
      </c>
      <c r="P48" s="38">
        <v>1</v>
      </c>
      <c r="Q48" s="18">
        <f t="shared" si="20"/>
        <v>3.9165002154075119</v>
      </c>
      <c r="R48" s="38">
        <v>1</v>
      </c>
      <c r="S48" s="18">
        <f t="shared" si="21"/>
        <v>3.9165002154075119</v>
      </c>
      <c r="T48" s="38">
        <v>2</v>
      </c>
      <c r="U48" s="18">
        <f t="shared" si="22"/>
        <v>7.8330004308150238</v>
      </c>
      <c r="V48" s="38">
        <v>1</v>
      </c>
      <c r="W48" s="18">
        <f t="shared" si="23"/>
        <v>3.9165002154075119</v>
      </c>
      <c r="X48" s="38">
        <v>5</v>
      </c>
      <c r="Y48" s="18">
        <f t="shared" si="24"/>
        <v>19.582501077037559</v>
      </c>
      <c r="Z48" s="18"/>
      <c r="AA48" s="18"/>
      <c r="AB48" s="18"/>
      <c r="AC48" s="14"/>
      <c r="AE48" s="13" t="s">
        <v>215</v>
      </c>
      <c r="AG48" s="19">
        <v>25533</v>
      </c>
    </row>
    <row r="49" spans="1:33" ht="12.95" customHeight="1" x14ac:dyDescent="0.2">
      <c r="A49" s="13" t="s">
        <v>216</v>
      </c>
      <c r="B49" s="33">
        <f t="shared" si="25"/>
        <v>15</v>
      </c>
      <c r="C49" s="17">
        <f t="shared" si="13"/>
        <v>97.112521041046222</v>
      </c>
      <c r="D49" s="38">
        <v>5</v>
      </c>
      <c r="E49" s="18">
        <f t="shared" si="14"/>
        <v>32.37084034701541</v>
      </c>
      <c r="F49" s="38">
        <v>2</v>
      </c>
      <c r="G49" s="18">
        <f t="shared" si="15"/>
        <v>12.948336138806162</v>
      </c>
      <c r="H49" s="38">
        <v>2</v>
      </c>
      <c r="I49" s="18">
        <f t="shared" si="16"/>
        <v>12.948336138806162</v>
      </c>
      <c r="J49" s="38">
        <v>1</v>
      </c>
      <c r="K49" s="18">
        <f t="shared" si="17"/>
        <v>6.4741680694030812</v>
      </c>
      <c r="L49" s="38">
        <v>0</v>
      </c>
      <c r="M49" s="18">
        <f t="shared" si="18"/>
        <v>0</v>
      </c>
      <c r="N49" s="38">
        <v>0</v>
      </c>
      <c r="O49" s="18">
        <f t="shared" si="19"/>
        <v>0</v>
      </c>
      <c r="P49" s="38">
        <v>0</v>
      </c>
      <c r="Q49" s="18">
        <f t="shared" si="20"/>
        <v>0</v>
      </c>
      <c r="R49" s="38">
        <v>1</v>
      </c>
      <c r="S49" s="18">
        <f t="shared" si="21"/>
        <v>6.4741680694030812</v>
      </c>
      <c r="T49" s="38">
        <v>1</v>
      </c>
      <c r="U49" s="18">
        <f t="shared" si="22"/>
        <v>6.4741680694030812</v>
      </c>
      <c r="V49" s="38">
        <v>0</v>
      </c>
      <c r="W49" s="18">
        <f t="shared" si="23"/>
        <v>0</v>
      </c>
      <c r="X49" s="38">
        <v>3</v>
      </c>
      <c r="Y49" s="18">
        <f t="shared" si="24"/>
        <v>19.422504208209244</v>
      </c>
      <c r="Z49" s="18"/>
      <c r="AA49" s="18"/>
      <c r="AB49" s="18"/>
      <c r="AC49" s="14"/>
      <c r="AE49" s="13" t="s">
        <v>216</v>
      </c>
      <c r="AG49" s="19">
        <v>15446</v>
      </c>
    </row>
    <row r="50" spans="1:33" ht="12.95" customHeight="1" x14ac:dyDescent="0.2">
      <c r="A50" s="13" t="s">
        <v>217</v>
      </c>
      <c r="B50" s="33">
        <f t="shared" si="25"/>
        <v>17</v>
      </c>
      <c r="C50" s="17">
        <f t="shared" si="13"/>
        <v>186.44439570081158</v>
      </c>
      <c r="D50" s="38">
        <v>4</v>
      </c>
      <c r="E50" s="18">
        <f t="shared" si="14"/>
        <v>43.869269576661551</v>
      </c>
      <c r="F50" s="38">
        <v>2</v>
      </c>
      <c r="G50" s="18">
        <f t="shared" si="15"/>
        <v>21.934634788330776</v>
      </c>
      <c r="H50" s="38">
        <v>3</v>
      </c>
      <c r="I50" s="18">
        <f t="shared" si="16"/>
        <v>32.90195218249616</v>
      </c>
      <c r="J50" s="38">
        <v>0</v>
      </c>
      <c r="K50" s="18">
        <f t="shared" si="17"/>
        <v>0</v>
      </c>
      <c r="L50" s="38">
        <v>0</v>
      </c>
      <c r="M50" s="18">
        <f t="shared" si="18"/>
        <v>0</v>
      </c>
      <c r="N50" s="38">
        <v>2</v>
      </c>
      <c r="O50" s="18">
        <f t="shared" si="19"/>
        <v>21.934634788330776</v>
      </c>
      <c r="P50" s="38">
        <v>0</v>
      </c>
      <c r="Q50" s="18">
        <f t="shared" si="20"/>
        <v>0</v>
      </c>
      <c r="R50" s="38">
        <v>0</v>
      </c>
      <c r="S50" s="18">
        <f t="shared" si="21"/>
        <v>0</v>
      </c>
      <c r="T50" s="38">
        <v>2</v>
      </c>
      <c r="U50" s="18">
        <f t="shared" si="22"/>
        <v>21.934634788330776</v>
      </c>
      <c r="V50" s="38">
        <v>0</v>
      </c>
      <c r="W50" s="18">
        <f t="shared" si="23"/>
        <v>0</v>
      </c>
      <c r="X50" s="38">
        <v>4</v>
      </c>
      <c r="Y50" s="18">
        <f t="shared" si="24"/>
        <v>43.869269576661551</v>
      </c>
      <c r="Z50" s="18"/>
      <c r="AA50" s="18"/>
      <c r="AB50" s="18"/>
      <c r="AC50" s="14"/>
      <c r="AE50" s="13" t="s">
        <v>217</v>
      </c>
      <c r="AG50" s="19">
        <v>9118</v>
      </c>
    </row>
    <row r="51" spans="1:33" ht="12.95" customHeight="1" x14ac:dyDescent="0.2">
      <c r="A51" s="13" t="s">
        <v>202</v>
      </c>
      <c r="B51" s="33">
        <f t="shared" si="25"/>
        <v>0</v>
      </c>
      <c r="C51" s="17">
        <v>0</v>
      </c>
      <c r="D51" s="38">
        <v>0</v>
      </c>
      <c r="E51" s="18">
        <v>0</v>
      </c>
      <c r="F51" s="38">
        <v>0</v>
      </c>
      <c r="G51" s="18">
        <v>0</v>
      </c>
      <c r="H51" s="38">
        <v>0</v>
      </c>
      <c r="I51" s="18">
        <v>0</v>
      </c>
      <c r="J51" s="38">
        <v>0</v>
      </c>
      <c r="K51" s="18">
        <v>0</v>
      </c>
      <c r="L51" s="38">
        <v>0</v>
      </c>
      <c r="M51" s="18">
        <v>0</v>
      </c>
      <c r="N51" s="38">
        <v>0</v>
      </c>
      <c r="O51" s="18">
        <v>0</v>
      </c>
      <c r="P51" s="38">
        <v>0</v>
      </c>
      <c r="Q51" s="18">
        <v>0</v>
      </c>
      <c r="R51" s="38">
        <v>0</v>
      </c>
      <c r="S51" s="18">
        <v>0</v>
      </c>
      <c r="T51" s="38">
        <v>0</v>
      </c>
      <c r="U51" s="18">
        <v>0</v>
      </c>
      <c r="V51" s="38">
        <v>0</v>
      </c>
      <c r="W51" s="18">
        <v>0</v>
      </c>
      <c r="X51" s="38">
        <v>0</v>
      </c>
      <c r="Y51" s="18">
        <v>0</v>
      </c>
      <c r="Z51" s="18"/>
      <c r="AA51" s="18"/>
      <c r="AB51" s="18"/>
      <c r="AC51" s="14"/>
      <c r="AG51" s="28"/>
    </row>
    <row r="52" spans="1:33" ht="12.95" customHeight="1" x14ac:dyDescent="0.2">
      <c r="B52" s="29"/>
      <c r="C52" s="17"/>
      <c r="D52" s="28"/>
      <c r="E52" s="18"/>
      <c r="F52" s="28"/>
      <c r="G52" s="18"/>
      <c r="H52" s="28"/>
      <c r="I52" s="18"/>
      <c r="J52" s="28"/>
      <c r="K52" s="18"/>
      <c r="L52" s="28"/>
      <c r="M52" s="18"/>
      <c r="N52" s="28"/>
      <c r="O52" s="18"/>
      <c r="P52" s="28"/>
      <c r="Q52" s="18"/>
      <c r="R52" s="28"/>
      <c r="S52" s="18"/>
      <c r="T52" s="28"/>
      <c r="U52" s="18"/>
      <c r="V52" s="28"/>
      <c r="W52" s="18"/>
      <c r="X52" s="28"/>
      <c r="Y52" s="18"/>
      <c r="Z52" s="18"/>
      <c r="AA52" s="18"/>
      <c r="AB52" s="18"/>
      <c r="AC52" s="14"/>
      <c r="AG52" s="28"/>
    </row>
    <row r="53" spans="1:33" s="14" customFormat="1" ht="12.95" customHeight="1" x14ac:dyDescent="0.2">
      <c r="A53" s="14" t="s">
        <v>218</v>
      </c>
      <c r="B53" s="29">
        <f>SUM(B54:B62)</f>
        <v>452</v>
      </c>
      <c r="C53" s="17">
        <f t="shared" ref="C53:C61" si="26">SUM(B53/AG53*100000)</f>
        <v>173.67047947652952</v>
      </c>
      <c r="D53" s="29">
        <f>SUM(D54:D62)</f>
        <v>61</v>
      </c>
      <c r="E53" s="17">
        <f t="shared" ref="E53:E61" si="27">SUM(D53/AG53*100000)</f>
        <v>23.437830194841371</v>
      </c>
      <c r="F53" s="29">
        <f>SUM(F54:F62)</f>
        <v>132</v>
      </c>
      <c r="G53" s="17">
        <f t="shared" ref="G53:G61" si="28">SUM(F53/AG53*100000)</f>
        <v>50.717927634738707</v>
      </c>
      <c r="H53" s="29">
        <f>SUM(H54:H62)</f>
        <v>44</v>
      </c>
      <c r="I53" s="17">
        <f t="shared" ref="I53:I61" si="29">SUM(H53/AG53*100000)</f>
        <v>16.905975878246238</v>
      </c>
      <c r="J53" s="29">
        <f>SUM(J54:J62)</f>
        <v>23</v>
      </c>
      <c r="K53" s="17">
        <f t="shared" ref="K53:K61" si="30">SUM(J53/AG53*100000)</f>
        <v>8.8372146636287141</v>
      </c>
      <c r="L53" s="29">
        <f>SUM(L54:L62)</f>
        <v>15</v>
      </c>
      <c r="M53" s="17">
        <f t="shared" ref="M53:M61" si="31">SUM(L53/AG53*100000)</f>
        <v>5.7634008675839432</v>
      </c>
      <c r="N53" s="29">
        <f>SUM(N54:N62)</f>
        <v>15</v>
      </c>
      <c r="O53" s="17">
        <f t="shared" ref="O53:O61" si="32">SUM(N53/AG53*100000)</f>
        <v>5.7634008675839432</v>
      </c>
      <c r="P53" s="29">
        <f>SUM(P54:P62)</f>
        <v>14</v>
      </c>
      <c r="Q53" s="17">
        <f t="shared" ref="Q53:Q61" si="33">SUM(P53/AG53*100000)</f>
        <v>5.3791741430783473</v>
      </c>
      <c r="R53" s="29">
        <f>SUM(R54:R62)</f>
        <v>15</v>
      </c>
      <c r="S53" s="17">
        <f t="shared" ref="S53:S61" si="34">SUM(R53/AG53*100000)</f>
        <v>5.7634008675839432</v>
      </c>
      <c r="T53" s="29">
        <f>SUM(T54:T62)</f>
        <v>16</v>
      </c>
      <c r="U53" s="17">
        <f t="shared" ref="U53:U61" si="35">SUM(T53/AG53*100000)</f>
        <v>6.14762759208954</v>
      </c>
      <c r="V53" s="29">
        <f>SUM(V54:V62)</f>
        <v>14</v>
      </c>
      <c r="W53" s="17">
        <f t="shared" ref="W53:W61" si="36">SUM(V53/AG53*100000)</f>
        <v>5.3791741430783473</v>
      </c>
      <c r="X53" s="29">
        <f>SUM(X54:X62)</f>
        <v>103</v>
      </c>
      <c r="Y53" s="17">
        <f t="shared" ref="Y53:Y61" si="37">SUM(X53/AG53*100000)</f>
        <v>39.575352624076416</v>
      </c>
      <c r="Z53" s="17"/>
      <c r="AA53" s="17"/>
      <c r="AB53" s="17"/>
      <c r="AE53" s="14" t="s">
        <v>218</v>
      </c>
      <c r="AG53" s="29">
        <v>260263</v>
      </c>
    </row>
    <row r="54" spans="1:33" ht="12.95" customHeight="1" x14ac:dyDescent="0.2">
      <c r="A54" s="13" t="s">
        <v>218</v>
      </c>
      <c r="B54" s="33">
        <f>SUM(D54+F54+H54+J54+L54+N54+P54+R54+T54+V54+X54)</f>
        <v>167</v>
      </c>
      <c r="C54" s="17">
        <f t="shared" si="26"/>
        <v>212.6115574114861</v>
      </c>
      <c r="D54" s="28">
        <v>13</v>
      </c>
      <c r="E54" s="18">
        <f t="shared" si="27"/>
        <v>16.550600277540834</v>
      </c>
      <c r="F54" s="28">
        <v>61</v>
      </c>
      <c r="G54" s="18">
        <f t="shared" si="28"/>
        <v>77.660508994614688</v>
      </c>
      <c r="H54" s="28">
        <v>15</v>
      </c>
      <c r="I54" s="18">
        <f t="shared" si="29"/>
        <v>19.096846474085577</v>
      </c>
      <c r="J54" s="28">
        <v>10</v>
      </c>
      <c r="K54" s="18">
        <f t="shared" si="30"/>
        <v>12.731230982723719</v>
      </c>
      <c r="L54" s="28">
        <v>6</v>
      </c>
      <c r="M54" s="18">
        <f t="shared" si="31"/>
        <v>7.6387385896342321</v>
      </c>
      <c r="N54" s="28">
        <v>5</v>
      </c>
      <c r="O54" s="18">
        <f t="shared" si="32"/>
        <v>6.3656154913618597</v>
      </c>
      <c r="P54" s="28">
        <v>3</v>
      </c>
      <c r="Q54" s="18">
        <f t="shared" si="33"/>
        <v>3.8193692948171161</v>
      </c>
      <c r="R54" s="28">
        <v>6</v>
      </c>
      <c r="S54" s="18">
        <f t="shared" si="34"/>
        <v>7.6387385896342321</v>
      </c>
      <c r="T54" s="28">
        <v>7</v>
      </c>
      <c r="U54" s="18">
        <f t="shared" si="35"/>
        <v>8.9118616879066046</v>
      </c>
      <c r="V54" s="28">
        <v>4</v>
      </c>
      <c r="W54" s="18">
        <f t="shared" si="36"/>
        <v>5.0924923930894881</v>
      </c>
      <c r="X54" s="28">
        <v>37</v>
      </c>
      <c r="Y54" s="18">
        <f t="shared" si="37"/>
        <v>47.105554636077763</v>
      </c>
      <c r="Z54" s="18"/>
      <c r="AA54" s="18"/>
      <c r="AB54" s="18"/>
      <c r="AC54" s="14"/>
      <c r="AE54" s="13" t="s">
        <v>182</v>
      </c>
      <c r="AG54" s="19">
        <v>78547</v>
      </c>
    </row>
    <row r="55" spans="1:33" ht="12.95" customHeight="1" x14ac:dyDescent="0.2">
      <c r="A55" s="13" t="s">
        <v>219</v>
      </c>
      <c r="B55" s="33">
        <f t="shared" ref="B55:B62" si="38">SUM(D55+F55+H55+J55+L55+N55+P55+R55+T55+V55+X55)</f>
        <v>44</v>
      </c>
      <c r="C55" s="17">
        <f t="shared" si="26"/>
        <v>146.16483406969405</v>
      </c>
      <c r="D55" s="38">
        <v>5</v>
      </c>
      <c r="E55" s="18">
        <f t="shared" si="27"/>
        <v>16.609640235192508</v>
      </c>
      <c r="F55" s="38">
        <v>15</v>
      </c>
      <c r="G55" s="18">
        <f t="shared" si="28"/>
        <v>49.828920705577517</v>
      </c>
      <c r="H55" s="38">
        <v>5</v>
      </c>
      <c r="I55" s="18">
        <f t="shared" si="29"/>
        <v>16.609640235192508</v>
      </c>
      <c r="J55" s="38">
        <v>3</v>
      </c>
      <c r="K55" s="18">
        <f t="shared" si="30"/>
        <v>9.9657841411155044</v>
      </c>
      <c r="L55" s="38">
        <v>1</v>
      </c>
      <c r="M55" s="18">
        <f t="shared" si="31"/>
        <v>3.3219280470385009</v>
      </c>
      <c r="N55" s="38">
        <v>1</v>
      </c>
      <c r="O55" s="18">
        <f t="shared" si="32"/>
        <v>3.3219280470385009</v>
      </c>
      <c r="P55" s="38">
        <v>1</v>
      </c>
      <c r="Q55" s="18">
        <f t="shared" si="33"/>
        <v>3.3219280470385009</v>
      </c>
      <c r="R55" s="38">
        <v>3</v>
      </c>
      <c r="S55" s="18">
        <f t="shared" si="34"/>
        <v>9.9657841411155044</v>
      </c>
      <c r="T55" s="38">
        <v>1</v>
      </c>
      <c r="U55" s="18">
        <f t="shared" si="35"/>
        <v>3.3219280470385009</v>
      </c>
      <c r="V55" s="38">
        <v>2</v>
      </c>
      <c r="W55" s="18">
        <f t="shared" si="36"/>
        <v>6.6438560940770017</v>
      </c>
      <c r="X55" s="38">
        <v>7</v>
      </c>
      <c r="Y55" s="18">
        <f t="shared" si="37"/>
        <v>23.253496329269506</v>
      </c>
      <c r="Z55" s="18"/>
      <c r="AA55" s="18"/>
      <c r="AB55" s="18"/>
      <c r="AC55" s="14"/>
      <c r="AE55" s="13" t="s">
        <v>219</v>
      </c>
      <c r="AG55" s="19">
        <v>30103</v>
      </c>
    </row>
    <row r="56" spans="1:33" ht="12.95" customHeight="1" x14ac:dyDescent="0.2">
      <c r="A56" s="13" t="s">
        <v>220</v>
      </c>
      <c r="B56" s="33">
        <f t="shared" si="38"/>
        <v>59</v>
      </c>
      <c r="C56" s="17">
        <f t="shared" si="26"/>
        <v>111.65994814436307</v>
      </c>
      <c r="D56" s="38">
        <v>5</v>
      </c>
      <c r="E56" s="18">
        <f t="shared" si="27"/>
        <v>9.4627074698612752</v>
      </c>
      <c r="F56" s="38">
        <v>17</v>
      </c>
      <c r="G56" s="18">
        <f t="shared" si="28"/>
        <v>32.173205397528342</v>
      </c>
      <c r="H56" s="38">
        <v>6</v>
      </c>
      <c r="I56" s="18">
        <f t="shared" si="29"/>
        <v>11.355248963833532</v>
      </c>
      <c r="J56" s="38">
        <v>4</v>
      </c>
      <c r="K56" s="18">
        <f t="shared" si="30"/>
        <v>7.5701659758890223</v>
      </c>
      <c r="L56" s="38">
        <v>2</v>
      </c>
      <c r="M56" s="18">
        <f t="shared" si="31"/>
        <v>3.7850829879445111</v>
      </c>
      <c r="N56" s="38">
        <v>4</v>
      </c>
      <c r="O56" s="18">
        <f t="shared" si="32"/>
        <v>7.5701659758890223</v>
      </c>
      <c r="P56" s="38">
        <v>2</v>
      </c>
      <c r="Q56" s="18">
        <f t="shared" si="33"/>
        <v>3.7850829879445111</v>
      </c>
      <c r="R56" s="38">
        <v>2</v>
      </c>
      <c r="S56" s="18">
        <f t="shared" si="34"/>
        <v>3.7850829879445111</v>
      </c>
      <c r="T56" s="38">
        <v>2</v>
      </c>
      <c r="U56" s="18">
        <f t="shared" si="35"/>
        <v>3.7850829879445111</v>
      </c>
      <c r="V56" s="38">
        <v>2</v>
      </c>
      <c r="W56" s="18">
        <f t="shared" si="36"/>
        <v>3.7850829879445111</v>
      </c>
      <c r="X56" s="38">
        <v>13</v>
      </c>
      <c r="Y56" s="18">
        <f t="shared" si="37"/>
        <v>24.60303942163932</v>
      </c>
      <c r="Z56" s="18"/>
      <c r="AA56" s="18"/>
      <c r="AB56" s="18"/>
      <c r="AC56" s="14"/>
      <c r="AE56" s="13" t="s">
        <v>220</v>
      </c>
      <c r="AG56" s="19">
        <v>52839</v>
      </c>
    </row>
    <row r="57" spans="1:33" ht="12.95" customHeight="1" x14ac:dyDescent="0.2">
      <c r="A57" s="13" t="s">
        <v>221</v>
      </c>
      <c r="B57" s="33">
        <f t="shared" si="38"/>
        <v>13</v>
      </c>
      <c r="C57" s="17">
        <f t="shared" si="26"/>
        <v>158.26637448259069</v>
      </c>
      <c r="D57" s="38">
        <v>3</v>
      </c>
      <c r="E57" s="18">
        <f t="shared" si="27"/>
        <v>36.523009495982471</v>
      </c>
      <c r="F57" s="38">
        <v>2</v>
      </c>
      <c r="G57" s="18">
        <f t="shared" si="28"/>
        <v>24.348672997321646</v>
      </c>
      <c r="H57" s="38">
        <v>2</v>
      </c>
      <c r="I57" s="18">
        <f t="shared" si="29"/>
        <v>24.348672997321646</v>
      </c>
      <c r="J57" s="38">
        <v>0</v>
      </c>
      <c r="K57" s="18">
        <f t="shared" si="30"/>
        <v>0</v>
      </c>
      <c r="L57" s="38">
        <v>1</v>
      </c>
      <c r="M57" s="18">
        <f t="shared" si="31"/>
        <v>12.174336498660823</v>
      </c>
      <c r="N57" s="38">
        <v>1</v>
      </c>
      <c r="O57" s="18">
        <f t="shared" si="32"/>
        <v>12.174336498660823</v>
      </c>
      <c r="P57" s="38">
        <v>0</v>
      </c>
      <c r="Q57" s="18">
        <f t="shared" si="33"/>
        <v>0</v>
      </c>
      <c r="R57" s="38">
        <v>0</v>
      </c>
      <c r="S57" s="18">
        <f t="shared" si="34"/>
        <v>0</v>
      </c>
      <c r="T57" s="38">
        <v>0</v>
      </c>
      <c r="U57" s="18">
        <f t="shared" si="35"/>
        <v>0</v>
      </c>
      <c r="V57" s="38">
        <v>0</v>
      </c>
      <c r="W57" s="18">
        <f t="shared" si="36"/>
        <v>0</v>
      </c>
      <c r="X57" s="38">
        <v>4</v>
      </c>
      <c r="Y57" s="18">
        <f t="shared" si="37"/>
        <v>48.697345994643292</v>
      </c>
      <c r="Z57" s="18"/>
      <c r="AA57" s="18"/>
      <c r="AB57" s="18"/>
      <c r="AC57" s="14"/>
      <c r="AE57" s="13" t="s">
        <v>221</v>
      </c>
      <c r="AG57" s="19">
        <v>8214</v>
      </c>
    </row>
    <row r="58" spans="1:33" ht="12.95" customHeight="1" x14ac:dyDescent="0.2">
      <c r="A58" s="13" t="s">
        <v>222</v>
      </c>
      <c r="B58" s="33">
        <f t="shared" si="38"/>
        <v>97</v>
      </c>
      <c r="C58" s="17">
        <f t="shared" si="26"/>
        <v>261.61771448606953</v>
      </c>
      <c r="D58" s="38">
        <v>28</v>
      </c>
      <c r="E58" s="18">
        <f t="shared" si="27"/>
        <v>75.518515521752022</v>
      </c>
      <c r="F58" s="38">
        <v>17</v>
      </c>
      <c r="G58" s="18">
        <f t="shared" si="28"/>
        <v>45.850527281063734</v>
      </c>
      <c r="H58" s="38">
        <v>9</v>
      </c>
      <c r="I58" s="18">
        <f t="shared" si="29"/>
        <v>24.27380856056315</v>
      </c>
      <c r="J58" s="38">
        <v>2</v>
      </c>
      <c r="K58" s="18">
        <f t="shared" si="30"/>
        <v>5.3941796801251449</v>
      </c>
      <c r="L58" s="38">
        <v>4</v>
      </c>
      <c r="M58" s="18">
        <f t="shared" si="31"/>
        <v>10.78835936025029</v>
      </c>
      <c r="N58" s="38">
        <v>3</v>
      </c>
      <c r="O58" s="18">
        <f t="shared" si="32"/>
        <v>8.0912695201877174</v>
      </c>
      <c r="P58" s="38">
        <v>4</v>
      </c>
      <c r="Q58" s="18">
        <f t="shared" si="33"/>
        <v>10.78835936025029</v>
      </c>
      <c r="R58" s="38">
        <v>2</v>
      </c>
      <c r="S58" s="18">
        <f t="shared" si="34"/>
        <v>5.3941796801251449</v>
      </c>
      <c r="T58" s="38">
        <v>4</v>
      </c>
      <c r="U58" s="18">
        <f t="shared" si="35"/>
        <v>10.78835936025029</v>
      </c>
      <c r="V58" s="38">
        <v>3</v>
      </c>
      <c r="W58" s="18">
        <f t="shared" si="36"/>
        <v>8.0912695201877174</v>
      </c>
      <c r="X58" s="38">
        <v>21</v>
      </c>
      <c r="Y58" s="18">
        <f t="shared" si="37"/>
        <v>56.638886641314024</v>
      </c>
      <c r="Z58" s="18"/>
      <c r="AA58" s="18"/>
      <c r="AB58" s="18"/>
      <c r="AC58" s="14"/>
      <c r="AE58" s="13" t="s">
        <v>222</v>
      </c>
      <c r="AG58" s="19">
        <v>37077</v>
      </c>
    </row>
    <row r="59" spans="1:33" ht="12.95" customHeight="1" x14ac:dyDescent="0.2">
      <c r="A59" s="13" t="s">
        <v>223</v>
      </c>
      <c r="B59" s="33">
        <f t="shared" si="38"/>
        <v>13</v>
      </c>
      <c r="C59" s="17">
        <f t="shared" si="26"/>
        <v>173.51841964762414</v>
      </c>
      <c r="D59" s="38">
        <v>2</v>
      </c>
      <c r="E59" s="18">
        <f t="shared" si="27"/>
        <v>26.695141484249866</v>
      </c>
      <c r="F59" s="38">
        <v>4</v>
      </c>
      <c r="G59" s="18">
        <f t="shared" si="28"/>
        <v>53.390282968499733</v>
      </c>
      <c r="H59" s="38">
        <v>0</v>
      </c>
      <c r="I59" s="18">
        <f t="shared" si="29"/>
        <v>0</v>
      </c>
      <c r="J59" s="38">
        <v>0</v>
      </c>
      <c r="K59" s="18">
        <f t="shared" si="30"/>
        <v>0</v>
      </c>
      <c r="L59" s="38">
        <v>1</v>
      </c>
      <c r="M59" s="18">
        <f t="shared" si="31"/>
        <v>13.347570742124933</v>
      </c>
      <c r="N59" s="38">
        <v>0</v>
      </c>
      <c r="O59" s="18">
        <f t="shared" si="32"/>
        <v>0</v>
      </c>
      <c r="P59" s="38">
        <v>0</v>
      </c>
      <c r="Q59" s="18">
        <f t="shared" si="33"/>
        <v>0</v>
      </c>
      <c r="R59" s="38">
        <v>1</v>
      </c>
      <c r="S59" s="18">
        <f t="shared" si="34"/>
        <v>13.347570742124933</v>
      </c>
      <c r="T59" s="38">
        <v>0</v>
      </c>
      <c r="U59" s="18">
        <f t="shared" si="35"/>
        <v>0</v>
      </c>
      <c r="V59" s="38">
        <v>0</v>
      </c>
      <c r="W59" s="18">
        <f t="shared" si="36"/>
        <v>0</v>
      </c>
      <c r="X59" s="38">
        <v>5</v>
      </c>
      <c r="Y59" s="18">
        <f t="shared" si="37"/>
        <v>66.737853710624663</v>
      </c>
      <c r="Z59" s="18"/>
      <c r="AA59" s="18"/>
      <c r="AB59" s="18"/>
      <c r="AC59" s="14"/>
      <c r="AE59" s="13" t="s">
        <v>223</v>
      </c>
      <c r="AG59" s="19">
        <v>7492</v>
      </c>
    </row>
    <row r="60" spans="1:33" ht="12.95" customHeight="1" x14ac:dyDescent="0.2">
      <c r="A60" s="13" t="s">
        <v>224</v>
      </c>
      <c r="B60" s="33">
        <f t="shared" si="38"/>
        <v>32</v>
      </c>
      <c r="C60" s="17">
        <f t="shared" si="26"/>
        <v>135.06098847760941</v>
      </c>
      <c r="D60" s="38">
        <v>5</v>
      </c>
      <c r="E60" s="18">
        <f t="shared" si="27"/>
        <v>21.103279449626474</v>
      </c>
      <c r="F60" s="38">
        <v>7</v>
      </c>
      <c r="G60" s="18">
        <f t="shared" si="28"/>
        <v>29.544591229477064</v>
      </c>
      <c r="H60" s="38">
        <v>4</v>
      </c>
      <c r="I60" s="18">
        <f t="shared" si="29"/>
        <v>16.882623559701177</v>
      </c>
      <c r="J60" s="38">
        <v>2</v>
      </c>
      <c r="K60" s="18">
        <f t="shared" si="30"/>
        <v>8.4413117798505883</v>
      </c>
      <c r="L60" s="38">
        <v>0</v>
      </c>
      <c r="M60" s="18">
        <f t="shared" si="31"/>
        <v>0</v>
      </c>
      <c r="N60" s="38">
        <v>0</v>
      </c>
      <c r="O60" s="18">
        <f t="shared" si="32"/>
        <v>0</v>
      </c>
      <c r="P60" s="38">
        <v>4</v>
      </c>
      <c r="Q60" s="18">
        <f t="shared" si="33"/>
        <v>16.882623559701177</v>
      </c>
      <c r="R60" s="38">
        <v>0</v>
      </c>
      <c r="S60" s="18">
        <f t="shared" si="34"/>
        <v>0</v>
      </c>
      <c r="T60" s="38">
        <v>0</v>
      </c>
      <c r="U60" s="18">
        <f t="shared" si="35"/>
        <v>0</v>
      </c>
      <c r="V60" s="38">
        <v>1</v>
      </c>
      <c r="W60" s="18">
        <f t="shared" si="36"/>
        <v>4.2206558899252942</v>
      </c>
      <c r="X60" s="38">
        <v>9</v>
      </c>
      <c r="Y60" s="18">
        <f t="shared" si="37"/>
        <v>37.98590300932765</v>
      </c>
      <c r="Z60" s="18"/>
      <c r="AA60" s="18"/>
      <c r="AB60" s="18"/>
      <c r="AC60" s="14"/>
      <c r="AE60" s="13" t="s">
        <v>224</v>
      </c>
      <c r="AG60" s="19">
        <v>23693</v>
      </c>
    </row>
    <row r="61" spans="1:33" ht="12.95" customHeight="1" x14ac:dyDescent="0.2">
      <c r="A61" s="13" t="s">
        <v>225</v>
      </c>
      <c r="B61" s="33">
        <f t="shared" si="38"/>
        <v>27</v>
      </c>
      <c r="C61" s="17">
        <f t="shared" si="26"/>
        <v>121.08709301282626</v>
      </c>
      <c r="D61" s="38">
        <v>0</v>
      </c>
      <c r="E61" s="18">
        <f t="shared" si="27"/>
        <v>0</v>
      </c>
      <c r="F61" s="38">
        <v>9</v>
      </c>
      <c r="G61" s="18">
        <f t="shared" si="28"/>
        <v>40.362364337608753</v>
      </c>
      <c r="H61" s="38">
        <v>3</v>
      </c>
      <c r="I61" s="18">
        <f t="shared" si="29"/>
        <v>13.454121445869585</v>
      </c>
      <c r="J61" s="38">
        <v>2</v>
      </c>
      <c r="K61" s="18">
        <f t="shared" si="30"/>
        <v>8.9694142972463897</v>
      </c>
      <c r="L61" s="38">
        <v>0</v>
      </c>
      <c r="M61" s="18">
        <f t="shared" si="31"/>
        <v>0</v>
      </c>
      <c r="N61" s="38">
        <v>1</v>
      </c>
      <c r="O61" s="18">
        <f t="shared" si="32"/>
        <v>4.4847071486231949</v>
      </c>
      <c r="P61" s="38">
        <v>0</v>
      </c>
      <c r="Q61" s="18">
        <f t="shared" si="33"/>
        <v>0</v>
      </c>
      <c r="R61" s="38">
        <v>1</v>
      </c>
      <c r="S61" s="18">
        <f t="shared" si="34"/>
        <v>4.4847071486231949</v>
      </c>
      <c r="T61" s="38">
        <v>2</v>
      </c>
      <c r="U61" s="18">
        <f t="shared" si="35"/>
        <v>8.9694142972463897</v>
      </c>
      <c r="V61" s="38">
        <v>2</v>
      </c>
      <c r="W61" s="18">
        <f t="shared" si="36"/>
        <v>8.9694142972463897</v>
      </c>
      <c r="X61" s="38">
        <v>7</v>
      </c>
      <c r="Y61" s="18">
        <f t="shared" si="37"/>
        <v>31.392950040362365</v>
      </c>
      <c r="Z61" s="18"/>
      <c r="AA61" s="18"/>
      <c r="AB61" s="18"/>
      <c r="AC61" s="14"/>
      <c r="AE61" s="13" t="s">
        <v>225</v>
      </c>
      <c r="AG61" s="19">
        <v>22298</v>
      </c>
    </row>
    <row r="62" spans="1:33" x14ac:dyDescent="0.2">
      <c r="A62" s="13" t="s">
        <v>202</v>
      </c>
      <c r="B62" s="33">
        <f t="shared" si="38"/>
        <v>0</v>
      </c>
      <c r="C62" s="17">
        <v>0</v>
      </c>
      <c r="D62" s="38">
        <v>0</v>
      </c>
      <c r="E62" s="18">
        <v>0</v>
      </c>
      <c r="F62" s="38">
        <v>0</v>
      </c>
      <c r="G62" s="18">
        <v>0</v>
      </c>
      <c r="H62" s="38">
        <v>0</v>
      </c>
      <c r="I62" s="18">
        <v>0</v>
      </c>
      <c r="J62" s="38">
        <v>0</v>
      </c>
      <c r="K62" s="18">
        <v>0</v>
      </c>
      <c r="L62" s="38">
        <v>0</v>
      </c>
      <c r="M62" s="18">
        <v>0</v>
      </c>
      <c r="N62" s="38">
        <v>0</v>
      </c>
      <c r="O62" s="18">
        <v>0</v>
      </c>
      <c r="P62" s="38">
        <v>0</v>
      </c>
      <c r="Q62" s="18">
        <v>0</v>
      </c>
      <c r="R62" s="38">
        <v>0</v>
      </c>
      <c r="S62" s="18">
        <v>0</v>
      </c>
      <c r="T62" s="38">
        <v>0</v>
      </c>
      <c r="U62" s="18">
        <v>0</v>
      </c>
      <c r="V62" s="38">
        <v>0</v>
      </c>
      <c r="W62" s="18">
        <v>0</v>
      </c>
      <c r="X62" s="38">
        <v>0</v>
      </c>
      <c r="Y62" s="18">
        <v>0</v>
      </c>
      <c r="Z62" s="18"/>
      <c r="AA62" s="18"/>
      <c r="AB62" s="18"/>
      <c r="AC62" s="14"/>
      <c r="AG62" s="28"/>
    </row>
    <row r="63" spans="1:33" x14ac:dyDescent="0.2">
      <c r="B63" s="29"/>
      <c r="C63" s="17"/>
      <c r="D63" s="28"/>
      <c r="E63" s="18"/>
      <c r="F63" s="28"/>
      <c r="G63" s="18"/>
      <c r="H63" s="28"/>
      <c r="I63" s="18"/>
      <c r="J63" s="28"/>
      <c r="K63" s="18"/>
      <c r="L63" s="28"/>
      <c r="M63" s="18"/>
      <c r="N63" s="28"/>
      <c r="O63" s="18"/>
      <c r="P63" s="28"/>
      <c r="Q63" s="18"/>
      <c r="R63" s="28"/>
      <c r="S63" s="18"/>
      <c r="T63" s="28"/>
      <c r="U63" s="18"/>
      <c r="V63" s="28"/>
      <c r="W63" s="18"/>
      <c r="X63" s="28"/>
      <c r="Y63" s="18"/>
      <c r="Z63" s="18"/>
      <c r="AA63" s="18"/>
      <c r="AB63" s="18"/>
      <c r="AC63" s="14"/>
      <c r="AG63" s="28"/>
    </row>
    <row r="64" spans="1:33" s="14" customFormat="1" ht="12.95" customHeight="1" x14ac:dyDescent="0.2">
      <c r="A64" s="14" t="s">
        <v>226</v>
      </c>
      <c r="B64" s="29">
        <f>SUM(B65:B75)</f>
        <v>388</v>
      </c>
      <c r="C64" s="17">
        <f t="shared" ref="C64:C74" si="39">SUM(B64/AG64*100000)</f>
        <v>159.97625094831281</v>
      </c>
      <c r="D64" s="29">
        <f>SUM(D65:D75)</f>
        <v>85</v>
      </c>
      <c r="E64" s="17">
        <f t="shared" ref="E64:E74" si="40">SUM(D64/AG64*100000)</f>
        <v>35.046343635583995</v>
      </c>
      <c r="F64" s="29">
        <f>SUM(F65:F75)</f>
        <v>69</v>
      </c>
      <c r="G64" s="17">
        <f t="shared" ref="G64:G74" si="41">SUM(F64/AG64*100000)</f>
        <v>28.449384833591719</v>
      </c>
      <c r="H64" s="29">
        <f>SUM(H65:H75)</f>
        <v>44</v>
      </c>
      <c r="I64" s="17">
        <f t="shared" ref="I64:I74" si="42">SUM(H64/AG64*100000)</f>
        <v>18.141636705478774</v>
      </c>
      <c r="J64" s="29">
        <f>SUM(J65:J75)</f>
        <v>26</v>
      </c>
      <c r="K64" s="17">
        <f t="shared" ref="K64:K74" si="43">SUM(J64/AG64*100000)</f>
        <v>10.720058053237457</v>
      </c>
      <c r="L64" s="29">
        <f>SUM(L65:L75)</f>
        <v>13</v>
      </c>
      <c r="M64" s="17">
        <f t="shared" ref="M64:M74" si="44">SUM(L64/AG64*100000)</f>
        <v>5.3600290266187285</v>
      </c>
      <c r="N64" s="29">
        <f>SUM(N65:N75)</f>
        <v>15</v>
      </c>
      <c r="O64" s="17">
        <f t="shared" ref="O64:O74" si="45">SUM(N64/AG64*100000)</f>
        <v>6.1846488768677634</v>
      </c>
      <c r="P64" s="29">
        <f>SUM(P65:P75)</f>
        <v>9</v>
      </c>
      <c r="Q64" s="17">
        <f t="shared" ref="Q64:Q74" si="46">SUM(P64/AG64*100000)</f>
        <v>3.7107893261206581</v>
      </c>
      <c r="R64" s="29">
        <f>SUM(R65:R75)</f>
        <v>10</v>
      </c>
      <c r="S64" s="17">
        <f t="shared" ref="S64:S74" si="47">SUM(R64/AG64*100000)</f>
        <v>4.1230992512451756</v>
      </c>
      <c r="T64" s="29">
        <f>SUM(T65:T75)</f>
        <v>5</v>
      </c>
      <c r="U64" s="17">
        <f t="shared" ref="U64:U74" si="48">SUM(T64/AG64*100000)</f>
        <v>2.0615496256225878</v>
      </c>
      <c r="V64" s="29">
        <f>SUM(V65:V75)</f>
        <v>15</v>
      </c>
      <c r="W64" s="17">
        <f t="shared" ref="W64:W74" si="49">SUM(V64/AG64*100000)</f>
        <v>6.1846488768677634</v>
      </c>
      <c r="X64" s="29">
        <f>SUM(X65:X75)</f>
        <v>97</v>
      </c>
      <c r="Y64" s="17">
        <f t="shared" ref="Y64:Y74" si="50">SUM(X64/AG64*100000)</f>
        <v>39.994062737078202</v>
      </c>
      <c r="Z64" s="17"/>
      <c r="AA64" s="17"/>
      <c r="AB64" s="17"/>
      <c r="AE64" s="14" t="s">
        <v>226</v>
      </c>
      <c r="AG64" s="29">
        <v>242536</v>
      </c>
    </row>
    <row r="65" spans="1:33" ht="12.95" customHeight="1" x14ac:dyDescent="0.2">
      <c r="A65" s="13" t="s">
        <v>226</v>
      </c>
      <c r="B65" s="33">
        <f>SUM(D65+F65+H65+J65+L65+N65+P65+R65+T65+V65+X65)</f>
        <v>108</v>
      </c>
      <c r="C65" s="17">
        <f t="shared" si="39"/>
        <v>164.51377041189372</v>
      </c>
      <c r="D65" s="28">
        <v>25</v>
      </c>
      <c r="E65" s="18">
        <f t="shared" si="40"/>
        <v>38.081891299049481</v>
      </c>
      <c r="F65" s="28">
        <v>22</v>
      </c>
      <c r="G65" s="18">
        <f t="shared" si="41"/>
        <v>33.512064343163537</v>
      </c>
      <c r="H65" s="28">
        <v>14</v>
      </c>
      <c r="I65" s="18">
        <f t="shared" si="42"/>
        <v>21.325859127467705</v>
      </c>
      <c r="J65" s="28">
        <v>4</v>
      </c>
      <c r="K65" s="18">
        <f t="shared" si="43"/>
        <v>6.093102607847916</v>
      </c>
      <c r="L65" s="28">
        <v>3</v>
      </c>
      <c r="M65" s="18">
        <f t="shared" si="44"/>
        <v>4.5698269558859375</v>
      </c>
      <c r="N65" s="28">
        <v>3</v>
      </c>
      <c r="O65" s="18">
        <f t="shared" si="45"/>
        <v>4.5698269558859375</v>
      </c>
      <c r="P65" s="28">
        <v>2</v>
      </c>
      <c r="Q65" s="18">
        <f t="shared" si="46"/>
        <v>3.046551303923958</v>
      </c>
      <c r="R65" s="28">
        <v>3</v>
      </c>
      <c r="S65" s="18">
        <f t="shared" si="47"/>
        <v>4.5698269558859375</v>
      </c>
      <c r="T65" s="28">
        <v>0</v>
      </c>
      <c r="U65" s="18">
        <f t="shared" si="48"/>
        <v>0</v>
      </c>
      <c r="V65" s="28">
        <v>2</v>
      </c>
      <c r="W65" s="18">
        <f t="shared" si="49"/>
        <v>3.046551303923958</v>
      </c>
      <c r="X65" s="28">
        <v>30</v>
      </c>
      <c r="Y65" s="18">
        <f t="shared" si="50"/>
        <v>45.698269558859373</v>
      </c>
      <c r="Z65" s="18"/>
      <c r="AA65" s="18"/>
      <c r="AB65" s="18"/>
      <c r="AC65" s="14"/>
      <c r="AE65" s="13" t="s">
        <v>182</v>
      </c>
      <c r="AG65" s="19">
        <v>65648</v>
      </c>
    </row>
    <row r="66" spans="1:33" ht="12.95" customHeight="1" x14ac:dyDescent="0.2">
      <c r="A66" s="13" t="s">
        <v>227</v>
      </c>
      <c r="B66" s="33">
        <f t="shared" ref="B66:B75" si="51">SUM(D66+F66+H66+J66+L66+N66+P66+R66+T66+V66+X66)</f>
        <v>30</v>
      </c>
      <c r="C66" s="17">
        <f t="shared" si="39"/>
        <v>138.71549452073796</v>
      </c>
      <c r="D66" s="38">
        <v>3</v>
      </c>
      <c r="E66" s="18">
        <f t="shared" si="40"/>
        <v>13.871549452073797</v>
      </c>
      <c r="F66" s="38">
        <v>3</v>
      </c>
      <c r="G66" s="18">
        <f t="shared" si="41"/>
        <v>13.871549452073797</v>
      </c>
      <c r="H66" s="38">
        <v>7</v>
      </c>
      <c r="I66" s="18">
        <f t="shared" si="42"/>
        <v>32.366948721505523</v>
      </c>
      <c r="J66" s="38">
        <v>3</v>
      </c>
      <c r="K66" s="18">
        <f t="shared" si="43"/>
        <v>13.871549452073797</v>
      </c>
      <c r="L66" s="38">
        <v>0</v>
      </c>
      <c r="M66" s="18">
        <f t="shared" si="44"/>
        <v>0</v>
      </c>
      <c r="N66" s="38">
        <v>2</v>
      </c>
      <c r="O66" s="18">
        <f t="shared" si="45"/>
        <v>9.2476996347158646</v>
      </c>
      <c r="P66" s="38">
        <v>3</v>
      </c>
      <c r="Q66" s="18">
        <f t="shared" si="46"/>
        <v>13.871549452073797</v>
      </c>
      <c r="R66" s="38">
        <v>1</v>
      </c>
      <c r="S66" s="18">
        <f t="shared" si="47"/>
        <v>4.6238498173579323</v>
      </c>
      <c r="T66" s="38">
        <v>1</v>
      </c>
      <c r="U66" s="18">
        <f t="shared" si="48"/>
        <v>4.6238498173579323</v>
      </c>
      <c r="V66" s="38">
        <v>1</v>
      </c>
      <c r="W66" s="18">
        <f t="shared" si="49"/>
        <v>4.6238498173579323</v>
      </c>
      <c r="X66" s="38">
        <v>6</v>
      </c>
      <c r="Y66" s="18">
        <f t="shared" si="50"/>
        <v>27.743098904147594</v>
      </c>
      <c r="Z66" s="18"/>
      <c r="AA66" s="18"/>
      <c r="AB66" s="18"/>
      <c r="AC66" s="14"/>
      <c r="AE66" s="13" t="s">
        <v>227</v>
      </c>
      <c r="AG66" s="19">
        <v>21627</v>
      </c>
    </row>
    <row r="67" spans="1:33" ht="12.95" customHeight="1" x14ac:dyDescent="0.2">
      <c r="A67" s="13" t="s">
        <v>228</v>
      </c>
      <c r="B67" s="33">
        <f t="shared" si="51"/>
        <v>48</v>
      </c>
      <c r="C67" s="17">
        <f t="shared" si="39"/>
        <v>207.41508944775731</v>
      </c>
      <c r="D67" s="38">
        <v>12</v>
      </c>
      <c r="E67" s="18">
        <f t="shared" si="40"/>
        <v>51.853772361939328</v>
      </c>
      <c r="F67" s="38">
        <v>10</v>
      </c>
      <c r="G67" s="18">
        <f t="shared" si="41"/>
        <v>43.211476968282774</v>
      </c>
      <c r="H67" s="38">
        <v>3</v>
      </c>
      <c r="I67" s="18">
        <f t="shared" si="42"/>
        <v>12.963443090484832</v>
      </c>
      <c r="J67" s="38">
        <v>5</v>
      </c>
      <c r="K67" s="18">
        <f t="shared" si="43"/>
        <v>21.605738484141387</v>
      </c>
      <c r="L67" s="38">
        <v>2</v>
      </c>
      <c r="M67" s="18">
        <f t="shared" si="44"/>
        <v>8.6422953936565552</v>
      </c>
      <c r="N67" s="38">
        <v>1</v>
      </c>
      <c r="O67" s="18">
        <f t="shared" si="45"/>
        <v>4.3211476968282776</v>
      </c>
      <c r="P67" s="38">
        <v>0</v>
      </c>
      <c r="Q67" s="18">
        <f t="shared" si="46"/>
        <v>0</v>
      </c>
      <c r="R67" s="38">
        <v>2</v>
      </c>
      <c r="S67" s="18">
        <f t="shared" si="47"/>
        <v>8.6422953936565552</v>
      </c>
      <c r="T67" s="38">
        <v>0</v>
      </c>
      <c r="U67" s="18">
        <f t="shared" si="48"/>
        <v>0</v>
      </c>
      <c r="V67" s="38">
        <v>4</v>
      </c>
      <c r="W67" s="18">
        <f t="shared" si="49"/>
        <v>17.28459078731311</v>
      </c>
      <c r="X67" s="38">
        <v>9</v>
      </c>
      <c r="Y67" s="18">
        <f t="shared" si="50"/>
        <v>38.890329271454497</v>
      </c>
      <c r="Z67" s="18"/>
      <c r="AA67" s="18"/>
      <c r="AB67" s="18"/>
      <c r="AC67" s="14"/>
      <c r="AE67" s="13" t="s">
        <v>228</v>
      </c>
      <c r="AG67" s="19">
        <v>23142</v>
      </c>
    </row>
    <row r="68" spans="1:33" ht="12.95" customHeight="1" x14ac:dyDescent="0.2">
      <c r="A68" s="13" t="s">
        <v>229</v>
      </c>
      <c r="B68" s="33">
        <f t="shared" si="51"/>
        <v>33</v>
      </c>
      <c r="C68" s="17">
        <f t="shared" si="39"/>
        <v>167.51269035532997</v>
      </c>
      <c r="D68" s="38">
        <v>6</v>
      </c>
      <c r="E68" s="18">
        <f t="shared" si="40"/>
        <v>30.456852791878173</v>
      </c>
      <c r="F68" s="38">
        <v>4</v>
      </c>
      <c r="G68" s="18">
        <f t="shared" si="41"/>
        <v>20.304568527918782</v>
      </c>
      <c r="H68" s="38">
        <v>5</v>
      </c>
      <c r="I68" s="18">
        <f t="shared" si="42"/>
        <v>25.38071065989848</v>
      </c>
      <c r="J68" s="38">
        <v>1</v>
      </c>
      <c r="K68" s="18">
        <f t="shared" si="43"/>
        <v>5.0761421319796955</v>
      </c>
      <c r="L68" s="38">
        <v>1</v>
      </c>
      <c r="M68" s="18">
        <f t="shared" si="44"/>
        <v>5.0761421319796955</v>
      </c>
      <c r="N68" s="38">
        <v>1</v>
      </c>
      <c r="O68" s="18">
        <f t="shared" si="45"/>
        <v>5.0761421319796955</v>
      </c>
      <c r="P68" s="38">
        <v>0</v>
      </c>
      <c r="Q68" s="18">
        <f t="shared" si="46"/>
        <v>0</v>
      </c>
      <c r="R68" s="38">
        <v>1</v>
      </c>
      <c r="S68" s="18">
        <f t="shared" si="47"/>
        <v>5.0761421319796955</v>
      </c>
      <c r="T68" s="38">
        <v>1</v>
      </c>
      <c r="U68" s="18">
        <f t="shared" si="48"/>
        <v>5.0761421319796955</v>
      </c>
      <c r="V68" s="38">
        <v>1</v>
      </c>
      <c r="W68" s="18">
        <f t="shared" si="49"/>
        <v>5.0761421319796955</v>
      </c>
      <c r="X68" s="38">
        <v>12</v>
      </c>
      <c r="Y68" s="18">
        <f t="shared" si="50"/>
        <v>60.913705583756347</v>
      </c>
      <c r="Z68" s="18"/>
      <c r="AA68" s="18"/>
      <c r="AB68" s="18"/>
      <c r="AC68" s="14"/>
      <c r="AE68" s="13" t="s">
        <v>229</v>
      </c>
      <c r="AG68" s="19">
        <v>19700</v>
      </c>
    </row>
    <row r="69" spans="1:33" ht="12.95" customHeight="1" x14ac:dyDescent="0.2">
      <c r="A69" s="13" t="s">
        <v>230</v>
      </c>
      <c r="B69" s="33">
        <f t="shared" si="51"/>
        <v>48</v>
      </c>
      <c r="C69" s="17">
        <f t="shared" si="39"/>
        <v>186.28478286179995</v>
      </c>
      <c r="D69" s="38">
        <v>11</v>
      </c>
      <c r="E69" s="18">
        <f t="shared" si="40"/>
        <v>42.690262739162492</v>
      </c>
      <c r="F69" s="38">
        <v>10</v>
      </c>
      <c r="G69" s="18">
        <f t="shared" si="41"/>
        <v>38.809329762874995</v>
      </c>
      <c r="H69" s="38">
        <v>4</v>
      </c>
      <c r="I69" s="18">
        <f t="shared" si="42"/>
        <v>15.523731905149997</v>
      </c>
      <c r="J69" s="38">
        <v>4</v>
      </c>
      <c r="K69" s="18">
        <f t="shared" si="43"/>
        <v>15.523731905149997</v>
      </c>
      <c r="L69" s="38">
        <v>3</v>
      </c>
      <c r="M69" s="18">
        <f t="shared" si="44"/>
        <v>11.642798928862497</v>
      </c>
      <c r="N69" s="38">
        <v>1</v>
      </c>
      <c r="O69" s="18">
        <f t="shared" si="45"/>
        <v>3.8809329762874993</v>
      </c>
      <c r="P69" s="38">
        <v>3</v>
      </c>
      <c r="Q69" s="18">
        <f t="shared" si="46"/>
        <v>11.642798928862497</v>
      </c>
      <c r="R69" s="38">
        <v>2</v>
      </c>
      <c r="S69" s="18">
        <f t="shared" si="47"/>
        <v>7.7618659525749987</v>
      </c>
      <c r="T69" s="38">
        <v>0</v>
      </c>
      <c r="U69" s="18">
        <f t="shared" si="48"/>
        <v>0</v>
      </c>
      <c r="V69" s="38">
        <v>1</v>
      </c>
      <c r="W69" s="18">
        <f t="shared" si="49"/>
        <v>3.8809329762874993</v>
      </c>
      <c r="X69" s="38">
        <v>9</v>
      </c>
      <c r="Y69" s="18">
        <f t="shared" si="50"/>
        <v>34.928396786587491</v>
      </c>
      <c r="Z69" s="18"/>
      <c r="AA69" s="18"/>
      <c r="AB69" s="18"/>
      <c r="AC69" s="14"/>
      <c r="AE69" s="13" t="s">
        <v>230</v>
      </c>
      <c r="AG69" s="19">
        <v>25767</v>
      </c>
    </row>
    <row r="70" spans="1:33" ht="12.95" customHeight="1" x14ac:dyDescent="0.2">
      <c r="A70" s="13" t="s">
        <v>231</v>
      </c>
      <c r="B70" s="33">
        <f t="shared" si="51"/>
        <v>25</v>
      </c>
      <c r="C70" s="17">
        <f t="shared" si="39"/>
        <v>228.03977013591171</v>
      </c>
      <c r="D70" s="38">
        <v>5</v>
      </c>
      <c r="E70" s="18">
        <f t="shared" si="40"/>
        <v>45.607954027182338</v>
      </c>
      <c r="F70" s="38">
        <v>4</v>
      </c>
      <c r="G70" s="18">
        <f t="shared" si="41"/>
        <v>36.486363221745869</v>
      </c>
      <c r="H70" s="38">
        <v>3</v>
      </c>
      <c r="I70" s="18">
        <f t="shared" si="42"/>
        <v>27.364772416309403</v>
      </c>
      <c r="J70" s="38">
        <v>3</v>
      </c>
      <c r="K70" s="18">
        <f t="shared" si="43"/>
        <v>27.364772416309403</v>
      </c>
      <c r="L70" s="38">
        <v>1</v>
      </c>
      <c r="M70" s="18">
        <f t="shared" si="44"/>
        <v>9.1215908054364672</v>
      </c>
      <c r="N70" s="38">
        <v>2</v>
      </c>
      <c r="O70" s="18">
        <f t="shared" si="45"/>
        <v>18.243181610872934</v>
      </c>
      <c r="P70" s="38">
        <v>0</v>
      </c>
      <c r="Q70" s="18">
        <f t="shared" si="46"/>
        <v>0</v>
      </c>
      <c r="R70" s="38">
        <v>0</v>
      </c>
      <c r="S70" s="18">
        <f t="shared" si="47"/>
        <v>0</v>
      </c>
      <c r="T70" s="38">
        <v>0</v>
      </c>
      <c r="U70" s="18">
        <f t="shared" si="48"/>
        <v>0</v>
      </c>
      <c r="V70" s="38">
        <v>1</v>
      </c>
      <c r="W70" s="18">
        <f t="shared" si="49"/>
        <v>9.1215908054364672</v>
      </c>
      <c r="X70" s="38">
        <v>6</v>
      </c>
      <c r="Y70" s="18">
        <f t="shared" si="50"/>
        <v>54.729544832618807</v>
      </c>
      <c r="Z70" s="18"/>
      <c r="AA70" s="18"/>
      <c r="AB70" s="18"/>
      <c r="AC70" s="14"/>
      <c r="AE70" s="13" t="s">
        <v>231</v>
      </c>
      <c r="AG70" s="19">
        <v>10963</v>
      </c>
    </row>
    <row r="71" spans="1:33" ht="12.95" customHeight="1" x14ac:dyDescent="0.2">
      <c r="A71" s="13" t="s">
        <v>232</v>
      </c>
      <c r="B71" s="33">
        <f t="shared" si="51"/>
        <v>32</v>
      </c>
      <c r="C71" s="17">
        <f t="shared" si="39"/>
        <v>255.63189007828726</v>
      </c>
      <c r="D71" s="38">
        <v>12</v>
      </c>
      <c r="E71" s="18">
        <f t="shared" si="40"/>
        <v>95.861958779357721</v>
      </c>
      <c r="F71" s="38">
        <v>7</v>
      </c>
      <c r="G71" s="18">
        <f t="shared" si="41"/>
        <v>55.919475954625341</v>
      </c>
      <c r="H71" s="38">
        <v>0</v>
      </c>
      <c r="I71" s="18">
        <f t="shared" si="42"/>
        <v>0</v>
      </c>
      <c r="J71" s="38">
        <v>2</v>
      </c>
      <c r="K71" s="18">
        <f t="shared" si="43"/>
        <v>15.976993129892954</v>
      </c>
      <c r="L71" s="38">
        <v>0</v>
      </c>
      <c r="M71" s="18">
        <f t="shared" si="44"/>
        <v>0</v>
      </c>
      <c r="N71" s="38">
        <v>2</v>
      </c>
      <c r="O71" s="18">
        <f t="shared" si="45"/>
        <v>15.976993129892954</v>
      </c>
      <c r="P71" s="38">
        <v>0</v>
      </c>
      <c r="Q71" s="18">
        <f t="shared" si="46"/>
        <v>0</v>
      </c>
      <c r="R71" s="38">
        <v>0</v>
      </c>
      <c r="S71" s="18">
        <f t="shared" si="47"/>
        <v>0</v>
      </c>
      <c r="T71" s="38">
        <v>2</v>
      </c>
      <c r="U71" s="18">
        <f t="shared" si="48"/>
        <v>15.976993129892954</v>
      </c>
      <c r="V71" s="38">
        <v>2</v>
      </c>
      <c r="W71" s="18">
        <f t="shared" si="49"/>
        <v>15.976993129892954</v>
      </c>
      <c r="X71" s="38">
        <v>5</v>
      </c>
      <c r="Y71" s="18">
        <f t="shared" si="50"/>
        <v>39.942482824732387</v>
      </c>
      <c r="Z71" s="18"/>
      <c r="AA71" s="18"/>
      <c r="AB71" s="18"/>
      <c r="AC71" s="14"/>
      <c r="AE71" s="13" t="s">
        <v>232</v>
      </c>
      <c r="AG71" s="19">
        <v>12518</v>
      </c>
    </row>
    <row r="72" spans="1:33" ht="12.95" customHeight="1" x14ac:dyDescent="0.2">
      <c r="A72" s="13" t="s">
        <v>233</v>
      </c>
      <c r="B72" s="33">
        <f t="shared" si="51"/>
        <v>19</v>
      </c>
      <c r="C72" s="17">
        <f t="shared" si="39"/>
        <v>164.26039595400709</v>
      </c>
      <c r="D72" s="38">
        <v>3</v>
      </c>
      <c r="E72" s="18">
        <f t="shared" si="40"/>
        <v>25.935851992737962</v>
      </c>
      <c r="F72" s="38">
        <v>3</v>
      </c>
      <c r="G72" s="18">
        <f t="shared" si="41"/>
        <v>25.935851992737962</v>
      </c>
      <c r="H72" s="38">
        <v>3</v>
      </c>
      <c r="I72" s="18">
        <f t="shared" si="42"/>
        <v>25.935851992737962</v>
      </c>
      <c r="J72" s="38">
        <v>1</v>
      </c>
      <c r="K72" s="18">
        <f t="shared" si="43"/>
        <v>8.6452839975793196</v>
      </c>
      <c r="L72" s="38">
        <v>0</v>
      </c>
      <c r="M72" s="18">
        <f t="shared" si="44"/>
        <v>0</v>
      </c>
      <c r="N72" s="38">
        <v>1</v>
      </c>
      <c r="O72" s="18">
        <f t="shared" si="45"/>
        <v>8.6452839975793196</v>
      </c>
      <c r="P72" s="38">
        <v>0</v>
      </c>
      <c r="Q72" s="18">
        <f t="shared" si="46"/>
        <v>0</v>
      </c>
      <c r="R72" s="38">
        <v>0</v>
      </c>
      <c r="S72" s="18">
        <f t="shared" si="47"/>
        <v>0</v>
      </c>
      <c r="T72" s="38">
        <v>0</v>
      </c>
      <c r="U72" s="18">
        <f t="shared" si="48"/>
        <v>0</v>
      </c>
      <c r="V72" s="38">
        <v>0</v>
      </c>
      <c r="W72" s="18">
        <f t="shared" si="49"/>
        <v>0</v>
      </c>
      <c r="X72" s="38">
        <v>8</v>
      </c>
      <c r="Y72" s="18">
        <f t="shared" si="50"/>
        <v>69.162271980634557</v>
      </c>
      <c r="Z72" s="18"/>
      <c r="AA72" s="18"/>
      <c r="AB72" s="18"/>
      <c r="AC72" s="14"/>
      <c r="AE72" s="13" t="s">
        <v>233</v>
      </c>
      <c r="AG72" s="19">
        <v>11567</v>
      </c>
    </row>
    <row r="73" spans="1:33" ht="12.95" customHeight="1" x14ac:dyDescent="0.2">
      <c r="A73" s="13" t="s">
        <v>234</v>
      </c>
      <c r="B73" s="33">
        <f t="shared" si="51"/>
        <v>17</v>
      </c>
      <c r="C73" s="17">
        <f t="shared" si="39"/>
        <v>115.65412613102932</v>
      </c>
      <c r="D73" s="38">
        <v>4</v>
      </c>
      <c r="E73" s="18">
        <f t="shared" si="40"/>
        <v>27.212735560242194</v>
      </c>
      <c r="F73" s="38">
        <v>3</v>
      </c>
      <c r="G73" s="18">
        <f t="shared" si="41"/>
        <v>20.409551670181646</v>
      </c>
      <c r="H73" s="38">
        <v>1</v>
      </c>
      <c r="I73" s="18">
        <f t="shared" si="42"/>
        <v>6.8031838900605486</v>
      </c>
      <c r="J73" s="38">
        <v>1</v>
      </c>
      <c r="K73" s="18">
        <f t="shared" si="43"/>
        <v>6.8031838900605486</v>
      </c>
      <c r="L73" s="38">
        <v>1</v>
      </c>
      <c r="M73" s="18">
        <f t="shared" si="44"/>
        <v>6.8031838900605486</v>
      </c>
      <c r="N73" s="38">
        <v>0</v>
      </c>
      <c r="O73" s="18">
        <f t="shared" si="45"/>
        <v>0</v>
      </c>
      <c r="P73" s="38">
        <v>0</v>
      </c>
      <c r="Q73" s="18">
        <f t="shared" si="46"/>
        <v>0</v>
      </c>
      <c r="R73" s="38">
        <v>1</v>
      </c>
      <c r="S73" s="18">
        <f t="shared" si="47"/>
        <v>6.8031838900605486</v>
      </c>
      <c r="T73" s="38">
        <v>0</v>
      </c>
      <c r="U73" s="18">
        <f t="shared" si="48"/>
        <v>0</v>
      </c>
      <c r="V73" s="38">
        <v>3</v>
      </c>
      <c r="W73" s="18">
        <f t="shared" si="49"/>
        <v>20.409551670181646</v>
      </c>
      <c r="X73" s="38">
        <v>3</v>
      </c>
      <c r="Y73" s="18">
        <f t="shared" si="50"/>
        <v>20.409551670181646</v>
      </c>
      <c r="Z73" s="18"/>
      <c r="AA73" s="18"/>
      <c r="AB73" s="18"/>
      <c r="AC73" s="14"/>
      <c r="AE73" s="13" t="s">
        <v>234</v>
      </c>
      <c r="AG73" s="19">
        <v>14699</v>
      </c>
    </row>
    <row r="74" spans="1:33" ht="12.95" customHeight="1" x14ac:dyDescent="0.2">
      <c r="A74" s="13" t="s">
        <v>235</v>
      </c>
      <c r="B74" s="33">
        <f t="shared" si="51"/>
        <v>28</v>
      </c>
      <c r="C74" s="17">
        <f t="shared" si="39"/>
        <v>75.870478254978991</v>
      </c>
      <c r="D74" s="38">
        <v>4</v>
      </c>
      <c r="E74" s="18">
        <f t="shared" si="40"/>
        <v>10.838639750711286</v>
      </c>
      <c r="F74" s="38">
        <v>3</v>
      </c>
      <c r="G74" s="18">
        <f t="shared" si="41"/>
        <v>8.1289798130334638</v>
      </c>
      <c r="H74" s="38">
        <v>4</v>
      </c>
      <c r="I74" s="18">
        <f t="shared" si="42"/>
        <v>10.838639750711286</v>
      </c>
      <c r="J74" s="38">
        <v>2</v>
      </c>
      <c r="K74" s="18">
        <f t="shared" si="43"/>
        <v>5.4193198753556429</v>
      </c>
      <c r="L74" s="38">
        <v>2</v>
      </c>
      <c r="M74" s="18">
        <f t="shared" si="44"/>
        <v>5.4193198753556429</v>
      </c>
      <c r="N74" s="38">
        <v>2</v>
      </c>
      <c r="O74" s="18">
        <f t="shared" si="45"/>
        <v>5.4193198753556429</v>
      </c>
      <c r="P74" s="38">
        <v>1</v>
      </c>
      <c r="Q74" s="18">
        <f t="shared" si="46"/>
        <v>2.7096599376778214</v>
      </c>
      <c r="R74" s="38">
        <v>0</v>
      </c>
      <c r="S74" s="18">
        <f t="shared" si="47"/>
        <v>0</v>
      </c>
      <c r="T74" s="38">
        <v>1</v>
      </c>
      <c r="U74" s="18">
        <f t="shared" si="48"/>
        <v>2.7096599376778214</v>
      </c>
      <c r="V74" s="38">
        <v>0</v>
      </c>
      <c r="W74" s="18">
        <f t="shared" si="49"/>
        <v>0</v>
      </c>
      <c r="X74" s="38">
        <v>9</v>
      </c>
      <c r="Y74" s="18">
        <f t="shared" si="50"/>
        <v>24.386939439100392</v>
      </c>
      <c r="Z74" s="18"/>
      <c r="AA74" s="18"/>
      <c r="AB74" s="18"/>
      <c r="AC74" s="14"/>
      <c r="AE74" s="13" t="s">
        <v>235</v>
      </c>
      <c r="AG74" s="19">
        <v>36905</v>
      </c>
    </row>
    <row r="75" spans="1:33" ht="12.95" customHeight="1" x14ac:dyDescent="0.2">
      <c r="A75" s="13" t="s">
        <v>202</v>
      </c>
      <c r="B75" s="33">
        <f t="shared" si="51"/>
        <v>0</v>
      </c>
      <c r="C75" s="17">
        <v>0</v>
      </c>
      <c r="D75" s="38">
        <v>0</v>
      </c>
      <c r="E75" s="18">
        <v>0</v>
      </c>
      <c r="F75" s="38">
        <v>0</v>
      </c>
      <c r="G75" s="18">
        <v>0</v>
      </c>
      <c r="H75" s="38">
        <v>0</v>
      </c>
      <c r="I75" s="18">
        <v>0</v>
      </c>
      <c r="J75" s="38">
        <v>0</v>
      </c>
      <c r="K75" s="18">
        <v>0</v>
      </c>
      <c r="L75" s="38">
        <v>0</v>
      </c>
      <c r="M75" s="18">
        <v>0</v>
      </c>
      <c r="N75" s="38">
        <v>0</v>
      </c>
      <c r="O75" s="18">
        <v>0</v>
      </c>
      <c r="P75" s="38">
        <v>0</v>
      </c>
      <c r="Q75" s="18">
        <v>0</v>
      </c>
      <c r="R75" s="38">
        <v>0</v>
      </c>
      <c r="S75" s="18">
        <v>0</v>
      </c>
      <c r="T75" s="38">
        <v>0</v>
      </c>
      <c r="U75" s="18">
        <v>0</v>
      </c>
      <c r="V75" s="38">
        <v>0</v>
      </c>
      <c r="W75" s="18">
        <v>0</v>
      </c>
      <c r="X75" s="38">
        <v>0</v>
      </c>
      <c r="Y75" s="18">
        <v>0</v>
      </c>
      <c r="Z75" s="18"/>
      <c r="AA75" s="18"/>
      <c r="AB75" s="18"/>
      <c r="AC75" s="14"/>
      <c r="AG75" s="28"/>
    </row>
    <row r="76" spans="1:33" ht="12.95" customHeight="1" x14ac:dyDescent="0.2">
      <c r="B76" s="29"/>
      <c r="C76" s="17"/>
      <c r="D76" s="28"/>
      <c r="E76" s="18"/>
      <c r="F76" s="28"/>
      <c r="G76" s="18"/>
      <c r="H76" s="28"/>
      <c r="I76" s="18"/>
      <c r="J76" s="28"/>
      <c r="K76" s="18"/>
      <c r="L76" s="28"/>
      <c r="M76" s="18"/>
      <c r="N76" s="28"/>
      <c r="O76" s="18"/>
      <c r="P76" s="28"/>
      <c r="Q76" s="18"/>
      <c r="R76" s="28"/>
      <c r="S76" s="18"/>
      <c r="T76" s="28"/>
      <c r="U76" s="18"/>
      <c r="V76" s="28"/>
      <c r="W76" s="18"/>
      <c r="X76" s="28"/>
      <c r="Y76" s="18"/>
      <c r="Z76" s="18"/>
      <c r="AA76" s="18"/>
      <c r="AB76" s="18"/>
      <c r="AC76" s="14"/>
      <c r="AG76" s="28"/>
    </row>
    <row r="77" spans="1:33" s="14" customFormat="1" ht="12.95" customHeight="1" x14ac:dyDescent="0.2">
      <c r="A77" s="14" t="s">
        <v>236</v>
      </c>
      <c r="B77" s="29">
        <f>SUM(B78:B89)</f>
        <v>282</v>
      </c>
      <c r="C77" s="17">
        <f t="shared" ref="C77:C88" si="52">SUM(B77/AG77*100000)</f>
        <v>153.6617262423714</v>
      </c>
      <c r="D77" s="29">
        <f>SUM(D78:D89)</f>
        <v>77</v>
      </c>
      <c r="E77" s="17">
        <f t="shared" ref="E77:E88" si="53">SUM(D77/AG77*100000)</f>
        <v>41.957279860505665</v>
      </c>
      <c r="F77" s="29">
        <f>SUM(F78:F89)</f>
        <v>58</v>
      </c>
      <c r="G77" s="17">
        <f t="shared" ref="G77:G88" si="54">SUM(F77/AG77*100000)</f>
        <v>31.604184829991283</v>
      </c>
      <c r="H77" s="29">
        <f>SUM(H78:H89)</f>
        <v>23</v>
      </c>
      <c r="I77" s="17">
        <f t="shared" ref="I77:I88" si="55">SUM(H77/AG77*100000)</f>
        <v>12.532693984306889</v>
      </c>
      <c r="J77" s="29">
        <f>SUM(J78:J89)</f>
        <v>16</v>
      </c>
      <c r="K77" s="17">
        <f t="shared" ref="K77:K88" si="56">SUM(J77/AG77*100000)</f>
        <v>8.7183958151700089</v>
      </c>
      <c r="L77" s="29">
        <f>SUM(L78:L89)</f>
        <v>16</v>
      </c>
      <c r="M77" s="17">
        <f t="shared" ref="M77:M88" si="57">SUM(L77/AG77*100000)</f>
        <v>8.7183958151700089</v>
      </c>
      <c r="N77" s="29">
        <f>SUM(N78:N89)</f>
        <v>8</v>
      </c>
      <c r="O77" s="17">
        <f t="shared" ref="O77:O88" si="58">SUM(N77/AG77*100000)</f>
        <v>4.3591979075850045</v>
      </c>
      <c r="P77" s="29">
        <f>SUM(P78:P89)</f>
        <v>9</v>
      </c>
      <c r="Q77" s="17">
        <f t="shared" ref="Q77:Q88" si="59">SUM(P77/AG77*100000)</f>
        <v>4.9040976460331303</v>
      </c>
      <c r="R77" s="29">
        <f>SUM(R78:R89)</f>
        <v>11</v>
      </c>
      <c r="S77" s="17">
        <f t="shared" ref="S77:S88" si="60">SUM(R77/AG77*100000)</f>
        <v>5.9938971229293809</v>
      </c>
      <c r="T77" s="29">
        <f>SUM(T78:T89)</f>
        <v>8</v>
      </c>
      <c r="U77" s="17">
        <f t="shared" ref="U77:U88" si="61">SUM(T77/AG77*100000)</f>
        <v>4.3591979075850045</v>
      </c>
      <c r="V77" s="29">
        <f>SUM(V78:V89)</f>
        <v>4</v>
      </c>
      <c r="W77" s="17">
        <f t="shared" ref="W77:W88" si="62">SUM(V77/AG77*100000)</f>
        <v>2.1795989537925022</v>
      </c>
      <c r="X77" s="29">
        <f>SUM(X78:X89)</f>
        <v>52</v>
      </c>
      <c r="Y77" s="17">
        <f t="shared" ref="Y77:Y88" si="63">SUM(X77/AG77*100000)</f>
        <v>28.334786399302526</v>
      </c>
      <c r="Z77" s="17"/>
      <c r="AA77" s="17"/>
      <c r="AB77" s="17"/>
      <c r="AE77" s="14" t="s">
        <v>236</v>
      </c>
      <c r="AG77" s="29">
        <v>183520</v>
      </c>
    </row>
    <row r="78" spans="1:33" ht="12.95" customHeight="1" x14ac:dyDescent="0.2">
      <c r="A78" s="13" t="s">
        <v>237</v>
      </c>
      <c r="B78" s="33">
        <f>SUM(D78+F78+H78+J78+L78+N78+P78+R78+T78+V78+X78)</f>
        <v>70</v>
      </c>
      <c r="C78" s="17">
        <f t="shared" si="52"/>
        <v>201.05698529411762</v>
      </c>
      <c r="D78" s="28">
        <v>12</v>
      </c>
      <c r="E78" s="18">
        <f t="shared" si="53"/>
        <v>34.466911764705884</v>
      </c>
      <c r="F78" s="28">
        <v>20</v>
      </c>
      <c r="G78" s="18">
        <f t="shared" si="54"/>
        <v>57.444852941176471</v>
      </c>
      <c r="H78" s="28">
        <v>5</v>
      </c>
      <c r="I78" s="18">
        <f t="shared" si="55"/>
        <v>14.361213235294118</v>
      </c>
      <c r="J78" s="28">
        <v>4</v>
      </c>
      <c r="K78" s="18">
        <f t="shared" si="56"/>
        <v>11.488970588235293</v>
      </c>
      <c r="L78" s="28">
        <v>3</v>
      </c>
      <c r="M78" s="18">
        <f t="shared" si="57"/>
        <v>8.616727941176471</v>
      </c>
      <c r="N78" s="28">
        <v>2</v>
      </c>
      <c r="O78" s="18">
        <f t="shared" si="58"/>
        <v>5.7444852941176467</v>
      </c>
      <c r="P78" s="28">
        <v>2</v>
      </c>
      <c r="Q78" s="18">
        <f t="shared" si="59"/>
        <v>5.7444852941176467</v>
      </c>
      <c r="R78" s="28">
        <v>3</v>
      </c>
      <c r="S78" s="18">
        <f t="shared" si="60"/>
        <v>8.616727941176471</v>
      </c>
      <c r="T78" s="28">
        <v>1</v>
      </c>
      <c r="U78" s="18">
        <f t="shared" si="61"/>
        <v>2.8722426470588234</v>
      </c>
      <c r="V78" s="28">
        <v>1</v>
      </c>
      <c r="W78" s="18">
        <f t="shared" si="62"/>
        <v>2.8722426470588234</v>
      </c>
      <c r="X78" s="28">
        <v>17</v>
      </c>
      <c r="Y78" s="18">
        <f t="shared" si="63"/>
        <v>48.828125</v>
      </c>
      <c r="Z78" s="18"/>
      <c r="AA78" s="18"/>
      <c r="AB78" s="18"/>
      <c r="AC78" s="14"/>
      <c r="AE78" s="13" t="s">
        <v>237</v>
      </c>
      <c r="AG78" s="19">
        <v>34816</v>
      </c>
    </row>
    <row r="79" spans="1:33" ht="12.95" customHeight="1" x14ac:dyDescent="0.2">
      <c r="A79" s="13" t="s">
        <v>238</v>
      </c>
      <c r="B79" s="33">
        <f t="shared" ref="B79:B89" si="64">SUM(D79+F79+H79+J79+L79+N79+P79+R79+T79+V79+X79)</f>
        <v>30</v>
      </c>
      <c r="C79" s="17">
        <f t="shared" si="52"/>
        <v>110.89343141241267</v>
      </c>
      <c r="D79" s="38">
        <v>11</v>
      </c>
      <c r="E79" s="18">
        <f t="shared" si="53"/>
        <v>40.660924851217978</v>
      </c>
      <c r="F79" s="38">
        <v>6</v>
      </c>
      <c r="G79" s="18">
        <f t="shared" si="54"/>
        <v>22.178686282482534</v>
      </c>
      <c r="H79" s="38">
        <v>3</v>
      </c>
      <c r="I79" s="18">
        <f t="shared" si="55"/>
        <v>11.089343141241267</v>
      </c>
      <c r="J79" s="38">
        <v>2</v>
      </c>
      <c r="K79" s="18">
        <f t="shared" si="56"/>
        <v>7.3928954274941781</v>
      </c>
      <c r="L79" s="38">
        <v>2</v>
      </c>
      <c r="M79" s="18">
        <f t="shared" si="57"/>
        <v>7.3928954274941781</v>
      </c>
      <c r="N79" s="38">
        <v>1</v>
      </c>
      <c r="O79" s="18">
        <f t="shared" si="58"/>
        <v>3.696447713747089</v>
      </c>
      <c r="P79" s="38">
        <v>1</v>
      </c>
      <c r="Q79" s="18">
        <f t="shared" si="59"/>
        <v>3.696447713747089</v>
      </c>
      <c r="R79" s="38">
        <v>0</v>
      </c>
      <c r="S79" s="18">
        <f t="shared" si="60"/>
        <v>0</v>
      </c>
      <c r="T79" s="38">
        <v>0</v>
      </c>
      <c r="U79" s="18">
        <f t="shared" si="61"/>
        <v>0</v>
      </c>
      <c r="V79" s="38">
        <v>1</v>
      </c>
      <c r="W79" s="18">
        <f t="shared" si="62"/>
        <v>3.696447713747089</v>
      </c>
      <c r="X79" s="38">
        <v>3</v>
      </c>
      <c r="Y79" s="18">
        <f t="shared" si="63"/>
        <v>11.089343141241267</v>
      </c>
      <c r="Z79" s="18"/>
      <c r="AA79" s="18"/>
      <c r="AB79" s="18"/>
      <c r="AC79" s="14"/>
      <c r="AE79" s="13" t="s">
        <v>238</v>
      </c>
      <c r="AG79" s="19">
        <v>27053</v>
      </c>
    </row>
    <row r="80" spans="1:33" ht="12.95" customHeight="1" x14ac:dyDescent="0.2">
      <c r="A80" s="13" t="s">
        <v>239</v>
      </c>
      <c r="B80" s="33">
        <f t="shared" si="64"/>
        <v>41</v>
      </c>
      <c r="C80" s="17">
        <f t="shared" si="52"/>
        <v>129.02007678267984</v>
      </c>
      <c r="D80" s="38">
        <v>14</v>
      </c>
      <c r="E80" s="18">
        <f t="shared" si="53"/>
        <v>44.055635974573605</v>
      </c>
      <c r="F80" s="38">
        <v>7</v>
      </c>
      <c r="G80" s="18">
        <f t="shared" si="54"/>
        <v>22.027817987286802</v>
      </c>
      <c r="H80" s="38">
        <v>2</v>
      </c>
      <c r="I80" s="18">
        <f t="shared" si="55"/>
        <v>6.2936622820819439</v>
      </c>
      <c r="J80" s="38">
        <v>3</v>
      </c>
      <c r="K80" s="18">
        <f t="shared" si="56"/>
        <v>9.4404934231229145</v>
      </c>
      <c r="L80" s="38">
        <v>1</v>
      </c>
      <c r="M80" s="18">
        <f t="shared" si="57"/>
        <v>3.1468311410409719</v>
      </c>
      <c r="N80" s="38">
        <v>0</v>
      </c>
      <c r="O80" s="18">
        <f t="shared" si="58"/>
        <v>0</v>
      </c>
      <c r="P80" s="38">
        <v>1</v>
      </c>
      <c r="Q80" s="18">
        <f t="shared" si="59"/>
        <v>3.1468311410409719</v>
      </c>
      <c r="R80" s="38">
        <v>2</v>
      </c>
      <c r="S80" s="18">
        <f t="shared" si="60"/>
        <v>6.2936622820819439</v>
      </c>
      <c r="T80" s="38">
        <v>1</v>
      </c>
      <c r="U80" s="18">
        <f t="shared" si="61"/>
        <v>3.1468311410409719</v>
      </c>
      <c r="V80" s="38">
        <v>0</v>
      </c>
      <c r="W80" s="18">
        <f t="shared" si="62"/>
        <v>0</v>
      </c>
      <c r="X80" s="38">
        <v>10</v>
      </c>
      <c r="Y80" s="18">
        <f t="shared" si="63"/>
        <v>31.468311410409715</v>
      </c>
      <c r="Z80" s="18"/>
      <c r="AA80" s="18"/>
      <c r="AB80" s="18"/>
      <c r="AC80" s="14"/>
      <c r="AE80" s="13" t="s">
        <v>239</v>
      </c>
      <c r="AG80" s="19">
        <v>31778</v>
      </c>
    </row>
    <row r="81" spans="1:33" ht="12.95" customHeight="1" x14ac:dyDescent="0.2">
      <c r="A81" s="13" t="s">
        <v>240</v>
      </c>
      <c r="B81" s="33">
        <f t="shared" si="64"/>
        <v>20</v>
      </c>
      <c r="C81" s="17">
        <f t="shared" si="52"/>
        <v>177.74617845716318</v>
      </c>
      <c r="D81" s="38">
        <v>5</v>
      </c>
      <c r="E81" s="18">
        <f t="shared" si="53"/>
        <v>44.436544614290796</v>
      </c>
      <c r="F81" s="38">
        <v>3</v>
      </c>
      <c r="G81" s="18">
        <f t="shared" si="54"/>
        <v>26.661926768574478</v>
      </c>
      <c r="H81" s="38">
        <v>2</v>
      </c>
      <c r="I81" s="18">
        <f t="shared" si="55"/>
        <v>17.774617845716318</v>
      </c>
      <c r="J81" s="38">
        <v>0</v>
      </c>
      <c r="K81" s="18">
        <f t="shared" si="56"/>
        <v>0</v>
      </c>
      <c r="L81" s="38">
        <v>3</v>
      </c>
      <c r="M81" s="18">
        <f t="shared" si="57"/>
        <v>26.661926768574478</v>
      </c>
      <c r="N81" s="38">
        <v>1</v>
      </c>
      <c r="O81" s="18">
        <f t="shared" si="58"/>
        <v>8.8873089228581588</v>
      </c>
      <c r="P81" s="38">
        <v>0</v>
      </c>
      <c r="Q81" s="18">
        <f t="shared" si="59"/>
        <v>0</v>
      </c>
      <c r="R81" s="38">
        <v>1</v>
      </c>
      <c r="S81" s="18">
        <f t="shared" si="60"/>
        <v>8.8873089228581588</v>
      </c>
      <c r="T81" s="38">
        <v>1</v>
      </c>
      <c r="U81" s="18">
        <f t="shared" si="61"/>
        <v>8.8873089228581588</v>
      </c>
      <c r="V81" s="38">
        <v>0</v>
      </c>
      <c r="W81" s="18">
        <f t="shared" si="62"/>
        <v>0</v>
      </c>
      <c r="X81" s="38">
        <v>4</v>
      </c>
      <c r="Y81" s="18">
        <f t="shared" si="63"/>
        <v>35.549235691432635</v>
      </c>
      <c r="Z81" s="18"/>
      <c r="AA81" s="18"/>
      <c r="AB81" s="18"/>
      <c r="AC81" s="14"/>
      <c r="AE81" s="13" t="s">
        <v>240</v>
      </c>
      <c r="AG81" s="19">
        <v>11252</v>
      </c>
    </row>
    <row r="82" spans="1:33" ht="12.95" customHeight="1" x14ac:dyDescent="0.2">
      <c r="A82" s="13" t="s">
        <v>241</v>
      </c>
      <c r="B82" s="33">
        <f t="shared" si="64"/>
        <v>33</v>
      </c>
      <c r="C82" s="17">
        <f t="shared" si="52"/>
        <v>157.75886796060809</v>
      </c>
      <c r="D82" s="38">
        <v>4</v>
      </c>
      <c r="E82" s="18">
        <f t="shared" si="53"/>
        <v>19.122287025528252</v>
      </c>
      <c r="F82" s="38">
        <v>5</v>
      </c>
      <c r="G82" s="18">
        <f t="shared" si="54"/>
        <v>23.902858781910318</v>
      </c>
      <c r="H82" s="38">
        <v>4</v>
      </c>
      <c r="I82" s="18">
        <f t="shared" si="55"/>
        <v>19.122287025528252</v>
      </c>
      <c r="J82" s="38">
        <v>2</v>
      </c>
      <c r="K82" s="18">
        <f t="shared" si="56"/>
        <v>9.5611435127641258</v>
      </c>
      <c r="L82" s="38">
        <v>4</v>
      </c>
      <c r="M82" s="18">
        <f t="shared" si="57"/>
        <v>19.122287025528252</v>
      </c>
      <c r="N82" s="38">
        <v>0</v>
      </c>
      <c r="O82" s="18">
        <f t="shared" si="58"/>
        <v>0</v>
      </c>
      <c r="P82" s="38">
        <v>3</v>
      </c>
      <c r="Q82" s="18">
        <f t="shared" si="59"/>
        <v>14.341715269146189</v>
      </c>
      <c r="R82" s="38">
        <v>1</v>
      </c>
      <c r="S82" s="18">
        <f t="shared" si="60"/>
        <v>4.7805717563820629</v>
      </c>
      <c r="T82" s="38">
        <v>1</v>
      </c>
      <c r="U82" s="18">
        <f t="shared" si="61"/>
        <v>4.7805717563820629</v>
      </c>
      <c r="V82" s="38">
        <v>1</v>
      </c>
      <c r="W82" s="18">
        <f t="shared" si="62"/>
        <v>4.7805717563820629</v>
      </c>
      <c r="X82" s="38">
        <v>8</v>
      </c>
      <c r="Y82" s="18">
        <f t="shared" si="63"/>
        <v>38.244574051056503</v>
      </c>
      <c r="Z82" s="18"/>
      <c r="AA82" s="18"/>
      <c r="AB82" s="18"/>
      <c r="AC82" s="14"/>
      <c r="AE82" s="13" t="s">
        <v>241</v>
      </c>
      <c r="AG82" s="19">
        <v>20918</v>
      </c>
    </row>
    <row r="83" spans="1:33" ht="12.95" customHeight="1" x14ac:dyDescent="0.2">
      <c r="A83" s="13" t="s">
        <v>242</v>
      </c>
      <c r="B83" s="33">
        <f t="shared" si="64"/>
        <v>18</v>
      </c>
      <c r="C83" s="17">
        <f t="shared" si="52"/>
        <v>117.11125569290827</v>
      </c>
      <c r="D83" s="38">
        <v>7</v>
      </c>
      <c r="E83" s="18">
        <f t="shared" si="53"/>
        <v>45.543266102797659</v>
      </c>
      <c r="F83" s="38">
        <v>4</v>
      </c>
      <c r="G83" s="18">
        <f t="shared" si="54"/>
        <v>26.024723487312947</v>
      </c>
      <c r="H83" s="38">
        <v>1</v>
      </c>
      <c r="I83" s="18">
        <f t="shared" si="55"/>
        <v>6.5061808718282368</v>
      </c>
      <c r="J83" s="38">
        <v>2</v>
      </c>
      <c r="K83" s="18">
        <f t="shared" si="56"/>
        <v>13.012361743656474</v>
      </c>
      <c r="L83" s="38">
        <v>2</v>
      </c>
      <c r="M83" s="18">
        <f t="shared" si="57"/>
        <v>13.012361743656474</v>
      </c>
      <c r="N83" s="38">
        <v>1</v>
      </c>
      <c r="O83" s="18">
        <f t="shared" si="58"/>
        <v>6.5061808718282368</v>
      </c>
      <c r="P83" s="38">
        <v>0</v>
      </c>
      <c r="Q83" s="18">
        <f t="shared" si="59"/>
        <v>0</v>
      </c>
      <c r="R83" s="38">
        <v>0</v>
      </c>
      <c r="S83" s="18">
        <f t="shared" si="60"/>
        <v>0</v>
      </c>
      <c r="T83" s="38">
        <v>0</v>
      </c>
      <c r="U83" s="18">
        <f t="shared" si="61"/>
        <v>0</v>
      </c>
      <c r="V83" s="38">
        <v>0</v>
      </c>
      <c r="W83" s="18">
        <f t="shared" si="62"/>
        <v>0</v>
      </c>
      <c r="X83" s="38">
        <v>1</v>
      </c>
      <c r="Y83" s="18">
        <f t="shared" si="63"/>
        <v>6.5061808718282368</v>
      </c>
      <c r="Z83" s="18"/>
      <c r="AA83" s="18"/>
      <c r="AB83" s="18"/>
      <c r="AC83" s="14"/>
      <c r="AE83" s="13" t="s">
        <v>242</v>
      </c>
      <c r="AG83" s="19">
        <v>15370</v>
      </c>
    </row>
    <row r="84" spans="1:33" ht="12.95" customHeight="1" x14ac:dyDescent="0.2">
      <c r="A84" s="13" t="s">
        <v>243</v>
      </c>
      <c r="B84" s="33">
        <f t="shared" si="64"/>
        <v>19</v>
      </c>
      <c r="C84" s="17">
        <f t="shared" si="52"/>
        <v>194.8318293683347</v>
      </c>
      <c r="D84" s="38">
        <v>8</v>
      </c>
      <c r="E84" s="18">
        <f t="shared" si="53"/>
        <v>82.034454470877776</v>
      </c>
      <c r="F84" s="38">
        <v>3</v>
      </c>
      <c r="G84" s="18">
        <f t="shared" si="54"/>
        <v>30.762920426579164</v>
      </c>
      <c r="H84" s="38">
        <v>2</v>
      </c>
      <c r="I84" s="18">
        <f t="shared" si="55"/>
        <v>20.508613617719444</v>
      </c>
      <c r="J84" s="38">
        <v>0</v>
      </c>
      <c r="K84" s="18">
        <f t="shared" si="56"/>
        <v>0</v>
      </c>
      <c r="L84" s="38">
        <v>0</v>
      </c>
      <c r="M84" s="18">
        <f t="shared" si="57"/>
        <v>0</v>
      </c>
      <c r="N84" s="38">
        <v>1</v>
      </c>
      <c r="O84" s="18">
        <f t="shared" si="58"/>
        <v>10.254306808859722</v>
      </c>
      <c r="P84" s="38">
        <v>1</v>
      </c>
      <c r="Q84" s="18">
        <f t="shared" si="59"/>
        <v>10.254306808859722</v>
      </c>
      <c r="R84" s="38">
        <v>2</v>
      </c>
      <c r="S84" s="18">
        <f t="shared" si="60"/>
        <v>20.508613617719444</v>
      </c>
      <c r="T84" s="38">
        <v>1</v>
      </c>
      <c r="U84" s="18">
        <f t="shared" si="61"/>
        <v>10.254306808859722</v>
      </c>
      <c r="V84" s="38">
        <v>0</v>
      </c>
      <c r="W84" s="18">
        <f t="shared" si="62"/>
        <v>0</v>
      </c>
      <c r="X84" s="38">
        <v>1</v>
      </c>
      <c r="Y84" s="18">
        <f t="shared" si="63"/>
        <v>10.254306808859722</v>
      </c>
      <c r="Z84" s="18"/>
      <c r="AA84" s="18"/>
      <c r="AB84" s="18"/>
      <c r="AC84" s="14"/>
      <c r="AE84" s="13" t="s">
        <v>243</v>
      </c>
      <c r="AG84" s="19">
        <v>9752</v>
      </c>
    </row>
    <row r="85" spans="1:33" ht="12.95" customHeight="1" x14ac:dyDescent="0.2">
      <c r="A85" s="13" t="s">
        <v>244</v>
      </c>
      <c r="B85" s="33">
        <f t="shared" si="64"/>
        <v>24</v>
      </c>
      <c r="C85" s="17">
        <f t="shared" si="52"/>
        <v>227.92022792022792</v>
      </c>
      <c r="D85" s="38">
        <v>10</v>
      </c>
      <c r="E85" s="18">
        <f t="shared" si="53"/>
        <v>94.966761633428305</v>
      </c>
      <c r="F85" s="38">
        <v>3</v>
      </c>
      <c r="G85" s="18">
        <f t="shared" si="54"/>
        <v>28.490028490028489</v>
      </c>
      <c r="H85" s="38">
        <v>0</v>
      </c>
      <c r="I85" s="18">
        <f t="shared" si="55"/>
        <v>0</v>
      </c>
      <c r="J85" s="38">
        <v>2</v>
      </c>
      <c r="K85" s="18">
        <f t="shared" si="56"/>
        <v>18.99335232668566</v>
      </c>
      <c r="L85" s="38">
        <v>1</v>
      </c>
      <c r="M85" s="18">
        <f t="shared" si="57"/>
        <v>9.4966761633428298</v>
      </c>
      <c r="N85" s="38">
        <v>2</v>
      </c>
      <c r="O85" s="18">
        <f t="shared" si="58"/>
        <v>18.99335232668566</v>
      </c>
      <c r="P85" s="38">
        <v>1</v>
      </c>
      <c r="Q85" s="18">
        <f t="shared" si="59"/>
        <v>9.4966761633428298</v>
      </c>
      <c r="R85" s="38">
        <v>0</v>
      </c>
      <c r="S85" s="18">
        <f t="shared" si="60"/>
        <v>0</v>
      </c>
      <c r="T85" s="38">
        <v>0</v>
      </c>
      <c r="U85" s="18">
        <f t="shared" si="61"/>
        <v>0</v>
      </c>
      <c r="V85" s="38">
        <v>1</v>
      </c>
      <c r="W85" s="18">
        <f t="shared" si="62"/>
        <v>9.4966761633428298</v>
      </c>
      <c r="X85" s="38">
        <v>4</v>
      </c>
      <c r="Y85" s="18">
        <f t="shared" si="63"/>
        <v>37.986704653371319</v>
      </c>
      <c r="Z85" s="18"/>
      <c r="AA85" s="18"/>
      <c r="AB85" s="18"/>
      <c r="AC85" s="14"/>
      <c r="AE85" s="13" t="s">
        <v>244</v>
      </c>
      <c r="AG85" s="19">
        <v>10530</v>
      </c>
    </row>
    <row r="86" spans="1:33" ht="12.95" customHeight="1" x14ac:dyDescent="0.2">
      <c r="A86" s="13" t="s">
        <v>245</v>
      </c>
      <c r="B86" s="33">
        <f t="shared" si="64"/>
        <v>8</v>
      </c>
      <c r="C86" s="17">
        <f t="shared" si="52"/>
        <v>132.86829430327188</v>
      </c>
      <c r="D86" s="38">
        <v>1</v>
      </c>
      <c r="E86" s="18">
        <f t="shared" si="53"/>
        <v>16.608536787908985</v>
      </c>
      <c r="F86" s="38">
        <v>1</v>
      </c>
      <c r="G86" s="18">
        <f t="shared" si="54"/>
        <v>16.608536787908985</v>
      </c>
      <c r="H86" s="38">
        <v>1</v>
      </c>
      <c r="I86" s="18">
        <f t="shared" si="55"/>
        <v>16.608536787908985</v>
      </c>
      <c r="J86" s="38">
        <v>1</v>
      </c>
      <c r="K86" s="18">
        <f t="shared" si="56"/>
        <v>16.608536787908985</v>
      </c>
      <c r="L86" s="38">
        <v>0</v>
      </c>
      <c r="M86" s="18">
        <f t="shared" si="57"/>
        <v>0</v>
      </c>
      <c r="N86" s="38">
        <v>0</v>
      </c>
      <c r="O86" s="18">
        <f t="shared" si="58"/>
        <v>0</v>
      </c>
      <c r="P86" s="38">
        <v>0</v>
      </c>
      <c r="Q86" s="18">
        <f t="shared" si="59"/>
        <v>0</v>
      </c>
      <c r="R86" s="38">
        <v>1</v>
      </c>
      <c r="S86" s="18">
        <f t="shared" si="60"/>
        <v>16.608536787908985</v>
      </c>
      <c r="T86" s="38">
        <v>2</v>
      </c>
      <c r="U86" s="18">
        <f t="shared" si="61"/>
        <v>33.21707357581797</v>
      </c>
      <c r="V86" s="38">
        <v>0</v>
      </c>
      <c r="W86" s="18">
        <f t="shared" si="62"/>
        <v>0</v>
      </c>
      <c r="X86" s="38">
        <v>1</v>
      </c>
      <c r="Y86" s="18">
        <f t="shared" si="63"/>
        <v>16.608536787908985</v>
      </c>
      <c r="Z86" s="18"/>
      <c r="AA86" s="18"/>
      <c r="AB86" s="18"/>
      <c r="AC86" s="14"/>
      <c r="AE86" s="13" t="s">
        <v>245</v>
      </c>
      <c r="AG86" s="19">
        <v>6021</v>
      </c>
    </row>
    <row r="87" spans="1:33" ht="12.95" customHeight="1" x14ac:dyDescent="0.2">
      <c r="A87" s="13" t="s">
        <v>246</v>
      </c>
      <c r="B87" s="33">
        <f t="shared" si="64"/>
        <v>12</v>
      </c>
      <c r="C87" s="17">
        <f t="shared" si="52"/>
        <v>99.436526350679486</v>
      </c>
      <c r="D87" s="38">
        <v>2</v>
      </c>
      <c r="E87" s="18">
        <f t="shared" si="53"/>
        <v>16.572754391779913</v>
      </c>
      <c r="F87" s="38">
        <v>5</v>
      </c>
      <c r="G87" s="18">
        <f t="shared" si="54"/>
        <v>41.431885979449788</v>
      </c>
      <c r="H87" s="38">
        <v>3</v>
      </c>
      <c r="I87" s="18">
        <f t="shared" si="55"/>
        <v>24.859131587669872</v>
      </c>
      <c r="J87" s="38">
        <v>0</v>
      </c>
      <c r="K87" s="18">
        <f t="shared" si="56"/>
        <v>0</v>
      </c>
      <c r="L87" s="38">
        <v>0</v>
      </c>
      <c r="M87" s="18">
        <f t="shared" si="57"/>
        <v>0</v>
      </c>
      <c r="N87" s="38">
        <v>0</v>
      </c>
      <c r="O87" s="18">
        <f t="shared" si="58"/>
        <v>0</v>
      </c>
      <c r="P87" s="38">
        <v>0</v>
      </c>
      <c r="Q87" s="18">
        <f t="shared" si="59"/>
        <v>0</v>
      </c>
      <c r="R87" s="38">
        <v>0</v>
      </c>
      <c r="S87" s="18">
        <f t="shared" si="60"/>
        <v>0</v>
      </c>
      <c r="T87" s="38">
        <v>0</v>
      </c>
      <c r="U87" s="18">
        <f t="shared" si="61"/>
        <v>0</v>
      </c>
      <c r="V87" s="38">
        <v>0</v>
      </c>
      <c r="W87" s="18">
        <f t="shared" si="62"/>
        <v>0</v>
      </c>
      <c r="X87" s="38">
        <v>2</v>
      </c>
      <c r="Y87" s="18">
        <f t="shared" si="63"/>
        <v>16.572754391779913</v>
      </c>
      <c r="Z87" s="18"/>
      <c r="AA87" s="18"/>
      <c r="AB87" s="18"/>
      <c r="AC87" s="14"/>
      <c r="AE87" s="13" t="s">
        <v>246</v>
      </c>
      <c r="AG87" s="19">
        <v>12068</v>
      </c>
    </row>
    <row r="88" spans="1:33" ht="12.95" customHeight="1" x14ac:dyDescent="0.2">
      <c r="A88" s="13" t="s">
        <v>247</v>
      </c>
      <c r="B88" s="33">
        <f t="shared" si="64"/>
        <v>7</v>
      </c>
      <c r="C88" s="17">
        <f t="shared" si="52"/>
        <v>176.67844522968198</v>
      </c>
      <c r="D88" s="38">
        <v>3</v>
      </c>
      <c r="E88" s="18">
        <f t="shared" si="53"/>
        <v>75.719333669863701</v>
      </c>
      <c r="F88" s="38">
        <v>1</v>
      </c>
      <c r="G88" s="18">
        <f t="shared" si="54"/>
        <v>25.239777889954567</v>
      </c>
      <c r="H88" s="38">
        <v>0</v>
      </c>
      <c r="I88" s="18">
        <f t="shared" si="55"/>
        <v>0</v>
      </c>
      <c r="J88" s="38">
        <v>0</v>
      </c>
      <c r="K88" s="18">
        <f t="shared" si="56"/>
        <v>0</v>
      </c>
      <c r="L88" s="38">
        <v>0</v>
      </c>
      <c r="M88" s="18">
        <f t="shared" si="57"/>
        <v>0</v>
      </c>
      <c r="N88" s="38">
        <v>0</v>
      </c>
      <c r="O88" s="18">
        <f t="shared" si="58"/>
        <v>0</v>
      </c>
      <c r="P88" s="38">
        <v>0</v>
      </c>
      <c r="Q88" s="18">
        <f t="shared" si="59"/>
        <v>0</v>
      </c>
      <c r="R88" s="38">
        <v>1</v>
      </c>
      <c r="S88" s="18">
        <f t="shared" si="60"/>
        <v>25.239777889954567</v>
      </c>
      <c r="T88" s="38">
        <v>1</v>
      </c>
      <c r="U88" s="18">
        <f t="shared" si="61"/>
        <v>25.239777889954567</v>
      </c>
      <c r="V88" s="38">
        <v>0</v>
      </c>
      <c r="W88" s="18">
        <f t="shared" si="62"/>
        <v>0</v>
      </c>
      <c r="X88" s="38">
        <v>1</v>
      </c>
      <c r="Y88" s="18">
        <f t="shared" si="63"/>
        <v>25.239777889954567</v>
      </c>
      <c r="Z88" s="18"/>
      <c r="AA88" s="18"/>
      <c r="AB88" s="18"/>
      <c r="AC88" s="14"/>
      <c r="AE88" s="13" t="s">
        <v>247</v>
      </c>
      <c r="AG88" s="19">
        <v>3962</v>
      </c>
    </row>
    <row r="89" spans="1:33" ht="12.95" customHeight="1" x14ac:dyDescent="0.2">
      <c r="A89" s="13" t="s">
        <v>202</v>
      </c>
      <c r="B89" s="33">
        <f t="shared" si="64"/>
        <v>0</v>
      </c>
      <c r="C89" s="17">
        <v>0</v>
      </c>
      <c r="D89" s="38">
        <v>0</v>
      </c>
      <c r="E89" s="18">
        <v>0</v>
      </c>
      <c r="F89" s="38">
        <v>0</v>
      </c>
      <c r="G89" s="18">
        <v>0</v>
      </c>
      <c r="H89" s="38">
        <v>0</v>
      </c>
      <c r="I89" s="18">
        <v>0</v>
      </c>
      <c r="J89" s="38">
        <v>0</v>
      </c>
      <c r="K89" s="18">
        <v>0</v>
      </c>
      <c r="L89" s="38">
        <v>0</v>
      </c>
      <c r="M89" s="18">
        <v>0</v>
      </c>
      <c r="N89" s="38">
        <v>0</v>
      </c>
      <c r="O89" s="18">
        <v>0</v>
      </c>
      <c r="P89" s="38">
        <v>0</v>
      </c>
      <c r="Q89" s="18">
        <v>0</v>
      </c>
      <c r="R89" s="38">
        <v>0</v>
      </c>
      <c r="S89" s="18">
        <v>0</v>
      </c>
      <c r="T89" s="38">
        <v>0</v>
      </c>
      <c r="U89" s="18">
        <v>0</v>
      </c>
      <c r="V89" s="38">
        <v>0</v>
      </c>
      <c r="W89" s="18">
        <v>0</v>
      </c>
      <c r="X89" s="38">
        <v>0</v>
      </c>
      <c r="Y89" s="18">
        <v>0</v>
      </c>
      <c r="Z89" s="18"/>
      <c r="AA89" s="18"/>
      <c r="AB89" s="18"/>
      <c r="AC89" s="14"/>
      <c r="AG89" s="28"/>
    </row>
    <row r="90" spans="1:33" ht="12.95" customHeight="1" x14ac:dyDescent="0.2">
      <c r="B90" s="29"/>
      <c r="C90" s="17"/>
      <c r="D90" s="28"/>
      <c r="E90" s="18"/>
      <c r="F90" s="28"/>
      <c r="G90" s="18"/>
      <c r="H90" s="28"/>
      <c r="I90" s="18"/>
      <c r="J90" s="28"/>
      <c r="K90" s="18"/>
      <c r="L90" s="28"/>
      <c r="M90" s="18"/>
      <c r="N90" s="28"/>
      <c r="O90" s="18"/>
      <c r="P90" s="28"/>
      <c r="Q90" s="18"/>
      <c r="R90" s="28"/>
      <c r="S90" s="18"/>
      <c r="T90" s="28"/>
      <c r="U90" s="18"/>
      <c r="V90" s="28"/>
      <c r="W90" s="18"/>
      <c r="X90" s="28"/>
      <c r="Y90" s="18"/>
      <c r="Z90" s="18"/>
      <c r="AA90" s="18"/>
      <c r="AB90" s="18"/>
      <c r="AC90" s="14"/>
      <c r="AG90" s="28"/>
    </row>
    <row r="91" spans="1:33" s="14" customFormat="1" ht="12.95" customHeight="1" x14ac:dyDescent="0.2">
      <c r="A91" s="14" t="s">
        <v>248</v>
      </c>
      <c r="B91" s="29">
        <f>SUM(B92:B103)</f>
        <v>415</v>
      </c>
      <c r="C91" s="17">
        <f t="shared" ref="C91:C102" si="65">SUM(B91/AG91*100000)</f>
        <v>174.93202942230278</v>
      </c>
      <c r="D91" s="29">
        <f>SUM(D92:D103)</f>
        <v>140</v>
      </c>
      <c r="E91" s="17">
        <f t="shared" ref="E91:E102" si="66">SUM(D91/AG91*100000)</f>
        <v>59.013214744873231</v>
      </c>
      <c r="F91" s="29">
        <f>SUM(F92:F103)</f>
        <v>104</v>
      </c>
      <c r="G91" s="17">
        <f t="shared" ref="G91:G102" si="67">SUM(F91/AG91*100000)</f>
        <v>43.838388096191537</v>
      </c>
      <c r="H91" s="29">
        <f>SUM(H92:H103)</f>
        <v>38</v>
      </c>
      <c r="I91" s="17">
        <f t="shared" ref="I91:I102" si="68">SUM(H91/AG91*100000)</f>
        <v>16.017872573608447</v>
      </c>
      <c r="J91" s="29">
        <f>SUM(J92:J103)</f>
        <v>14</v>
      </c>
      <c r="K91" s="17">
        <f t="shared" ref="K91:K102" si="69">SUM(J91/AG91*100000)</f>
        <v>5.9013214744873226</v>
      </c>
      <c r="L91" s="29">
        <f>SUM(L92:L103)</f>
        <v>18</v>
      </c>
      <c r="M91" s="17">
        <f t="shared" ref="M91:M102" si="70">SUM(L91/AG91*100000)</f>
        <v>7.5874133243408437</v>
      </c>
      <c r="N91" s="29">
        <f>SUM(N92:N103)</f>
        <v>5</v>
      </c>
      <c r="O91" s="17">
        <f t="shared" ref="O91:O102" si="71">SUM(N91/AG91*100000)</f>
        <v>2.1076148123169012</v>
      </c>
      <c r="P91" s="29">
        <f>SUM(P92:P103)</f>
        <v>11</v>
      </c>
      <c r="Q91" s="17">
        <f t="shared" ref="Q91:Q102" si="72">SUM(P91/AG91*100000)</f>
        <v>4.636752587097182</v>
      </c>
      <c r="R91" s="29">
        <f>SUM(R92:R103)</f>
        <v>7</v>
      </c>
      <c r="S91" s="17">
        <f t="shared" ref="S91:S102" si="73">SUM(R91/AG91*100000)</f>
        <v>2.9506607372436613</v>
      </c>
      <c r="T91" s="29">
        <f>SUM(T92:T103)</f>
        <v>9</v>
      </c>
      <c r="U91" s="17">
        <f t="shared" ref="U91:U102" si="74">SUM(T91/AG91*100000)</f>
        <v>3.7937066621704219</v>
      </c>
      <c r="V91" s="32">
        <f>SUM(V92:V103)</f>
        <v>8</v>
      </c>
      <c r="W91" s="17">
        <f t="shared" ref="W91:W102" si="75">SUM(V91/AG91*100000)</f>
        <v>3.3721836997070418</v>
      </c>
      <c r="X91" s="29">
        <f>SUM(X92:X103)</f>
        <v>61</v>
      </c>
      <c r="Y91" s="17">
        <f t="shared" ref="Y91:Y102" si="76">SUM(X91/AG91*100000)</f>
        <v>25.712900710266194</v>
      </c>
      <c r="Z91" s="17"/>
      <c r="AA91" s="17"/>
      <c r="AB91" s="17"/>
      <c r="AE91" s="14" t="s">
        <v>248</v>
      </c>
      <c r="AG91" s="20">
        <v>237235</v>
      </c>
    </row>
    <row r="92" spans="1:33" ht="12.95" customHeight="1" x14ac:dyDescent="0.2">
      <c r="A92" s="13" t="s">
        <v>248</v>
      </c>
      <c r="B92" s="33">
        <f>SUM(D92+F92+H92+J92+L92+N92+P92+R92+T92+V92+X92)</f>
        <v>114</v>
      </c>
      <c r="C92" s="17">
        <f t="shared" si="65"/>
        <v>172.63572347997274</v>
      </c>
      <c r="D92" s="28">
        <v>51</v>
      </c>
      <c r="E92" s="18">
        <f t="shared" si="66"/>
        <v>77.231771030514125</v>
      </c>
      <c r="F92" s="28">
        <v>21</v>
      </c>
      <c r="G92" s="18">
        <f t="shared" si="67"/>
        <v>31.801317483152872</v>
      </c>
      <c r="H92" s="28">
        <v>7</v>
      </c>
      <c r="I92" s="18">
        <f t="shared" si="68"/>
        <v>10.600439161050957</v>
      </c>
      <c r="J92" s="28">
        <v>6</v>
      </c>
      <c r="K92" s="18">
        <f t="shared" si="69"/>
        <v>9.0860907094722485</v>
      </c>
      <c r="L92" s="28">
        <v>4</v>
      </c>
      <c r="M92" s="18">
        <f t="shared" si="70"/>
        <v>6.0573938063148329</v>
      </c>
      <c r="N92" s="28">
        <v>2</v>
      </c>
      <c r="O92" s="18">
        <f t="shared" si="71"/>
        <v>3.0286969031574165</v>
      </c>
      <c r="P92" s="28">
        <v>2</v>
      </c>
      <c r="Q92" s="18">
        <f t="shared" si="72"/>
        <v>3.0286969031574165</v>
      </c>
      <c r="R92" s="28">
        <v>1</v>
      </c>
      <c r="S92" s="18">
        <f t="shared" si="73"/>
        <v>1.5143484515787082</v>
      </c>
      <c r="T92" s="28">
        <v>6</v>
      </c>
      <c r="U92" s="18">
        <f t="shared" si="74"/>
        <v>9.0860907094722485</v>
      </c>
      <c r="V92" s="28">
        <v>1</v>
      </c>
      <c r="W92" s="18">
        <f t="shared" si="75"/>
        <v>1.5143484515787082</v>
      </c>
      <c r="X92" s="28">
        <v>13</v>
      </c>
      <c r="Y92" s="18">
        <f t="shared" si="76"/>
        <v>19.686529870523209</v>
      </c>
      <c r="Z92" s="18"/>
      <c r="AA92" s="18"/>
      <c r="AB92" s="18"/>
      <c r="AC92" s="14"/>
      <c r="AE92" s="13" t="s">
        <v>182</v>
      </c>
      <c r="AG92" s="19">
        <v>66035</v>
      </c>
    </row>
    <row r="93" spans="1:33" ht="12.95" customHeight="1" x14ac:dyDescent="0.2">
      <c r="A93" s="13" t="s">
        <v>249</v>
      </c>
      <c r="B93" s="33">
        <f t="shared" ref="B93:B103" si="77">SUM(D93+F93+H93+J93+L93+N93+P93+R93+T93+V93+X93)</f>
        <v>36</v>
      </c>
      <c r="C93" s="17">
        <f t="shared" si="65"/>
        <v>207.32550103662751</v>
      </c>
      <c r="D93" s="38">
        <v>19</v>
      </c>
      <c r="E93" s="18">
        <f t="shared" si="66"/>
        <v>109.42179221377563</v>
      </c>
      <c r="F93" s="38">
        <v>3</v>
      </c>
      <c r="G93" s="18">
        <f t="shared" si="67"/>
        <v>17.277125086385624</v>
      </c>
      <c r="H93" s="38">
        <v>6</v>
      </c>
      <c r="I93" s="18">
        <f t="shared" si="68"/>
        <v>34.554250172771248</v>
      </c>
      <c r="J93" s="38">
        <v>1</v>
      </c>
      <c r="K93" s="18">
        <f t="shared" si="69"/>
        <v>5.7590416954618746</v>
      </c>
      <c r="L93" s="38">
        <v>0</v>
      </c>
      <c r="M93" s="18">
        <f t="shared" si="70"/>
        <v>0</v>
      </c>
      <c r="N93" s="38">
        <v>0</v>
      </c>
      <c r="O93" s="18">
        <f t="shared" si="71"/>
        <v>0</v>
      </c>
      <c r="P93" s="38">
        <v>0</v>
      </c>
      <c r="Q93" s="18">
        <f t="shared" si="72"/>
        <v>0</v>
      </c>
      <c r="R93" s="38">
        <v>1</v>
      </c>
      <c r="S93" s="18">
        <f t="shared" si="73"/>
        <v>5.7590416954618746</v>
      </c>
      <c r="T93" s="38">
        <v>0</v>
      </c>
      <c r="U93" s="18">
        <f t="shared" si="74"/>
        <v>0</v>
      </c>
      <c r="V93" s="38">
        <v>0</v>
      </c>
      <c r="W93" s="18">
        <f t="shared" si="75"/>
        <v>0</v>
      </c>
      <c r="X93" s="38">
        <v>6</v>
      </c>
      <c r="Y93" s="18">
        <f t="shared" si="76"/>
        <v>34.554250172771248</v>
      </c>
      <c r="Z93" s="18"/>
      <c r="AA93" s="18"/>
      <c r="AB93" s="18"/>
      <c r="AC93" s="14"/>
      <c r="AE93" s="13" t="s">
        <v>249</v>
      </c>
      <c r="AG93" s="19">
        <v>17364</v>
      </c>
    </row>
    <row r="94" spans="1:33" ht="12.95" customHeight="1" x14ac:dyDescent="0.2">
      <c r="A94" s="13" t="s">
        <v>250</v>
      </c>
      <c r="B94" s="33">
        <f t="shared" si="77"/>
        <v>33</v>
      </c>
      <c r="C94" s="17">
        <f t="shared" si="65"/>
        <v>130.718954248366</v>
      </c>
      <c r="D94" s="38">
        <v>5</v>
      </c>
      <c r="E94" s="18">
        <f t="shared" si="66"/>
        <v>19.805902158843335</v>
      </c>
      <c r="F94" s="38">
        <v>11</v>
      </c>
      <c r="G94" s="18">
        <f t="shared" si="67"/>
        <v>43.572984749455337</v>
      </c>
      <c r="H94" s="38">
        <v>4</v>
      </c>
      <c r="I94" s="18">
        <f t="shared" si="68"/>
        <v>15.844721727074667</v>
      </c>
      <c r="J94" s="38">
        <v>0</v>
      </c>
      <c r="K94" s="18">
        <f t="shared" si="69"/>
        <v>0</v>
      </c>
      <c r="L94" s="38">
        <v>4</v>
      </c>
      <c r="M94" s="18">
        <f t="shared" si="70"/>
        <v>15.844721727074667</v>
      </c>
      <c r="N94" s="38">
        <v>0</v>
      </c>
      <c r="O94" s="18">
        <f t="shared" si="71"/>
        <v>0</v>
      </c>
      <c r="P94" s="38">
        <v>1</v>
      </c>
      <c r="Q94" s="18">
        <f t="shared" si="72"/>
        <v>3.9611804317686667</v>
      </c>
      <c r="R94" s="38">
        <v>2</v>
      </c>
      <c r="S94" s="18">
        <f t="shared" si="73"/>
        <v>7.9223608635373335</v>
      </c>
      <c r="T94" s="38">
        <v>0</v>
      </c>
      <c r="U94" s="18">
        <f t="shared" si="74"/>
        <v>0</v>
      </c>
      <c r="V94" s="38">
        <v>2</v>
      </c>
      <c r="W94" s="18">
        <f t="shared" si="75"/>
        <v>7.9223608635373335</v>
      </c>
      <c r="X94" s="38">
        <v>4</v>
      </c>
      <c r="Y94" s="18">
        <f t="shared" si="76"/>
        <v>15.844721727074667</v>
      </c>
      <c r="Z94" s="18"/>
      <c r="AA94" s="18"/>
      <c r="AB94" s="18"/>
      <c r="AC94" s="14"/>
      <c r="AE94" s="13" t="s">
        <v>250</v>
      </c>
      <c r="AG94" s="19">
        <v>25245</v>
      </c>
    </row>
    <row r="95" spans="1:33" ht="12.95" customHeight="1" x14ac:dyDescent="0.2">
      <c r="A95" s="13" t="s">
        <v>251</v>
      </c>
      <c r="B95" s="33">
        <f t="shared" si="77"/>
        <v>18</v>
      </c>
      <c r="C95" s="17">
        <f t="shared" si="65"/>
        <v>266.74570243034975</v>
      </c>
      <c r="D95" s="38">
        <v>7</v>
      </c>
      <c r="E95" s="18">
        <f t="shared" si="66"/>
        <v>103.7344398340249</v>
      </c>
      <c r="F95" s="38">
        <v>4</v>
      </c>
      <c r="G95" s="18">
        <f t="shared" si="67"/>
        <v>59.276822762299936</v>
      </c>
      <c r="H95" s="38">
        <v>1</v>
      </c>
      <c r="I95" s="18">
        <f t="shared" si="68"/>
        <v>14.819205690574984</v>
      </c>
      <c r="J95" s="38">
        <v>1</v>
      </c>
      <c r="K95" s="18">
        <f t="shared" si="69"/>
        <v>14.819205690574984</v>
      </c>
      <c r="L95" s="38">
        <v>0</v>
      </c>
      <c r="M95" s="18">
        <f t="shared" si="70"/>
        <v>0</v>
      </c>
      <c r="N95" s="38">
        <v>0</v>
      </c>
      <c r="O95" s="18">
        <f t="shared" si="71"/>
        <v>0</v>
      </c>
      <c r="P95" s="38">
        <v>0</v>
      </c>
      <c r="Q95" s="18">
        <f t="shared" si="72"/>
        <v>0</v>
      </c>
      <c r="R95" s="38">
        <v>0</v>
      </c>
      <c r="S95" s="18">
        <f t="shared" si="73"/>
        <v>0</v>
      </c>
      <c r="T95" s="38">
        <v>0</v>
      </c>
      <c r="U95" s="18">
        <f t="shared" si="74"/>
        <v>0</v>
      </c>
      <c r="V95" s="38">
        <v>2</v>
      </c>
      <c r="W95" s="18">
        <f t="shared" si="75"/>
        <v>29.638411381149968</v>
      </c>
      <c r="X95" s="38">
        <v>3</v>
      </c>
      <c r="Y95" s="18">
        <f t="shared" si="76"/>
        <v>44.457617071724954</v>
      </c>
      <c r="Z95" s="18"/>
      <c r="AA95" s="18"/>
      <c r="AB95" s="18"/>
      <c r="AC95" s="14"/>
      <c r="AE95" s="13" t="s">
        <v>251</v>
      </c>
      <c r="AG95" s="19">
        <v>6748</v>
      </c>
    </row>
    <row r="96" spans="1:33" ht="12.95" customHeight="1" x14ac:dyDescent="0.2">
      <c r="A96" s="13" t="s">
        <v>252</v>
      </c>
      <c r="B96" s="33">
        <f t="shared" si="77"/>
        <v>30</v>
      </c>
      <c r="C96" s="17">
        <f t="shared" si="65"/>
        <v>190.01773498859893</v>
      </c>
      <c r="D96" s="38">
        <v>5</v>
      </c>
      <c r="E96" s="18">
        <f t="shared" si="66"/>
        <v>31.669622498099823</v>
      </c>
      <c r="F96" s="38">
        <v>11</v>
      </c>
      <c r="G96" s="18">
        <f t="shared" si="67"/>
        <v>69.673169495819607</v>
      </c>
      <c r="H96" s="38">
        <v>6</v>
      </c>
      <c r="I96" s="18">
        <f t="shared" si="68"/>
        <v>38.003546997719788</v>
      </c>
      <c r="J96" s="38">
        <v>0</v>
      </c>
      <c r="K96" s="18">
        <f t="shared" si="69"/>
        <v>0</v>
      </c>
      <c r="L96" s="38">
        <v>1</v>
      </c>
      <c r="M96" s="18">
        <f t="shared" si="70"/>
        <v>6.3339244996199646</v>
      </c>
      <c r="N96" s="38">
        <v>0</v>
      </c>
      <c r="O96" s="18">
        <f t="shared" si="71"/>
        <v>0</v>
      </c>
      <c r="P96" s="38">
        <v>2</v>
      </c>
      <c r="Q96" s="18">
        <f t="shared" si="72"/>
        <v>12.667848999239929</v>
      </c>
      <c r="R96" s="38">
        <v>0</v>
      </c>
      <c r="S96" s="18">
        <f t="shared" si="73"/>
        <v>0</v>
      </c>
      <c r="T96" s="38">
        <v>0</v>
      </c>
      <c r="U96" s="18">
        <f t="shared" si="74"/>
        <v>0</v>
      </c>
      <c r="V96" s="38">
        <v>0</v>
      </c>
      <c r="W96" s="18">
        <f t="shared" si="75"/>
        <v>0</v>
      </c>
      <c r="X96" s="38">
        <v>5</v>
      </c>
      <c r="Y96" s="18">
        <f t="shared" si="76"/>
        <v>31.669622498099823</v>
      </c>
      <c r="Z96" s="18"/>
      <c r="AA96" s="18"/>
      <c r="AB96" s="18"/>
      <c r="AC96" s="14"/>
      <c r="AE96" s="13" t="s">
        <v>252</v>
      </c>
      <c r="AG96" s="19">
        <v>15788</v>
      </c>
    </row>
    <row r="97" spans="1:33" ht="12.95" customHeight="1" x14ac:dyDescent="0.2">
      <c r="A97" s="13" t="s">
        <v>253</v>
      </c>
      <c r="B97" s="33">
        <f t="shared" si="77"/>
        <v>39</v>
      </c>
      <c r="C97" s="17">
        <f t="shared" si="65"/>
        <v>243.76523532720793</v>
      </c>
      <c r="D97" s="38">
        <v>10</v>
      </c>
      <c r="E97" s="18">
        <f t="shared" si="66"/>
        <v>62.503906494155885</v>
      </c>
      <c r="F97" s="38">
        <v>7</v>
      </c>
      <c r="G97" s="18">
        <f t="shared" si="67"/>
        <v>43.752734545909121</v>
      </c>
      <c r="H97" s="38">
        <v>5</v>
      </c>
      <c r="I97" s="18">
        <f t="shared" si="68"/>
        <v>31.251953247077942</v>
      </c>
      <c r="J97" s="38">
        <v>2</v>
      </c>
      <c r="K97" s="18">
        <f t="shared" si="69"/>
        <v>12.500781298831177</v>
      </c>
      <c r="L97" s="38">
        <v>1</v>
      </c>
      <c r="M97" s="18">
        <f t="shared" si="70"/>
        <v>6.2503906494155883</v>
      </c>
      <c r="N97" s="38">
        <v>1</v>
      </c>
      <c r="O97" s="18">
        <f t="shared" si="71"/>
        <v>6.2503906494155883</v>
      </c>
      <c r="P97" s="38">
        <v>1</v>
      </c>
      <c r="Q97" s="18">
        <f t="shared" si="72"/>
        <v>6.2503906494155883</v>
      </c>
      <c r="R97" s="38">
        <v>1</v>
      </c>
      <c r="S97" s="18">
        <f t="shared" si="73"/>
        <v>6.2503906494155883</v>
      </c>
      <c r="T97" s="38">
        <v>2</v>
      </c>
      <c r="U97" s="18">
        <f t="shared" si="74"/>
        <v>12.500781298831177</v>
      </c>
      <c r="V97" s="38">
        <v>0</v>
      </c>
      <c r="W97" s="18">
        <f t="shared" si="75"/>
        <v>0</v>
      </c>
      <c r="X97" s="38">
        <v>9</v>
      </c>
      <c r="Y97" s="18">
        <f t="shared" si="76"/>
        <v>56.253515844740292</v>
      </c>
      <c r="Z97" s="18"/>
      <c r="AA97" s="18"/>
      <c r="AB97" s="18"/>
      <c r="AC97" s="14"/>
      <c r="AE97" s="13" t="s">
        <v>253</v>
      </c>
      <c r="AG97" s="19">
        <v>15999</v>
      </c>
    </row>
    <row r="98" spans="1:33" ht="12.95" customHeight="1" x14ac:dyDescent="0.2">
      <c r="A98" s="13" t="s">
        <v>254</v>
      </c>
      <c r="B98" s="33">
        <f t="shared" si="77"/>
        <v>33</v>
      </c>
      <c r="C98" s="17">
        <f t="shared" si="65"/>
        <v>148.99765215820841</v>
      </c>
      <c r="D98" s="38">
        <v>8</v>
      </c>
      <c r="E98" s="18">
        <f t="shared" si="66"/>
        <v>36.120642947444466</v>
      </c>
      <c r="F98" s="38">
        <v>10</v>
      </c>
      <c r="G98" s="18">
        <f t="shared" si="67"/>
        <v>45.150803684305586</v>
      </c>
      <c r="H98" s="38">
        <v>2</v>
      </c>
      <c r="I98" s="18">
        <f t="shared" si="68"/>
        <v>9.0301607368611165</v>
      </c>
      <c r="J98" s="38">
        <v>0</v>
      </c>
      <c r="K98" s="18">
        <f t="shared" si="69"/>
        <v>0</v>
      </c>
      <c r="L98" s="38">
        <v>3</v>
      </c>
      <c r="M98" s="18">
        <f t="shared" si="70"/>
        <v>13.545241105291673</v>
      </c>
      <c r="N98" s="38">
        <v>0</v>
      </c>
      <c r="O98" s="18">
        <f t="shared" si="71"/>
        <v>0</v>
      </c>
      <c r="P98" s="38">
        <v>2</v>
      </c>
      <c r="Q98" s="18">
        <f t="shared" si="72"/>
        <v>9.0301607368611165</v>
      </c>
      <c r="R98" s="38">
        <v>2</v>
      </c>
      <c r="S98" s="18">
        <f t="shared" si="73"/>
        <v>9.0301607368611165</v>
      </c>
      <c r="T98" s="38">
        <v>0</v>
      </c>
      <c r="U98" s="18">
        <f t="shared" si="74"/>
        <v>0</v>
      </c>
      <c r="V98" s="38">
        <v>1</v>
      </c>
      <c r="W98" s="18">
        <f t="shared" si="75"/>
        <v>4.5150803684305583</v>
      </c>
      <c r="X98" s="38">
        <v>5</v>
      </c>
      <c r="Y98" s="18">
        <f t="shared" si="76"/>
        <v>22.575401842152793</v>
      </c>
      <c r="Z98" s="18"/>
      <c r="AA98" s="18"/>
      <c r="AB98" s="18"/>
      <c r="AC98" s="14"/>
      <c r="AE98" s="13" t="s">
        <v>254</v>
      </c>
      <c r="AG98" s="19">
        <v>22148</v>
      </c>
    </row>
    <row r="99" spans="1:33" ht="12.95" customHeight="1" x14ac:dyDescent="0.2">
      <c r="A99" s="13" t="s">
        <v>255</v>
      </c>
      <c r="B99" s="33">
        <f t="shared" si="77"/>
        <v>48</v>
      </c>
      <c r="C99" s="17">
        <f t="shared" si="65"/>
        <v>217.67720284794342</v>
      </c>
      <c r="D99" s="38">
        <v>17</v>
      </c>
      <c r="E99" s="18">
        <f t="shared" si="66"/>
        <v>77.094009341979955</v>
      </c>
      <c r="F99" s="38">
        <v>20</v>
      </c>
      <c r="G99" s="18">
        <f t="shared" si="67"/>
        <v>90.698834519976415</v>
      </c>
      <c r="H99" s="38">
        <v>2</v>
      </c>
      <c r="I99" s="18">
        <f t="shared" si="68"/>
        <v>9.0698834519976419</v>
      </c>
      <c r="J99" s="38">
        <v>1</v>
      </c>
      <c r="K99" s="18">
        <f t="shared" si="69"/>
        <v>4.5349417259988209</v>
      </c>
      <c r="L99" s="38">
        <v>2</v>
      </c>
      <c r="M99" s="18">
        <f t="shared" si="70"/>
        <v>9.0698834519976419</v>
      </c>
      <c r="N99" s="38">
        <v>1</v>
      </c>
      <c r="O99" s="18">
        <f t="shared" si="71"/>
        <v>4.5349417259988209</v>
      </c>
      <c r="P99" s="38">
        <v>0</v>
      </c>
      <c r="Q99" s="18">
        <f t="shared" si="72"/>
        <v>0</v>
      </c>
      <c r="R99" s="38">
        <v>0</v>
      </c>
      <c r="S99" s="18">
        <f t="shared" si="73"/>
        <v>0</v>
      </c>
      <c r="T99" s="38">
        <v>0</v>
      </c>
      <c r="U99" s="18">
        <f t="shared" si="74"/>
        <v>0</v>
      </c>
      <c r="V99" s="38">
        <v>0</v>
      </c>
      <c r="W99" s="18">
        <f t="shared" si="75"/>
        <v>0</v>
      </c>
      <c r="X99" s="38">
        <v>5</v>
      </c>
      <c r="Y99" s="18">
        <f t="shared" si="76"/>
        <v>22.674708629994104</v>
      </c>
      <c r="Z99" s="18"/>
      <c r="AA99" s="18"/>
      <c r="AB99" s="18"/>
      <c r="AC99" s="14"/>
      <c r="AE99" s="13" t="s">
        <v>255</v>
      </c>
      <c r="AG99" s="19">
        <v>22051</v>
      </c>
    </row>
    <row r="100" spans="1:33" ht="12.95" customHeight="1" x14ac:dyDescent="0.2">
      <c r="A100" s="13" t="s">
        <v>256</v>
      </c>
      <c r="B100" s="33">
        <f t="shared" si="77"/>
        <v>10</v>
      </c>
      <c r="C100" s="17">
        <f t="shared" si="65"/>
        <v>107.50376263169211</v>
      </c>
      <c r="D100" s="38">
        <v>4</v>
      </c>
      <c r="E100" s="18">
        <f t="shared" si="66"/>
        <v>43.001505052676841</v>
      </c>
      <c r="F100" s="38">
        <v>1</v>
      </c>
      <c r="G100" s="18">
        <f t="shared" si="67"/>
        <v>10.75037626316921</v>
      </c>
      <c r="H100" s="38">
        <v>1</v>
      </c>
      <c r="I100" s="18">
        <f t="shared" si="68"/>
        <v>10.75037626316921</v>
      </c>
      <c r="J100" s="38">
        <v>1</v>
      </c>
      <c r="K100" s="18">
        <f t="shared" si="69"/>
        <v>10.75037626316921</v>
      </c>
      <c r="L100" s="38">
        <v>0</v>
      </c>
      <c r="M100" s="18">
        <f t="shared" si="70"/>
        <v>0</v>
      </c>
      <c r="N100" s="38">
        <v>1</v>
      </c>
      <c r="O100" s="18">
        <f t="shared" si="71"/>
        <v>10.75037626316921</v>
      </c>
      <c r="P100" s="38">
        <v>0</v>
      </c>
      <c r="Q100" s="18">
        <f t="shared" si="72"/>
        <v>0</v>
      </c>
      <c r="R100" s="38">
        <v>0</v>
      </c>
      <c r="S100" s="18">
        <f t="shared" si="73"/>
        <v>0</v>
      </c>
      <c r="T100" s="38">
        <v>1</v>
      </c>
      <c r="U100" s="18">
        <f t="shared" si="74"/>
        <v>10.75037626316921</v>
      </c>
      <c r="V100" s="38">
        <v>0</v>
      </c>
      <c r="W100" s="18">
        <f t="shared" si="75"/>
        <v>0</v>
      </c>
      <c r="X100" s="38">
        <v>1</v>
      </c>
      <c r="Y100" s="18">
        <f t="shared" si="76"/>
        <v>10.75037626316921</v>
      </c>
      <c r="Z100" s="18"/>
      <c r="AA100" s="18"/>
      <c r="AB100" s="18"/>
      <c r="AC100" s="14"/>
      <c r="AE100" s="13" t="s">
        <v>256</v>
      </c>
      <c r="AG100" s="19">
        <v>9302</v>
      </c>
    </row>
    <row r="101" spans="1:33" ht="12.95" customHeight="1" x14ac:dyDescent="0.2">
      <c r="A101" s="13" t="s">
        <v>257</v>
      </c>
      <c r="B101" s="33">
        <f t="shared" si="77"/>
        <v>40</v>
      </c>
      <c r="C101" s="17">
        <f t="shared" si="65"/>
        <v>160.5394124257505</v>
      </c>
      <c r="D101" s="38">
        <v>8</v>
      </c>
      <c r="E101" s="18">
        <f t="shared" si="66"/>
        <v>32.107882485150107</v>
      </c>
      <c r="F101" s="38">
        <v>15</v>
      </c>
      <c r="G101" s="18">
        <f t="shared" si="67"/>
        <v>60.202279659656448</v>
      </c>
      <c r="H101" s="38">
        <v>2</v>
      </c>
      <c r="I101" s="18">
        <f t="shared" si="68"/>
        <v>8.0269706212875267</v>
      </c>
      <c r="J101" s="38">
        <v>1</v>
      </c>
      <c r="K101" s="18">
        <f t="shared" si="69"/>
        <v>4.0134853106437633</v>
      </c>
      <c r="L101" s="38">
        <v>3</v>
      </c>
      <c r="M101" s="18">
        <f t="shared" si="70"/>
        <v>12.040455931931289</v>
      </c>
      <c r="N101" s="38">
        <v>0</v>
      </c>
      <c r="O101" s="18">
        <f t="shared" si="71"/>
        <v>0</v>
      </c>
      <c r="P101" s="38">
        <v>2</v>
      </c>
      <c r="Q101" s="18">
        <f t="shared" si="72"/>
        <v>8.0269706212875267</v>
      </c>
      <c r="R101" s="38">
        <v>0</v>
      </c>
      <c r="S101" s="18">
        <f t="shared" si="73"/>
        <v>0</v>
      </c>
      <c r="T101" s="38">
        <v>0</v>
      </c>
      <c r="U101" s="18">
        <f t="shared" si="74"/>
        <v>0</v>
      </c>
      <c r="V101" s="38">
        <v>2</v>
      </c>
      <c r="W101" s="18">
        <f t="shared" si="75"/>
        <v>8.0269706212875267</v>
      </c>
      <c r="X101" s="38">
        <v>7</v>
      </c>
      <c r="Y101" s="18">
        <f t="shared" si="76"/>
        <v>28.094397174506341</v>
      </c>
      <c r="Z101" s="18"/>
      <c r="AA101" s="18"/>
      <c r="AB101" s="18"/>
      <c r="AC101" s="14"/>
      <c r="AE101" s="13" t="s">
        <v>257</v>
      </c>
      <c r="AG101" s="19">
        <v>24916</v>
      </c>
    </row>
    <row r="102" spans="1:33" ht="12.95" customHeight="1" x14ac:dyDescent="0.2">
      <c r="A102" s="13" t="s">
        <v>258</v>
      </c>
      <c r="B102" s="33">
        <f t="shared" si="77"/>
        <v>14</v>
      </c>
      <c r="C102" s="17">
        <f t="shared" si="65"/>
        <v>120.28524787352866</v>
      </c>
      <c r="D102" s="38">
        <v>6</v>
      </c>
      <c r="E102" s="18">
        <f t="shared" si="66"/>
        <v>51.550820517226569</v>
      </c>
      <c r="F102" s="38">
        <v>1</v>
      </c>
      <c r="G102" s="18">
        <f t="shared" si="67"/>
        <v>8.5918034195377615</v>
      </c>
      <c r="H102" s="38">
        <v>2</v>
      </c>
      <c r="I102" s="18">
        <f t="shared" si="68"/>
        <v>17.183606839075523</v>
      </c>
      <c r="J102" s="38">
        <v>1</v>
      </c>
      <c r="K102" s="18">
        <f t="shared" si="69"/>
        <v>8.5918034195377615</v>
      </c>
      <c r="L102" s="38">
        <v>0</v>
      </c>
      <c r="M102" s="18">
        <f t="shared" si="70"/>
        <v>0</v>
      </c>
      <c r="N102" s="38">
        <v>0</v>
      </c>
      <c r="O102" s="18">
        <f t="shared" si="71"/>
        <v>0</v>
      </c>
      <c r="P102" s="38">
        <v>1</v>
      </c>
      <c r="Q102" s="18">
        <f t="shared" si="72"/>
        <v>8.5918034195377615</v>
      </c>
      <c r="R102" s="38">
        <v>0</v>
      </c>
      <c r="S102" s="18">
        <f t="shared" si="73"/>
        <v>0</v>
      </c>
      <c r="T102" s="38">
        <v>0</v>
      </c>
      <c r="U102" s="18">
        <f t="shared" si="74"/>
        <v>0</v>
      </c>
      <c r="V102" s="38">
        <v>0</v>
      </c>
      <c r="W102" s="18">
        <f t="shared" si="75"/>
        <v>0</v>
      </c>
      <c r="X102" s="38">
        <v>3</v>
      </c>
      <c r="Y102" s="18">
        <f t="shared" si="76"/>
        <v>25.775410258613284</v>
      </c>
      <c r="Z102" s="18"/>
      <c r="AA102" s="18"/>
      <c r="AB102" s="18"/>
      <c r="AC102" s="14"/>
      <c r="AE102" s="13" t="s">
        <v>258</v>
      </c>
      <c r="AG102" s="19">
        <v>11639</v>
      </c>
    </row>
    <row r="103" spans="1:33" ht="12.95" customHeight="1" x14ac:dyDescent="0.2">
      <c r="A103" s="13" t="s">
        <v>202</v>
      </c>
      <c r="B103" s="33">
        <f t="shared" si="77"/>
        <v>0</v>
      </c>
      <c r="C103" s="17">
        <v>0</v>
      </c>
      <c r="D103" s="38">
        <v>0</v>
      </c>
      <c r="E103" s="18">
        <v>0</v>
      </c>
      <c r="F103" s="38">
        <v>0</v>
      </c>
      <c r="G103" s="18">
        <v>0</v>
      </c>
      <c r="H103" s="38">
        <v>0</v>
      </c>
      <c r="I103" s="18">
        <v>0</v>
      </c>
      <c r="J103" s="38">
        <v>0</v>
      </c>
      <c r="K103" s="18">
        <v>0</v>
      </c>
      <c r="L103" s="38">
        <v>0</v>
      </c>
      <c r="M103" s="18">
        <v>0</v>
      </c>
      <c r="N103" s="38">
        <v>0</v>
      </c>
      <c r="O103" s="18">
        <v>0</v>
      </c>
      <c r="P103" s="38">
        <v>0</v>
      </c>
      <c r="Q103" s="18">
        <v>0</v>
      </c>
      <c r="R103" s="38">
        <v>0</v>
      </c>
      <c r="S103" s="18">
        <v>0</v>
      </c>
      <c r="T103" s="38">
        <v>0</v>
      </c>
      <c r="U103" s="18">
        <v>0</v>
      </c>
      <c r="V103" s="38">
        <v>0</v>
      </c>
      <c r="W103" s="18">
        <v>0</v>
      </c>
      <c r="X103" s="38">
        <v>0</v>
      </c>
      <c r="Y103" s="18">
        <v>0</v>
      </c>
      <c r="Z103" s="18"/>
      <c r="AA103" s="18"/>
      <c r="AB103" s="18"/>
      <c r="AC103" s="14"/>
      <c r="AG103" s="28"/>
    </row>
    <row r="104" spans="1:33" ht="12.95" customHeight="1" x14ac:dyDescent="0.2">
      <c r="B104" s="29"/>
      <c r="C104" s="17"/>
      <c r="D104" s="28"/>
      <c r="E104" s="18"/>
      <c r="F104" s="28"/>
      <c r="G104" s="18"/>
      <c r="H104" s="28"/>
      <c r="I104" s="18"/>
      <c r="J104" s="28"/>
      <c r="K104" s="18"/>
      <c r="L104" s="28"/>
      <c r="M104" s="18"/>
      <c r="N104" s="28"/>
      <c r="O104" s="18"/>
      <c r="P104" s="28"/>
      <c r="Q104" s="18"/>
      <c r="R104" s="28"/>
      <c r="S104" s="18"/>
      <c r="T104" s="28"/>
      <c r="U104" s="18"/>
      <c r="V104" s="28"/>
      <c r="W104" s="18"/>
      <c r="X104" s="28"/>
      <c r="Y104" s="18"/>
      <c r="Z104" s="18"/>
      <c r="AA104" s="18"/>
      <c r="AB104" s="18"/>
      <c r="AC104" s="14"/>
      <c r="AG104" s="28"/>
    </row>
    <row r="105" spans="1:33" s="14" customFormat="1" ht="12.95" customHeight="1" x14ac:dyDescent="0.2">
      <c r="A105" s="14" t="s">
        <v>259</v>
      </c>
      <c r="B105" s="29">
        <f>SUM(B106:B112)</f>
        <v>282</v>
      </c>
      <c r="C105" s="17">
        <f t="shared" ref="C105:C111" si="78">SUM(B105/AG105*100000)</f>
        <v>127.14099575745826</v>
      </c>
      <c r="D105" s="29">
        <f>SUM(D106:D112)</f>
        <v>70</v>
      </c>
      <c r="E105" s="17">
        <f t="shared" ref="E105:E111" si="79">SUM(D105/AG105*100000)</f>
        <v>31.559821641922266</v>
      </c>
      <c r="F105" s="29">
        <f>SUM(F106:F112)</f>
        <v>57</v>
      </c>
      <c r="G105" s="17">
        <f t="shared" ref="G105:G111" si="80">SUM(F105/AG105*100000)</f>
        <v>25.698711908422418</v>
      </c>
      <c r="H105" s="29">
        <f>SUM(H106:H112)</f>
        <v>20</v>
      </c>
      <c r="I105" s="17">
        <f t="shared" ref="I105:I111" si="81">SUM(H105/AG105*100000)</f>
        <v>9.0170918976920742</v>
      </c>
      <c r="J105" s="29">
        <f>SUM(J106:J112)</f>
        <v>8</v>
      </c>
      <c r="K105" s="17">
        <f t="shared" ref="K105:K111" si="82">SUM(J105/AG105*100000)</f>
        <v>3.6068367590768302</v>
      </c>
      <c r="L105" s="29">
        <f>SUM(L106:L112)</f>
        <v>22</v>
      </c>
      <c r="M105" s="17">
        <f t="shared" ref="M105:M111" si="83">SUM(L105/AG105*100000)</f>
        <v>9.9188010874612829</v>
      </c>
      <c r="N105" s="29">
        <f>SUM(N106:N112)</f>
        <v>6</v>
      </c>
      <c r="O105" s="17">
        <f t="shared" ref="O105:O111" si="84">SUM(N105/AG105*100000)</f>
        <v>2.7051275693076224</v>
      </c>
      <c r="P105" s="29">
        <f>SUM(P106:P112)</f>
        <v>14</v>
      </c>
      <c r="Q105" s="17">
        <f t="shared" ref="Q105:Q111" si="85">SUM(P105/AG105*100000)</f>
        <v>6.3119643283844526</v>
      </c>
      <c r="R105" s="29">
        <f>SUM(R106:R112)</f>
        <v>6</v>
      </c>
      <c r="S105" s="17">
        <f t="shared" ref="S105:S111" si="86">SUM(R105/AG105*100000)</f>
        <v>2.7051275693076224</v>
      </c>
      <c r="T105" s="29">
        <f>SUM(T106:T112)</f>
        <v>8</v>
      </c>
      <c r="U105" s="17">
        <f t="shared" ref="U105:U111" si="87">SUM(T105/AG105*100000)</f>
        <v>3.6068367590768302</v>
      </c>
      <c r="V105" s="29">
        <f>SUM(V106:V112)</f>
        <v>7</v>
      </c>
      <c r="W105" s="17">
        <f t="shared" ref="W105:W111" si="88">SUM(V105/AG105*100000)</f>
        <v>3.1559821641922263</v>
      </c>
      <c r="X105" s="29">
        <f>SUM(X106:X112)</f>
        <v>64</v>
      </c>
      <c r="Y105" s="17">
        <f t="shared" ref="Y105:Y111" si="89">SUM(X105/AG105*100000)</f>
        <v>28.854694072614642</v>
      </c>
      <c r="Z105" s="17"/>
      <c r="AA105" s="17"/>
      <c r="AB105" s="17"/>
      <c r="AE105" s="14" t="s">
        <v>259</v>
      </c>
      <c r="AG105" s="29">
        <v>221801</v>
      </c>
    </row>
    <row r="106" spans="1:33" ht="12.95" customHeight="1" x14ac:dyDescent="0.2">
      <c r="A106" s="13" t="s">
        <v>259</v>
      </c>
      <c r="B106" s="33">
        <f>SUM(D106+F106+H106+J106+L106+N106+P106+R106+T106+V106+X106)</f>
        <v>76</v>
      </c>
      <c r="C106" s="17">
        <f t="shared" si="78"/>
        <v>155.13053417974729</v>
      </c>
      <c r="D106" s="28">
        <v>6</v>
      </c>
      <c r="E106" s="18">
        <f t="shared" si="79"/>
        <v>12.247147435243209</v>
      </c>
      <c r="F106" s="28">
        <v>30</v>
      </c>
      <c r="G106" s="18">
        <f t="shared" si="80"/>
        <v>61.235737176216048</v>
      </c>
      <c r="H106" s="28">
        <v>6</v>
      </c>
      <c r="I106" s="18">
        <f t="shared" si="81"/>
        <v>12.247147435243209</v>
      </c>
      <c r="J106" s="28">
        <v>1</v>
      </c>
      <c r="K106" s="18">
        <f t="shared" si="82"/>
        <v>2.0411912392072011</v>
      </c>
      <c r="L106" s="28">
        <v>5</v>
      </c>
      <c r="M106" s="18">
        <f t="shared" si="83"/>
        <v>10.205956196036006</v>
      </c>
      <c r="N106" s="28">
        <v>1</v>
      </c>
      <c r="O106" s="18">
        <f t="shared" si="84"/>
        <v>2.0411912392072011</v>
      </c>
      <c r="P106" s="28">
        <v>4</v>
      </c>
      <c r="Q106" s="18">
        <f t="shared" si="85"/>
        <v>8.1647649568288045</v>
      </c>
      <c r="R106" s="28">
        <v>2</v>
      </c>
      <c r="S106" s="18">
        <f t="shared" si="86"/>
        <v>4.0823824784144023</v>
      </c>
      <c r="T106" s="28">
        <v>1</v>
      </c>
      <c r="U106" s="18">
        <f t="shared" si="87"/>
        <v>2.0411912392072011</v>
      </c>
      <c r="V106" s="28">
        <v>2</v>
      </c>
      <c r="W106" s="18">
        <f t="shared" si="88"/>
        <v>4.0823824784144023</v>
      </c>
      <c r="X106" s="28">
        <v>18</v>
      </c>
      <c r="Y106" s="18">
        <f t="shared" si="89"/>
        <v>36.74144230572962</v>
      </c>
      <c r="Z106" s="18"/>
      <c r="AA106" s="18"/>
      <c r="AB106" s="18"/>
      <c r="AC106" s="14"/>
      <c r="AE106" s="13" t="s">
        <v>182</v>
      </c>
      <c r="AG106" s="19">
        <v>48991</v>
      </c>
    </row>
    <row r="107" spans="1:33" ht="12.95" customHeight="1" x14ac:dyDescent="0.2">
      <c r="A107" s="13" t="s">
        <v>260</v>
      </c>
      <c r="B107" s="33">
        <f t="shared" ref="B107:B112" si="90">SUM(D107+F107+H107+J107+L107+N107+P107+R107+T107+V107+X107)</f>
        <v>105</v>
      </c>
      <c r="C107" s="17">
        <f t="shared" si="78"/>
        <v>146.46189898313597</v>
      </c>
      <c r="D107" s="38">
        <v>34</v>
      </c>
      <c r="E107" s="18">
        <f t="shared" si="79"/>
        <v>47.425757765967838</v>
      </c>
      <c r="F107" s="38">
        <v>14</v>
      </c>
      <c r="G107" s="18">
        <f t="shared" si="80"/>
        <v>19.528253197751461</v>
      </c>
      <c r="H107" s="38">
        <v>8</v>
      </c>
      <c r="I107" s="18">
        <f t="shared" si="81"/>
        <v>11.159001827286549</v>
      </c>
      <c r="J107" s="38">
        <v>3</v>
      </c>
      <c r="K107" s="18">
        <f t="shared" si="82"/>
        <v>4.1846256852324561</v>
      </c>
      <c r="L107" s="38">
        <v>6</v>
      </c>
      <c r="M107" s="18">
        <f t="shared" si="83"/>
        <v>8.3692513704649123</v>
      </c>
      <c r="N107" s="38">
        <v>4</v>
      </c>
      <c r="O107" s="18">
        <f t="shared" si="84"/>
        <v>5.5795009136432743</v>
      </c>
      <c r="P107" s="38">
        <v>6</v>
      </c>
      <c r="Q107" s="18">
        <f t="shared" si="85"/>
        <v>8.3692513704649123</v>
      </c>
      <c r="R107" s="38">
        <v>2</v>
      </c>
      <c r="S107" s="18">
        <f t="shared" si="86"/>
        <v>2.7897504568216371</v>
      </c>
      <c r="T107" s="38">
        <v>3</v>
      </c>
      <c r="U107" s="18">
        <f t="shared" si="87"/>
        <v>4.1846256852324561</v>
      </c>
      <c r="V107" s="38">
        <v>3</v>
      </c>
      <c r="W107" s="18">
        <f t="shared" si="88"/>
        <v>4.1846256852324561</v>
      </c>
      <c r="X107" s="38">
        <v>22</v>
      </c>
      <c r="Y107" s="18">
        <f t="shared" si="89"/>
        <v>30.687255025038013</v>
      </c>
      <c r="Z107" s="18"/>
      <c r="AA107" s="18"/>
      <c r="AB107" s="18"/>
      <c r="AC107" s="14"/>
      <c r="AE107" s="13" t="s">
        <v>260</v>
      </c>
      <c r="AG107" s="19">
        <v>71691</v>
      </c>
    </row>
    <row r="108" spans="1:33" ht="12.95" customHeight="1" x14ac:dyDescent="0.2">
      <c r="A108" s="13" t="s">
        <v>261</v>
      </c>
      <c r="B108" s="33">
        <f t="shared" si="90"/>
        <v>41</v>
      </c>
      <c r="C108" s="17">
        <f t="shared" si="78"/>
        <v>125.91750867602346</v>
      </c>
      <c r="D108" s="38">
        <v>15</v>
      </c>
      <c r="E108" s="18">
        <f t="shared" si="79"/>
        <v>46.06738122293541</v>
      </c>
      <c r="F108" s="38">
        <v>9</v>
      </c>
      <c r="G108" s="18">
        <f t="shared" si="80"/>
        <v>27.640428733761247</v>
      </c>
      <c r="H108" s="38">
        <v>2</v>
      </c>
      <c r="I108" s="18">
        <f t="shared" si="81"/>
        <v>6.1423174963913878</v>
      </c>
      <c r="J108" s="38">
        <v>3</v>
      </c>
      <c r="K108" s="18">
        <f t="shared" si="82"/>
        <v>9.213476244587083</v>
      </c>
      <c r="L108" s="38">
        <v>1</v>
      </c>
      <c r="M108" s="18">
        <f t="shared" si="83"/>
        <v>3.0711587481956939</v>
      </c>
      <c r="N108" s="38">
        <v>1</v>
      </c>
      <c r="O108" s="18">
        <f t="shared" si="84"/>
        <v>3.0711587481956939</v>
      </c>
      <c r="P108" s="38">
        <v>1</v>
      </c>
      <c r="Q108" s="18">
        <f t="shared" si="85"/>
        <v>3.0711587481956939</v>
      </c>
      <c r="R108" s="38">
        <v>1</v>
      </c>
      <c r="S108" s="18">
        <f t="shared" si="86"/>
        <v>3.0711587481956939</v>
      </c>
      <c r="T108" s="38">
        <v>1</v>
      </c>
      <c r="U108" s="18">
        <f t="shared" si="87"/>
        <v>3.0711587481956939</v>
      </c>
      <c r="V108" s="38">
        <v>0</v>
      </c>
      <c r="W108" s="18">
        <f t="shared" si="88"/>
        <v>0</v>
      </c>
      <c r="X108" s="38">
        <v>7</v>
      </c>
      <c r="Y108" s="18">
        <f t="shared" si="89"/>
        <v>21.498111237369859</v>
      </c>
      <c r="Z108" s="18"/>
      <c r="AA108" s="18"/>
      <c r="AB108" s="18"/>
      <c r="AC108" s="14"/>
      <c r="AE108" s="13" t="s">
        <v>261</v>
      </c>
      <c r="AG108" s="19">
        <v>32561</v>
      </c>
    </row>
    <row r="109" spans="1:33" ht="12.95" customHeight="1" x14ac:dyDescent="0.2">
      <c r="A109" s="13" t="s">
        <v>262</v>
      </c>
      <c r="B109" s="33">
        <f t="shared" si="90"/>
        <v>10</v>
      </c>
      <c r="C109" s="17">
        <f t="shared" si="78"/>
        <v>49.753719090502017</v>
      </c>
      <c r="D109" s="38">
        <v>2</v>
      </c>
      <c r="E109" s="18">
        <f t="shared" si="79"/>
        <v>9.9507438181004026</v>
      </c>
      <c r="F109" s="38">
        <v>2</v>
      </c>
      <c r="G109" s="18">
        <f t="shared" si="80"/>
        <v>9.9507438181004026</v>
      </c>
      <c r="H109" s="38">
        <v>0</v>
      </c>
      <c r="I109" s="18">
        <f t="shared" si="81"/>
        <v>0</v>
      </c>
      <c r="J109" s="38">
        <v>0</v>
      </c>
      <c r="K109" s="18">
        <f t="shared" si="82"/>
        <v>0</v>
      </c>
      <c r="L109" s="38">
        <v>0</v>
      </c>
      <c r="M109" s="18">
        <f t="shared" si="83"/>
        <v>0</v>
      </c>
      <c r="N109" s="38">
        <v>0</v>
      </c>
      <c r="O109" s="18">
        <f t="shared" si="84"/>
        <v>0</v>
      </c>
      <c r="P109" s="38">
        <v>0</v>
      </c>
      <c r="Q109" s="18">
        <f t="shared" si="85"/>
        <v>0</v>
      </c>
      <c r="R109" s="38">
        <v>0</v>
      </c>
      <c r="S109" s="18">
        <f t="shared" si="86"/>
        <v>0</v>
      </c>
      <c r="T109" s="38">
        <v>0</v>
      </c>
      <c r="U109" s="18">
        <f t="shared" si="87"/>
        <v>0</v>
      </c>
      <c r="V109" s="38">
        <v>0</v>
      </c>
      <c r="W109" s="18">
        <f t="shared" si="88"/>
        <v>0</v>
      </c>
      <c r="X109" s="38">
        <v>6</v>
      </c>
      <c r="Y109" s="18">
        <f t="shared" si="89"/>
        <v>29.852231454301208</v>
      </c>
      <c r="Z109" s="18"/>
      <c r="AA109" s="18"/>
      <c r="AB109" s="18"/>
      <c r="AC109" s="14"/>
      <c r="AE109" s="13" t="s">
        <v>262</v>
      </c>
      <c r="AG109" s="19">
        <v>20099</v>
      </c>
    </row>
    <row r="110" spans="1:33" ht="12.95" customHeight="1" x14ac:dyDescent="0.2">
      <c r="A110" s="13" t="s">
        <v>263</v>
      </c>
      <c r="B110" s="33">
        <f t="shared" si="90"/>
        <v>11</v>
      </c>
      <c r="C110" s="17">
        <f t="shared" si="78"/>
        <v>47.75756523249251</v>
      </c>
      <c r="D110" s="38">
        <v>0</v>
      </c>
      <c r="E110" s="18">
        <f t="shared" si="79"/>
        <v>0</v>
      </c>
      <c r="F110" s="38">
        <v>0</v>
      </c>
      <c r="G110" s="18">
        <f t="shared" si="80"/>
        <v>0</v>
      </c>
      <c r="H110" s="38">
        <v>0</v>
      </c>
      <c r="I110" s="18">
        <f t="shared" si="81"/>
        <v>0</v>
      </c>
      <c r="J110" s="38">
        <v>1</v>
      </c>
      <c r="K110" s="18">
        <f t="shared" si="82"/>
        <v>4.3415968393175017</v>
      </c>
      <c r="L110" s="38">
        <v>4</v>
      </c>
      <c r="M110" s="18">
        <f t="shared" si="83"/>
        <v>17.366387357270007</v>
      </c>
      <c r="N110" s="38">
        <v>0</v>
      </c>
      <c r="O110" s="18">
        <f t="shared" si="84"/>
        <v>0</v>
      </c>
      <c r="P110" s="38">
        <v>1</v>
      </c>
      <c r="Q110" s="18">
        <f t="shared" si="85"/>
        <v>4.3415968393175017</v>
      </c>
      <c r="R110" s="38">
        <v>1</v>
      </c>
      <c r="S110" s="18">
        <f t="shared" si="86"/>
        <v>4.3415968393175017</v>
      </c>
      <c r="T110" s="38">
        <v>1</v>
      </c>
      <c r="U110" s="18">
        <f t="shared" si="87"/>
        <v>4.3415968393175017</v>
      </c>
      <c r="V110" s="38">
        <v>0</v>
      </c>
      <c r="W110" s="18">
        <f t="shared" si="88"/>
        <v>0</v>
      </c>
      <c r="X110" s="38">
        <v>3</v>
      </c>
      <c r="Y110" s="18">
        <f t="shared" si="89"/>
        <v>13.024790517952503</v>
      </c>
      <c r="Z110" s="18"/>
      <c r="AA110" s="18"/>
      <c r="AB110" s="18"/>
      <c r="AC110" s="14"/>
      <c r="AE110" s="13" t="s">
        <v>263</v>
      </c>
      <c r="AG110" s="19">
        <v>23033</v>
      </c>
    </row>
    <row r="111" spans="1:33" ht="12.95" customHeight="1" x14ac:dyDescent="0.2">
      <c r="A111" s="13" t="s">
        <v>264</v>
      </c>
      <c r="B111" s="33">
        <f t="shared" si="90"/>
        <v>39</v>
      </c>
      <c r="C111" s="17">
        <f t="shared" si="78"/>
        <v>153.3862974907575</v>
      </c>
      <c r="D111" s="38">
        <v>13</v>
      </c>
      <c r="E111" s="18">
        <f t="shared" si="79"/>
        <v>51.12876583025249</v>
      </c>
      <c r="F111" s="38">
        <v>2</v>
      </c>
      <c r="G111" s="18">
        <f t="shared" si="80"/>
        <v>7.8659639738849991</v>
      </c>
      <c r="H111" s="38">
        <v>4</v>
      </c>
      <c r="I111" s="18">
        <f t="shared" si="81"/>
        <v>15.731927947769998</v>
      </c>
      <c r="J111" s="38">
        <v>0</v>
      </c>
      <c r="K111" s="18">
        <f t="shared" si="82"/>
        <v>0</v>
      </c>
      <c r="L111" s="38">
        <v>6</v>
      </c>
      <c r="M111" s="18">
        <f t="shared" si="83"/>
        <v>23.597891921654998</v>
      </c>
      <c r="N111" s="38">
        <v>0</v>
      </c>
      <c r="O111" s="18">
        <f t="shared" si="84"/>
        <v>0</v>
      </c>
      <c r="P111" s="38">
        <v>2</v>
      </c>
      <c r="Q111" s="18">
        <f t="shared" si="85"/>
        <v>7.8659639738849991</v>
      </c>
      <c r="R111" s="38">
        <v>0</v>
      </c>
      <c r="S111" s="18">
        <f t="shared" si="86"/>
        <v>0</v>
      </c>
      <c r="T111" s="38">
        <v>2</v>
      </c>
      <c r="U111" s="18">
        <f t="shared" si="87"/>
        <v>7.8659639738849991</v>
      </c>
      <c r="V111" s="38">
        <v>2</v>
      </c>
      <c r="W111" s="18">
        <f t="shared" si="88"/>
        <v>7.8659639738849991</v>
      </c>
      <c r="X111" s="38">
        <v>8</v>
      </c>
      <c r="Y111" s="18">
        <f t="shared" si="89"/>
        <v>31.463855895539997</v>
      </c>
      <c r="Z111" s="18"/>
      <c r="AA111" s="18"/>
      <c r="AB111" s="18"/>
      <c r="AC111" s="14"/>
      <c r="AE111" s="13" t="s">
        <v>264</v>
      </c>
      <c r="AG111" s="19">
        <v>25426</v>
      </c>
    </row>
    <row r="112" spans="1:33" ht="12.95" customHeight="1" x14ac:dyDescent="0.2">
      <c r="A112" s="13" t="s">
        <v>202</v>
      </c>
      <c r="B112" s="33">
        <f t="shared" si="90"/>
        <v>0</v>
      </c>
      <c r="C112" s="17">
        <v>0</v>
      </c>
      <c r="D112" s="38">
        <v>0</v>
      </c>
      <c r="E112" s="18">
        <v>0</v>
      </c>
      <c r="F112" s="38">
        <v>0</v>
      </c>
      <c r="G112" s="18">
        <v>0</v>
      </c>
      <c r="H112" s="38">
        <v>0</v>
      </c>
      <c r="I112" s="18">
        <v>0</v>
      </c>
      <c r="J112" s="38">
        <v>0</v>
      </c>
      <c r="K112" s="18">
        <v>0</v>
      </c>
      <c r="L112" s="38">
        <v>0</v>
      </c>
      <c r="M112" s="18">
        <v>0</v>
      </c>
      <c r="N112" s="38">
        <v>0</v>
      </c>
      <c r="O112" s="18">
        <v>0</v>
      </c>
      <c r="P112" s="38">
        <v>0</v>
      </c>
      <c r="Q112" s="18">
        <v>0</v>
      </c>
      <c r="R112" s="38">
        <v>0</v>
      </c>
      <c r="S112" s="18">
        <v>0</v>
      </c>
      <c r="T112" s="38">
        <v>0</v>
      </c>
      <c r="U112" s="18">
        <v>0</v>
      </c>
      <c r="V112" s="38">
        <v>0</v>
      </c>
      <c r="W112" s="18">
        <v>0</v>
      </c>
      <c r="X112" s="38">
        <v>0</v>
      </c>
      <c r="Y112" s="18">
        <v>0</v>
      </c>
      <c r="Z112" s="18"/>
      <c r="AA112" s="18"/>
      <c r="AB112" s="18"/>
      <c r="AC112" s="14"/>
      <c r="AG112" s="19"/>
    </row>
    <row r="113" spans="1:33" ht="12.95" customHeight="1" x14ac:dyDescent="0.2">
      <c r="B113" s="33"/>
      <c r="C113" s="17"/>
      <c r="D113" s="28"/>
      <c r="E113" s="18"/>
      <c r="F113" s="28"/>
      <c r="G113" s="18"/>
      <c r="H113" s="28"/>
      <c r="I113" s="18"/>
      <c r="J113" s="28"/>
      <c r="K113" s="18"/>
      <c r="L113" s="28"/>
      <c r="M113" s="18"/>
      <c r="N113" s="28"/>
      <c r="O113" s="18"/>
      <c r="P113" s="28"/>
      <c r="Q113" s="18"/>
      <c r="R113" s="28"/>
      <c r="S113" s="18"/>
      <c r="T113" s="28"/>
      <c r="U113" s="18"/>
      <c r="V113" s="28"/>
      <c r="W113" s="18"/>
      <c r="X113" s="28"/>
      <c r="Y113" s="18"/>
      <c r="Z113" s="18"/>
      <c r="AA113" s="18"/>
      <c r="AB113" s="18"/>
      <c r="AC113" s="14"/>
      <c r="AE113" s="13" t="s">
        <v>266</v>
      </c>
      <c r="AG113" s="19"/>
    </row>
    <row r="114" spans="1:33" ht="12.95" customHeight="1" x14ac:dyDescent="0.2">
      <c r="A114" s="13" t="s">
        <v>265</v>
      </c>
      <c r="B114" s="33">
        <f>SUM(D114+F114+H114+J114+L114+N114+P114+R114+T114+V114+X114)</f>
        <v>0</v>
      </c>
      <c r="C114" s="17">
        <v>0</v>
      </c>
      <c r="D114" s="28">
        <v>0</v>
      </c>
      <c r="E114" s="18">
        <v>0</v>
      </c>
      <c r="F114" s="28">
        <v>0</v>
      </c>
      <c r="G114" s="18">
        <v>0</v>
      </c>
      <c r="H114" s="28">
        <v>0</v>
      </c>
      <c r="I114" s="18">
        <v>0</v>
      </c>
      <c r="J114" s="28">
        <v>0</v>
      </c>
      <c r="K114" s="18">
        <v>0</v>
      </c>
      <c r="L114" s="28">
        <v>0</v>
      </c>
      <c r="M114" s="18">
        <v>0</v>
      </c>
      <c r="N114" s="28">
        <v>0</v>
      </c>
      <c r="O114" s="18">
        <v>0</v>
      </c>
      <c r="P114" s="28">
        <v>0</v>
      </c>
      <c r="Q114" s="18">
        <v>0</v>
      </c>
      <c r="R114" s="28">
        <v>0</v>
      </c>
      <c r="S114" s="18">
        <v>0</v>
      </c>
      <c r="T114" s="28">
        <v>0</v>
      </c>
      <c r="U114" s="18">
        <v>0</v>
      </c>
      <c r="V114" s="28">
        <v>0</v>
      </c>
      <c r="W114" s="18">
        <v>0</v>
      </c>
      <c r="X114" s="28">
        <v>0</v>
      </c>
      <c r="Y114" s="18">
        <v>0</v>
      </c>
      <c r="Z114" s="18"/>
      <c r="AA114" s="18"/>
      <c r="AB114" s="18"/>
      <c r="AC114" s="14"/>
      <c r="AG114" s="19"/>
    </row>
    <row r="115" spans="1:33" ht="12.95" customHeight="1" x14ac:dyDescent="0.2">
      <c r="A115" s="13" t="s">
        <v>202</v>
      </c>
      <c r="B115" s="33">
        <f>SUM(D115+F115+H115+J115+L115+N115+P115+R115+T115+V115+X115)</f>
        <v>77</v>
      </c>
      <c r="C115" s="17">
        <v>0</v>
      </c>
      <c r="D115" s="28">
        <v>26</v>
      </c>
      <c r="E115" s="18">
        <v>0</v>
      </c>
      <c r="F115" s="28">
        <v>17</v>
      </c>
      <c r="G115" s="18">
        <v>0</v>
      </c>
      <c r="H115" s="28">
        <v>4</v>
      </c>
      <c r="I115" s="18">
        <v>4</v>
      </c>
      <c r="J115" s="28">
        <v>1</v>
      </c>
      <c r="K115" s="18">
        <v>0</v>
      </c>
      <c r="L115" s="28">
        <v>0</v>
      </c>
      <c r="M115" s="18">
        <v>0</v>
      </c>
      <c r="N115" s="28">
        <v>2</v>
      </c>
      <c r="O115" s="18">
        <v>0</v>
      </c>
      <c r="P115" s="28">
        <v>4</v>
      </c>
      <c r="Q115" s="18">
        <v>0</v>
      </c>
      <c r="R115" s="28">
        <v>4</v>
      </c>
      <c r="S115" s="18">
        <v>0</v>
      </c>
      <c r="T115" s="28">
        <v>0</v>
      </c>
      <c r="U115" s="18">
        <v>0</v>
      </c>
      <c r="V115" s="28">
        <v>8</v>
      </c>
      <c r="W115" s="18">
        <v>0</v>
      </c>
      <c r="X115" s="28">
        <v>11</v>
      </c>
      <c r="Y115" s="18">
        <v>0</v>
      </c>
      <c r="Z115" s="18"/>
      <c r="AA115" s="18"/>
      <c r="AB115" s="18"/>
      <c r="AC115" s="14"/>
      <c r="AG115" s="19"/>
    </row>
    <row r="116" spans="1:33" ht="12.95" customHeight="1" x14ac:dyDescent="0.2"/>
    <row r="117" spans="1:33" ht="12.95" customHeight="1" x14ac:dyDescent="0.25">
      <c r="A117" s="9" t="s">
        <v>275</v>
      </c>
    </row>
    <row r="118" spans="1:33" ht="12.95" customHeight="1" x14ac:dyDescent="0.2">
      <c r="A118" s="21"/>
    </row>
    <row r="119" spans="1:33" x14ac:dyDescent="0.2">
      <c r="A119" s="21"/>
    </row>
    <row r="120" spans="1:33" x14ac:dyDescent="0.2">
      <c r="A120" s="21"/>
    </row>
    <row r="121" spans="1:33" x14ac:dyDescent="0.2">
      <c r="B121" s="29"/>
      <c r="C121" s="29"/>
      <c r="D121" s="28"/>
      <c r="E121" s="28"/>
      <c r="F121" s="28"/>
      <c r="G121" s="28"/>
      <c r="H121" s="28"/>
      <c r="I121" s="28"/>
      <c r="J121" s="28"/>
      <c r="K121" s="28"/>
      <c r="L121" s="28"/>
      <c r="M121" s="28"/>
    </row>
    <row r="122" spans="1:33" x14ac:dyDescent="0.2">
      <c r="B122" s="29"/>
      <c r="C122" s="29"/>
      <c r="D122" s="28"/>
      <c r="E122" s="28"/>
      <c r="F122" s="28"/>
      <c r="G122" s="28"/>
      <c r="H122" s="28"/>
      <c r="I122" s="28"/>
      <c r="J122" s="28"/>
      <c r="K122" s="28"/>
      <c r="L122" s="28"/>
      <c r="M122" s="28"/>
    </row>
    <row r="123" spans="1:33" x14ac:dyDescent="0.2">
      <c r="B123" s="29"/>
      <c r="C123" s="29"/>
      <c r="D123" s="28"/>
      <c r="E123" s="28"/>
      <c r="F123" s="28"/>
      <c r="G123" s="28"/>
      <c r="H123" s="28"/>
      <c r="I123" s="28"/>
      <c r="J123" s="28"/>
      <c r="K123" s="28"/>
      <c r="L123" s="28"/>
      <c r="M123" s="28"/>
    </row>
    <row r="124" spans="1:33" x14ac:dyDescent="0.2">
      <c r="B124" s="29"/>
      <c r="C124" s="29"/>
      <c r="D124" s="28"/>
      <c r="E124" s="28"/>
      <c r="F124" s="28"/>
      <c r="G124" s="28"/>
      <c r="H124" s="28"/>
      <c r="I124" s="28"/>
      <c r="J124" s="28"/>
      <c r="K124" s="28"/>
      <c r="L124" s="28"/>
      <c r="M124" s="28"/>
    </row>
    <row r="125" spans="1:33" x14ac:dyDescent="0.2"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</row>
    <row r="126" spans="1:33" x14ac:dyDescent="0.2">
      <c r="B126" s="29"/>
      <c r="C126" s="29"/>
      <c r="D126" s="28"/>
      <c r="E126" s="28"/>
      <c r="F126" s="28"/>
      <c r="G126" s="28"/>
      <c r="H126" s="28"/>
      <c r="I126" s="28"/>
      <c r="J126" s="28"/>
      <c r="K126" s="28"/>
      <c r="L126" s="28"/>
      <c r="M126" s="28"/>
    </row>
    <row r="127" spans="1:33" x14ac:dyDescent="0.2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</row>
    <row r="128" spans="1:33" x14ac:dyDescent="0.2">
      <c r="B128" s="29"/>
      <c r="C128" s="29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2:13" x14ac:dyDescent="0.2">
      <c r="B129" s="29"/>
      <c r="C129" s="29"/>
      <c r="D129" s="28"/>
      <c r="E129" s="28"/>
      <c r="F129" s="28"/>
      <c r="G129" s="28"/>
      <c r="H129" s="28"/>
      <c r="I129" s="28"/>
      <c r="J129" s="28"/>
      <c r="K129" s="28"/>
      <c r="L129" s="28"/>
      <c r="M129" s="28"/>
    </row>
    <row r="130" spans="2:13" x14ac:dyDescent="0.2">
      <c r="B130" s="29"/>
      <c r="C130" s="29"/>
      <c r="D130" s="28"/>
      <c r="E130" s="28"/>
      <c r="F130" s="28"/>
      <c r="G130" s="28"/>
      <c r="H130" s="28"/>
      <c r="I130" s="28"/>
      <c r="J130" s="28"/>
      <c r="K130" s="28"/>
      <c r="L130" s="28"/>
      <c r="M130" s="28"/>
    </row>
    <row r="131" spans="2:13" x14ac:dyDescent="0.2">
      <c r="B131" s="29"/>
      <c r="C131" s="29"/>
      <c r="D131" s="28"/>
      <c r="E131" s="28"/>
      <c r="F131" s="28"/>
      <c r="G131" s="28"/>
      <c r="H131" s="28"/>
      <c r="I131" s="28"/>
      <c r="J131" s="28"/>
      <c r="K131" s="28"/>
      <c r="L131" s="28"/>
      <c r="M131" s="28"/>
    </row>
    <row r="132" spans="2:13" x14ac:dyDescent="0.2">
      <c r="B132" s="29"/>
      <c r="C132" s="29"/>
      <c r="D132" s="28"/>
      <c r="E132" s="28"/>
      <c r="F132" s="28"/>
      <c r="G132" s="28"/>
      <c r="H132" s="28"/>
      <c r="I132" s="28"/>
      <c r="J132" s="28"/>
      <c r="K132" s="28"/>
      <c r="L132" s="28"/>
      <c r="M132" s="28"/>
    </row>
    <row r="133" spans="2:13" x14ac:dyDescent="0.2">
      <c r="B133" s="29"/>
      <c r="C133" s="29"/>
      <c r="D133" s="28"/>
      <c r="E133" s="28"/>
      <c r="F133" s="28"/>
      <c r="G133" s="28"/>
      <c r="H133" s="28"/>
      <c r="I133" s="28"/>
      <c r="J133" s="28"/>
      <c r="K133" s="28"/>
      <c r="L133" s="28"/>
      <c r="M133" s="28"/>
    </row>
    <row r="134" spans="2:13" x14ac:dyDescent="0.2">
      <c r="B134" s="29"/>
      <c r="C134" s="29"/>
      <c r="D134" s="28"/>
      <c r="E134" s="28"/>
      <c r="F134" s="28"/>
      <c r="G134" s="28"/>
      <c r="H134" s="28"/>
      <c r="I134" s="28"/>
      <c r="J134" s="28"/>
      <c r="K134" s="28"/>
      <c r="L134" s="28"/>
      <c r="M134" s="28"/>
    </row>
    <row r="135" spans="2:13" x14ac:dyDescent="0.2">
      <c r="B135" s="29"/>
      <c r="C135" s="29"/>
      <c r="D135" s="28"/>
      <c r="E135" s="28"/>
      <c r="F135" s="28"/>
      <c r="G135" s="28"/>
      <c r="H135" s="28"/>
      <c r="I135" s="28"/>
      <c r="J135" s="28"/>
      <c r="K135" s="28"/>
      <c r="L135" s="28"/>
      <c r="M135" s="28"/>
    </row>
    <row r="136" spans="2:13" x14ac:dyDescent="0.2">
      <c r="B136" s="29"/>
      <c r="C136" s="29"/>
      <c r="D136" s="28"/>
      <c r="E136" s="28"/>
      <c r="F136" s="28"/>
      <c r="G136" s="28"/>
      <c r="H136" s="28"/>
      <c r="I136" s="28"/>
      <c r="J136" s="28"/>
      <c r="K136" s="28"/>
      <c r="L136" s="28"/>
      <c r="M136" s="28"/>
    </row>
    <row r="137" spans="2:13" x14ac:dyDescent="0.2">
      <c r="B137" s="29"/>
      <c r="C137" s="29"/>
      <c r="D137" s="28"/>
      <c r="E137" s="28"/>
      <c r="F137" s="28"/>
      <c r="G137" s="28"/>
      <c r="H137" s="28"/>
      <c r="I137" s="28"/>
      <c r="J137" s="28"/>
      <c r="K137" s="28"/>
      <c r="L137" s="28"/>
      <c r="M137" s="28"/>
    </row>
    <row r="138" spans="2:13" x14ac:dyDescent="0.2">
      <c r="B138" s="29"/>
      <c r="C138" s="29"/>
      <c r="D138" s="28"/>
      <c r="E138" s="28"/>
      <c r="F138" s="28"/>
      <c r="G138" s="28"/>
      <c r="H138" s="28"/>
      <c r="I138" s="28"/>
      <c r="J138" s="28"/>
      <c r="K138" s="28"/>
      <c r="L138" s="28"/>
      <c r="M138" s="28"/>
    </row>
    <row r="139" spans="2:13" x14ac:dyDescent="0.2">
      <c r="B139" s="29"/>
      <c r="C139" s="29"/>
      <c r="D139" s="28"/>
      <c r="E139" s="28"/>
      <c r="F139" s="28"/>
      <c r="G139" s="28"/>
      <c r="H139" s="28"/>
      <c r="I139" s="28"/>
      <c r="J139" s="28"/>
      <c r="K139" s="28"/>
      <c r="L139" s="28"/>
      <c r="M139" s="28"/>
    </row>
    <row r="140" spans="2:13" x14ac:dyDescent="0.2">
      <c r="B140" s="29"/>
      <c r="C140" s="29"/>
      <c r="D140" s="28"/>
      <c r="E140" s="28"/>
      <c r="F140" s="28"/>
      <c r="G140" s="28"/>
      <c r="H140" s="28"/>
      <c r="I140" s="28"/>
      <c r="J140" s="28"/>
      <c r="K140" s="28"/>
      <c r="L140" s="28"/>
      <c r="M140" s="28"/>
    </row>
    <row r="141" spans="2:13" x14ac:dyDescent="0.2">
      <c r="B141" s="29"/>
      <c r="C141" s="29"/>
      <c r="D141" s="28"/>
      <c r="E141" s="28"/>
      <c r="F141" s="28"/>
      <c r="G141" s="28"/>
      <c r="H141" s="28"/>
      <c r="I141" s="28"/>
      <c r="J141" s="28"/>
      <c r="K141" s="28"/>
      <c r="L141" s="28"/>
      <c r="M141" s="28"/>
    </row>
    <row r="142" spans="2:13" x14ac:dyDescent="0.2">
      <c r="B142" s="29"/>
      <c r="C142" s="29"/>
      <c r="D142" s="28"/>
      <c r="E142" s="28"/>
      <c r="F142" s="28"/>
      <c r="G142" s="28"/>
      <c r="H142" s="28"/>
      <c r="I142" s="28"/>
      <c r="J142" s="28"/>
      <c r="K142" s="28"/>
      <c r="L142" s="28"/>
      <c r="M142" s="28"/>
    </row>
    <row r="143" spans="2:13" x14ac:dyDescent="0.2">
      <c r="B143" s="29"/>
      <c r="C143" s="29"/>
      <c r="D143" s="28"/>
      <c r="E143" s="28"/>
      <c r="F143" s="28"/>
      <c r="G143" s="28"/>
      <c r="H143" s="28"/>
      <c r="I143" s="28"/>
      <c r="J143" s="28"/>
      <c r="K143" s="28"/>
      <c r="L143" s="28"/>
      <c r="M143" s="28"/>
    </row>
    <row r="144" spans="2:13" x14ac:dyDescent="0.2">
      <c r="B144" s="29"/>
      <c r="C144" s="29"/>
      <c r="D144" s="28"/>
      <c r="E144" s="28"/>
      <c r="F144" s="28"/>
      <c r="G144" s="28"/>
      <c r="H144" s="28"/>
      <c r="I144" s="28"/>
      <c r="J144" s="28"/>
      <c r="K144" s="28"/>
      <c r="L144" s="28"/>
      <c r="M144" s="28"/>
    </row>
    <row r="145" spans="2:13" x14ac:dyDescent="0.2">
      <c r="B145" s="29"/>
      <c r="C145" s="29"/>
      <c r="D145" s="28"/>
      <c r="E145" s="28"/>
      <c r="F145" s="28"/>
      <c r="G145" s="28"/>
      <c r="H145" s="28"/>
      <c r="I145" s="28"/>
      <c r="J145" s="28"/>
      <c r="K145" s="28"/>
      <c r="L145" s="28"/>
      <c r="M145" s="28"/>
    </row>
    <row r="146" spans="2:13" x14ac:dyDescent="0.2">
      <c r="B146" s="29"/>
      <c r="C146" s="29"/>
      <c r="D146" s="28"/>
      <c r="E146" s="28"/>
      <c r="F146" s="28"/>
      <c r="G146" s="28"/>
      <c r="H146" s="28"/>
      <c r="I146" s="28"/>
      <c r="J146" s="28"/>
      <c r="K146" s="28"/>
      <c r="L146" s="28"/>
      <c r="M146" s="28"/>
    </row>
    <row r="147" spans="2:13" x14ac:dyDescent="0.2">
      <c r="B147" s="29"/>
      <c r="C147" s="29"/>
      <c r="D147" s="28"/>
      <c r="E147" s="28"/>
      <c r="F147" s="28"/>
      <c r="G147" s="28"/>
      <c r="H147" s="28"/>
      <c r="I147" s="28"/>
      <c r="J147" s="28"/>
      <c r="K147" s="28"/>
      <c r="L147" s="28"/>
      <c r="M147" s="28"/>
    </row>
    <row r="148" spans="2:13" x14ac:dyDescent="0.2">
      <c r="B148" s="29"/>
      <c r="C148" s="29"/>
      <c r="D148" s="28"/>
      <c r="E148" s="28"/>
      <c r="F148" s="28"/>
      <c r="G148" s="28"/>
      <c r="H148" s="28"/>
      <c r="I148" s="28"/>
      <c r="J148" s="28"/>
      <c r="K148" s="28"/>
      <c r="L148" s="28"/>
      <c r="M148" s="28"/>
    </row>
    <row r="149" spans="2:13" x14ac:dyDescent="0.2"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</row>
    <row r="150" spans="2:13" x14ac:dyDescent="0.2">
      <c r="B150" s="29"/>
      <c r="C150" s="29"/>
      <c r="D150" s="28"/>
      <c r="E150" s="28"/>
      <c r="F150" s="28"/>
      <c r="G150" s="28"/>
      <c r="H150" s="28"/>
      <c r="I150" s="28"/>
      <c r="J150" s="28"/>
      <c r="K150" s="28"/>
      <c r="L150" s="28"/>
      <c r="M150" s="28"/>
    </row>
    <row r="151" spans="2:13" x14ac:dyDescent="0.2">
      <c r="B151" s="29"/>
      <c r="C151" s="29"/>
      <c r="D151" s="28"/>
      <c r="E151" s="28"/>
      <c r="F151" s="28"/>
      <c r="G151" s="28"/>
      <c r="H151" s="28"/>
      <c r="I151" s="28"/>
      <c r="J151" s="28"/>
      <c r="K151" s="28"/>
      <c r="L151" s="28"/>
      <c r="M151" s="28"/>
    </row>
    <row r="152" spans="2:13" x14ac:dyDescent="0.2">
      <c r="B152" s="29"/>
      <c r="C152" s="29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2:13" x14ac:dyDescent="0.2">
      <c r="B153" s="29"/>
      <c r="C153" s="29"/>
      <c r="D153" s="28"/>
      <c r="E153" s="28"/>
      <c r="F153" s="28"/>
      <c r="G153" s="28"/>
      <c r="H153" s="28"/>
      <c r="I153" s="28"/>
      <c r="J153" s="28"/>
      <c r="K153" s="28"/>
      <c r="L153" s="28"/>
      <c r="M153" s="28"/>
    </row>
    <row r="154" spans="2:13" x14ac:dyDescent="0.2">
      <c r="B154" s="29"/>
      <c r="C154" s="29"/>
      <c r="D154" s="28"/>
      <c r="E154" s="28"/>
      <c r="F154" s="28"/>
      <c r="G154" s="28"/>
      <c r="H154" s="28"/>
      <c r="I154" s="28"/>
      <c r="J154" s="28"/>
      <c r="K154" s="28"/>
      <c r="L154" s="28"/>
      <c r="M154" s="28"/>
    </row>
    <row r="155" spans="2:13" x14ac:dyDescent="0.2">
      <c r="B155" s="29"/>
      <c r="C155" s="29"/>
      <c r="D155" s="28"/>
      <c r="E155" s="28"/>
      <c r="F155" s="28"/>
      <c r="G155" s="28"/>
      <c r="H155" s="28"/>
      <c r="I155" s="28"/>
      <c r="J155" s="28"/>
      <c r="K155" s="28"/>
      <c r="L155" s="28"/>
      <c r="M155" s="28"/>
    </row>
    <row r="156" spans="2:13" x14ac:dyDescent="0.2">
      <c r="B156" s="29"/>
      <c r="C156" s="29"/>
      <c r="D156" s="28"/>
      <c r="E156" s="28"/>
      <c r="F156" s="28"/>
      <c r="G156" s="28"/>
      <c r="H156" s="28"/>
      <c r="I156" s="28"/>
      <c r="J156" s="28"/>
      <c r="K156" s="28"/>
      <c r="L156" s="28"/>
      <c r="M156" s="28"/>
    </row>
    <row r="157" spans="2:13" x14ac:dyDescent="0.2">
      <c r="B157" s="29"/>
      <c r="C157" s="29"/>
      <c r="D157" s="28"/>
      <c r="E157" s="28"/>
      <c r="F157" s="28"/>
      <c r="G157" s="28"/>
      <c r="H157" s="28"/>
      <c r="I157" s="28"/>
      <c r="J157" s="28"/>
      <c r="K157" s="28"/>
      <c r="L157" s="28"/>
      <c r="M157" s="28"/>
    </row>
    <row r="158" spans="2:13" x14ac:dyDescent="0.2">
      <c r="B158" s="29"/>
      <c r="C158" s="29"/>
      <c r="D158" s="28"/>
      <c r="E158" s="28"/>
      <c r="F158" s="28"/>
      <c r="G158" s="28"/>
      <c r="H158" s="28"/>
      <c r="I158" s="28"/>
      <c r="J158" s="28"/>
      <c r="K158" s="28"/>
      <c r="L158" s="28"/>
      <c r="M158" s="28"/>
    </row>
    <row r="159" spans="2:13" x14ac:dyDescent="0.2">
      <c r="B159" s="29"/>
      <c r="C159" s="29"/>
      <c r="D159" s="28"/>
      <c r="E159" s="28"/>
      <c r="F159" s="28"/>
      <c r="G159" s="28"/>
      <c r="H159" s="28"/>
      <c r="I159" s="28"/>
      <c r="J159" s="28"/>
      <c r="K159" s="28"/>
      <c r="L159" s="28"/>
      <c r="M159" s="28"/>
    </row>
    <row r="160" spans="2:13" x14ac:dyDescent="0.2">
      <c r="B160" s="29"/>
      <c r="C160" s="29"/>
      <c r="D160" s="28"/>
      <c r="E160" s="28"/>
      <c r="F160" s="28"/>
      <c r="G160" s="28"/>
      <c r="H160" s="28"/>
      <c r="I160" s="28"/>
      <c r="J160" s="28"/>
      <c r="K160" s="28"/>
      <c r="L160" s="28"/>
      <c r="M160" s="28"/>
    </row>
    <row r="161" spans="2:13" x14ac:dyDescent="0.2">
      <c r="B161" s="29"/>
      <c r="C161" s="29"/>
      <c r="D161" s="28"/>
      <c r="E161" s="28"/>
      <c r="F161" s="28"/>
      <c r="G161" s="28"/>
      <c r="H161" s="28"/>
      <c r="I161" s="28"/>
      <c r="J161" s="28"/>
      <c r="K161" s="28"/>
      <c r="L161" s="28"/>
      <c r="M161" s="28"/>
    </row>
    <row r="162" spans="2:13" x14ac:dyDescent="0.2">
      <c r="B162" s="29"/>
      <c r="C162" s="29"/>
      <c r="D162" s="28"/>
      <c r="E162" s="28"/>
      <c r="F162" s="28"/>
      <c r="G162" s="28"/>
      <c r="H162" s="28"/>
      <c r="I162" s="28"/>
      <c r="J162" s="28"/>
      <c r="K162" s="28"/>
      <c r="L162" s="28"/>
      <c r="M162" s="28"/>
    </row>
    <row r="163" spans="2:13" x14ac:dyDescent="0.2">
      <c r="B163" s="29"/>
      <c r="C163" s="29"/>
      <c r="D163" s="28"/>
      <c r="E163" s="28"/>
      <c r="F163" s="28"/>
      <c r="G163" s="28"/>
      <c r="H163" s="28"/>
      <c r="I163" s="28"/>
      <c r="J163" s="28"/>
      <c r="K163" s="28"/>
      <c r="L163" s="28"/>
      <c r="M163" s="28"/>
    </row>
    <row r="164" spans="2:13" x14ac:dyDescent="0.2">
      <c r="B164" s="29"/>
      <c r="C164" s="29"/>
      <c r="D164" s="28"/>
      <c r="E164" s="28"/>
      <c r="F164" s="28"/>
      <c r="G164" s="28"/>
      <c r="H164" s="28"/>
      <c r="I164" s="28"/>
      <c r="J164" s="28"/>
      <c r="K164" s="28"/>
      <c r="L164" s="28"/>
      <c r="M164" s="28"/>
    </row>
    <row r="165" spans="2:13" x14ac:dyDescent="0.2">
      <c r="B165" s="29"/>
      <c r="C165" s="29"/>
      <c r="D165" s="28"/>
      <c r="E165" s="28"/>
      <c r="F165" s="28"/>
      <c r="G165" s="28"/>
      <c r="H165" s="28"/>
      <c r="I165" s="28"/>
      <c r="J165" s="28"/>
      <c r="K165" s="28"/>
      <c r="L165" s="28"/>
      <c r="M165" s="28"/>
    </row>
    <row r="166" spans="2:13" x14ac:dyDescent="0.2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 spans="2:13" x14ac:dyDescent="0.2">
      <c r="B167" s="29"/>
      <c r="C167" s="29"/>
      <c r="D167" s="28"/>
      <c r="E167" s="28"/>
      <c r="F167" s="28"/>
      <c r="G167" s="28"/>
      <c r="H167" s="28"/>
      <c r="I167" s="28"/>
      <c r="J167" s="28"/>
      <c r="K167" s="28"/>
      <c r="L167" s="28"/>
      <c r="M167" s="28"/>
    </row>
    <row r="168" spans="2:13" x14ac:dyDescent="0.2">
      <c r="B168" s="29"/>
      <c r="C168" s="29"/>
      <c r="D168" s="28"/>
      <c r="E168" s="28"/>
      <c r="F168" s="28"/>
      <c r="G168" s="28"/>
      <c r="H168" s="28"/>
      <c r="I168" s="28"/>
      <c r="J168" s="28"/>
      <c r="K168" s="28"/>
      <c r="L168" s="28"/>
      <c r="M168" s="28"/>
    </row>
    <row r="169" spans="2:13" x14ac:dyDescent="0.2">
      <c r="B169" s="29"/>
      <c r="C169" s="29"/>
      <c r="D169" s="28"/>
      <c r="E169" s="28"/>
      <c r="F169" s="28"/>
      <c r="G169" s="28"/>
      <c r="H169" s="28"/>
      <c r="I169" s="28"/>
      <c r="J169" s="28"/>
      <c r="K169" s="28"/>
      <c r="L169" s="28"/>
      <c r="M169" s="28"/>
    </row>
    <row r="170" spans="2:13" x14ac:dyDescent="0.2">
      <c r="B170" s="29"/>
      <c r="C170" s="29"/>
      <c r="D170" s="28"/>
      <c r="E170" s="28"/>
      <c r="F170" s="28"/>
      <c r="G170" s="28"/>
      <c r="H170" s="28"/>
      <c r="I170" s="28"/>
      <c r="J170" s="28"/>
      <c r="K170" s="28"/>
      <c r="L170" s="28"/>
      <c r="M170" s="28"/>
    </row>
    <row r="171" spans="2:13" x14ac:dyDescent="0.2">
      <c r="B171" s="29"/>
      <c r="C171" s="29"/>
      <c r="D171" s="28"/>
      <c r="E171" s="28"/>
      <c r="F171" s="28"/>
      <c r="G171" s="28"/>
      <c r="H171" s="28"/>
      <c r="I171" s="28"/>
      <c r="J171" s="28"/>
      <c r="K171" s="28"/>
      <c r="L171" s="28"/>
      <c r="M171" s="28"/>
    </row>
    <row r="172" spans="2:13" x14ac:dyDescent="0.2">
      <c r="B172" s="29"/>
      <c r="C172" s="29"/>
      <c r="D172" s="28"/>
      <c r="E172" s="28"/>
      <c r="F172" s="28"/>
      <c r="G172" s="28"/>
      <c r="H172" s="28"/>
      <c r="I172" s="28"/>
      <c r="J172" s="28"/>
      <c r="K172" s="28"/>
      <c r="L172" s="28"/>
      <c r="M172" s="28"/>
    </row>
    <row r="173" spans="2:13" x14ac:dyDescent="0.2">
      <c r="B173" s="29"/>
      <c r="C173" s="29"/>
      <c r="D173" s="28"/>
      <c r="E173" s="28"/>
      <c r="F173" s="28"/>
      <c r="G173" s="28"/>
      <c r="H173" s="28"/>
      <c r="I173" s="28"/>
      <c r="J173" s="28"/>
      <c r="K173" s="28"/>
      <c r="L173" s="28"/>
      <c r="M173" s="28"/>
    </row>
    <row r="174" spans="2:13" x14ac:dyDescent="0.2">
      <c r="B174" s="29"/>
      <c r="C174" s="29"/>
      <c r="D174" s="28"/>
      <c r="E174" s="28"/>
      <c r="F174" s="28"/>
      <c r="G174" s="28"/>
      <c r="H174" s="28"/>
      <c r="I174" s="28"/>
      <c r="J174" s="28"/>
      <c r="K174" s="28"/>
      <c r="L174" s="28"/>
      <c r="M174" s="28"/>
    </row>
    <row r="175" spans="2:13" x14ac:dyDescent="0.2">
      <c r="B175" s="29"/>
      <c r="C175" s="29"/>
      <c r="D175" s="28"/>
      <c r="E175" s="28"/>
      <c r="F175" s="28"/>
      <c r="G175" s="28"/>
      <c r="H175" s="28"/>
      <c r="I175" s="28"/>
      <c r="J175" s="28"/>
      <c r="K175" s="28"/>
      <c r="L175" s="28"/>
      <c r="M175" s="28"/>
    </row>
    <row r="176" spans="2:13" x14ac:dyDescent="0.2"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</row>
    <row r="177" spans="2:13" x14ac:dyDescent="0.2">
      <c r="B177" s="29"/>
      <c r="C177" s="29"/>
      <c r="D177" s="28"/>
      <c r="E177" s="28"/>
      <c r="F177" s="28"/>
      <c r="G177" s="28"/>
      <c r="H177" s="28"/>
      <c r="I177" s="28"/>
      <c r="J177" s="28"/>
      <c r="K177" s="28"/>
      <c r="L177" s="28"/>
      <c r="M177" s="28"/>
    </row>
    <row r="178" spans="2:13" x14ac:dyDescent="0.2">
      <c r="B178" s="29"/>
      <c r="C178" s="29"/>
      <c r="D178" s="28"/>
      <c r="E178" s="28"/>
      <c r="F178" s="28"/>
      <c r="G178" s="28"/>
      <c r="H178" s="28"/>
      <c r="I178" s="28"/>
      <c r="J178" s="28"/>
      <c r="K178" s="28"/>
      <c r="L178" s="28"/>
      <c r="M178" s="28"/>
    </row>
    <row r="179" spans="2:13" x14ac:dyDescent="0.2">
      <c r="B179" s="29"/>
      <c r="C179" s="29"/>
      <c r="D179" s="28"/>
      <c r="E179" s="28"/>
      <c r="F179" s="28"/>
      <c r="G179" s="28"/>
      <c r="H179" s="28"/>
      <c r="I179" s="28"/>
      <c r="J179" s="28"/>
      <c r="K179" s="28"/>
      <c r="L179" s="28"/>
      <c r="M179" s="28"/>
    </row>
    <row r="180" spans="2:13" x14ac:dyDescent="0.2">
      <c r="B180" s="29"/>
      <c r="C180" s="29"/>
      <c r="D180" s="28"/>
      <c r="E180" s="28"/>
      <c r="F180" s="28"/>
      <c r="G180" s="28"/>
      <c r="H180" s="28"/>
      <c r="I180" s="28"/>
      <c r="J180" s="28"/>
      <c r="K180" s="28"/>
      <c r="L180" s="28"/>
      <c r="M180" s="28"/>
    </row>
    <row r="181" spans="2:13" x14ac:dyDescent="0.2">
      <c r="B181" s="29"/>
      <c r="C181" s="29"/>
      <c r="D181" s="28"/>
      <c r="E181" s="28"/>
      <c r="F181" s="28"/>
      <c r="G181" s="28"/>
      <c r="H181" s="28"/>
      <c r="I181" s="28"/>
      <c r="J181" s="28"/>
      <c r="K181" s="28"/>
      <c r="L181" s="28"/>
      <c r="M181" s="28"/>
    </row>
    <row r="182" spans="2:13" x14ac:dyDescent="0.2">
      <c r="B182" s="29"/>
      <c r="C182" s="29"/>
      <c r="D182" s="28"/>
      <c r="E182" s="28"/>
      <c r="F182" s="28"/>
      <c r="G182" s="28"/>
      <c r="H182" s="28"/>
      <c r="I182" s="28"/>
      <c r="J182" s="28"/>
      <c r="K182" s="28"/>
      <c r="L182" s="28"/>
      <c r="M182" s="28"/>
    </row>
    <row r="183" spans="2:13" x14ac:dyDescent="0.2">
      <c r="B183" s="29"/>
      <c r="C183" s="29"/>
      <c r="D183" s="28"/>
      <c r="E183" s="28"/>
      <c r="F183" s="28"/>
      <c r="G183" s="28"/>
      <c r="H183" s="28"/>
      <c r="I183" s="28"/>
      <c r="J183" s="28"/>
      <c r="K183" s="28"/>
      <c r="L183" s="28"/>
      <c r="M183" s="28"/>
    </row>
    <row r="184" spans="2:13" x14ac:dyDescent="0.2">
      <c r="B184" s="29"/>
      <c r="C184" s="29"/>
      <c r="D184" s="28"/>
      <c r="E184" s="28"/>
      <c r="F184" s="28"/>
      <c r="G184" s="28"/>
      <c r="H184" s="28"/>
      <c r="I184" s="28"/>
      <c r="J184" s="28"/>
      <c r="K184" s="28"/>
      <c r="L184" s="28"/>
      <c r="M184" s="28"/>
    </row>
    <row r="185" spans="2:13" x14ac:dyDescent="0.2">
      <c r="B185" s="29"/>
      <c r="C185" s="29"/>
      <c r="D185" s="28"/>
      <c r="E185" s="28"/>
      <c r="F185" s="28"/>
      <c r="G185" s="28"/>
      <c r="H185" s="28"/>
      <c r="I185" s="28"/>
      <c r="J185" s="28"/>
      <c r="K185" s="28"/>
      <c r="L185" s="28"/>
      <c r="M185" s="28"/>
    </row>
    <row r="186" spans="2:13" x14ac:dyDescent="0.2">
      <c r="B186" s="29"/>
      <c r="C186" s="29"/>
      <c r="D186" s="28"/>
      <c r="E186" s="28"/>
      <c r="F186" s="28"/>
      <c r="G186" s="28"/>
      <c r="H186" s="28"/>
      <c r="I186" s="28"/>
      <c r="J186" s="28"/>
      <c r="K186" s="28"/>
      <c r="L186" s="28"/>
      <c r="M186" s="28"/>
    </row>
    <row r="187" spans="2:13" x14ac:dyDescent="0.2">
      <c r="B187" s="29"/>
      <c r="C187" s="29"/>
      <c r="D187" s="28"/>
      <c r="E187" s="28"/>
      <c r="F187" s="28"/>
      <c r="G187" s="28"/>
      <c r="H187" s="28"/>
      <c r="I187" s="28"/>
      <c r="J187" s="28"/>
      <c r="K187" s="28"/>
      <c r="L187" s="28"/>
      <c r="M187" s="28"/>
    </row>
    <row r="188" spans="2:13" x14ac:dyDescent="0.2">
      <c r="B188" s="29"/>
      <c r="C188" s="29"/>
      <c r="D188" s="28"/>
      <c r="E188" s="28"/>
      <c r="F188" s="28"/>
      <c r="G188" s="28"/>
      <c r="H188" s="28"/>
      <c r="I188" s="28"/>
      <c r="J188" s="28"/>
      <c r="K188" s="28"/>
      <c r="L188" s="28"/>
      <c r="M188" s="28"/>
    </row>
    <row r="189" spans="2:13" x14ac:dyDescent="0.2"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2:13" x14ac:dyDescent="0.2">
      <c r="B190" s="29"/>
      <c r="C190" s="29"/>
      <c r="D190" s="28"/>
      <c r="E190" s="28"/>
      <c r="F190" s="28"/>
      <c r="G190" s="28"/>
      <c r="H190" s="28"/>
      <c r="I190" s="28"/>
      <c r="J190" s="28"/>
      <c r="K190" s="28"/>
      <c r="L190" s="28"/>
      <c r="M190" s="28"/>
    </row>
    <row r="191" spans="2:13" x14ac:dyDescent="0.2">
      <c r="B191" s="29"/>
      <c r="C191" s="29"/>
      <c r="D191" s="28"/>
      <c r="E191" s="28"/>
      <c r="F191" s="28"/>
      <c r="G191" s="28"/>
      <c r="H191" s="28"/>
      <c r="I191" s="28"/>
      <c r="J191" s="28"/>
      <c r="K191" s="28"/>
      <c r="L191" s="28"/>
      <c r="M191" s="28"/>
    </row>
    <row r="192" spans="2:13" x14ac:dyDescent="0.2">
      <c r="B192" s="29"/>
      <c r="C192" s="29"/>
      <c r="D192" s="28"/>
      <c r="E192" s="28"/>
      <c r="F192" s="28"/>
      <c r="G192" s="28"/>
      <c r="H192" s="28"/>
      <c r="I192" s="28"/>
      <c r="J192" s="28"/>
      <c r="K192" s="28"/>
      <c r="L192" s="28"/>
      <c r="M192" s="28"/>
    </row>
    <row r="193" spans="2:13" x14ac:dyDescent="0.2">
      <c r="B193" s="29"/>
      <c r="C193" s="29"/>
      <c r="D193" s="28"/>
      <c r="E193" s="28"/>
      <c r="F193" s="28"/>
      <c r="G193" s="28"/>
      <c r="H193" s="28"/>
      <c r="I193" s="28"/>
      <c r="J193" s="28"/>
      <c r="K193" s="28"/>
      <c r="L193" s="28"/>
      <c r="M193" s="28"/>
    </row>
    <row r="194" spans="2:13" x14ac:dyDescent="0.2">
      <c r="B194" s="29"/>
      <c r="C194" s="29"/>
      <c r="D194" s="28"/>
      <c r="E194" s="28"/>
      <c r="F194" s="28"/>
      <c r="G194" s="28"/>
      <c r="H194" s="28"/>
      <c r="I194" s="28"/>
      <c r="J194" s="28"/>
      <c r="K194" s="28"/>
      <c r="L194" s="28"/>
      <c r="M194" s="28"/>
    </row>
    <row r="195" spans="2:13" x14ac:dyDescent="0.2">
      <c r="B195" s="29"/>
      <c r="C195" s="29"/>
      <c r="D195" s="28"/>
      <c r="E195" s="28"/>
      <c r="F195" s="28"/>
      <c r="G195" s="28"/>
      <c r="H195" s="28"/>
      <c r="I195" s="28"/>
      <c r="J195" s="28"/>
      <c r="K195" s="28"/>
      <c r="L195" s="28"/>
      <c r="M195" s="28"/>
    </row>
    <row r="196" spans="2:13" x14ac:dyDescent="0.2">
      <c r="B196" s="29"/>
      <c r="C196" s="29"/>
      <c r="D196" s="28"/>
      <c r="E196" s="28"/>
      <c r="F196" s="28"/>
      <c r="G196" s="28"/>
      <c r="H196" s="28"/>
      <c r="I196" s="28"/>
      <c r="J196" s="28"/>
      <c r="K196" s="28"/>
      <c r="L196" s="28"/>
      <c r="M196" s="28"/>
    </row>
    <row r="197" spans="2:13" x14ac:dyDescent="0.2">
      <c r="B197" s="29"/>
      <c r="C197" s="29"/>
      <c r="D197" s="28"/>
      <c r="E197" s="28"/>
      <c r="F197" s="28"/>
      <c r="G197" s="28"/>
      <c r="H197" s="28"/>
      <c r="I197" s="28"/>
      <c r="J197" s="28"/>
      <c r="K197" s="28"/>
      <c r="L197" s="28"/>
      <c r="M197" s="28"/>
    </row>
    <row r="198" spans="2:13" x14ac:dyDescent="0.2">
      <c r="B198" s="29"/>
      <c r="C198" s="29"/>
      <c r="D198" s="28"/>
      <c r="E198" s="28"/>
      <c r="F198" s="28"/>
      <c r="G198" s="28"/>
      <c r="H198" s="28"/>
      <c r="I198" s="28"/>
      <c r="J198" s="28"/>
      <c r="K198" s="28"/>
      <c r="L198" s="28"/>
      <c r="M198" s="28"/>
    </row>
    <row r="199" spans="2:13" x14ac:dyDescent="0.2">
      <c r="B199" s="29"/>
      <c r="C199" s="29"/>
      <c r="D199" s="28"/>
      <c r="E199" s="28"/>
      <c r="F199" s="28"/>
      <c r="G199" s="28"/>
      <c r="H199" s="28"/>
      <c r="I199" s="28"/>
      <c r="J199" s="28"/>
      <c r="K199" s="28"/>
      <c r="L199" s="28"/>
      <c r="M199" s="28"/>
    </row>
    <row r="200" spans="2:13" x14ac:dyDescent="0.2">
      <c r="B200" s="29"/>
      <c r="C200" s="29"/>
      <c r="D200" s="28"/>
      <c r="E200" s="28"/>
      <c r="F200" s="28"/>
      <c r="G200" s="28"/>
      <c r="H200" s="28"/>
      <c r="I200" s="28"/>
      <c r="J200" s="28"/>
      <c r="K200" s="28"/>
      <c r="L200" s="28"/>
      <c r="M200" s="28"/>
    </row>
    <row r="201" spans="2:13" x14ac:dyDescent="0.2">
      <c r="B201" s="29"/>
      <c r="C201" s="29"/>
      <c r="D201" s="28"/>
      <c r="E201" s="28"/>
      <c r="F201" s="28"/>
      <c r="G201" s="28"/>
      <c r="H201" s="28"/>
      <c r="I201" s="28"/>
      <c r="J201" s="28"/>
      <c r="K201" s="28"/>
      <c r="L201" s="28"/>
      <c r="M201" s="28"/>
    </row>
    <row r="202" spans="2:13" x14ac:dyDescent="0.2"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2:13" x14ac:dyDescent="0.2">
      <c r="B203" s="29"/>
      <c r="C203" s="29"/>
      <c r="D203" s="28"/>
      <c r="E203" s="28"/>
      <c r="F203" s="28"/>
      <c r="G203" s="28"/>
      <c r="H203" s="28"/>
      <c r="I203" s="28"/>
      <c r="J203" s="28"/>
      <c r="K203" s="28"/>
      <c r="L203" s="28"/>
      <c r="M203" s="28"/>
    </row>
    <row r="204" spans="2:13" x14ac:dyDescent="0.2">
      <c r="B204" s="29"/>
      <c r="C204" s="29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2:13" x14ac:dyDescent="0.2">
      <c r="B205" s="29"/>
      <c r="C205" s="29"/>
      <c r="D205" s="28"/>
      <c r="E205" s="28"/>
      <c r="F205" s="28"/>
      <c r="G205" s="28"/>
      <c r="H205" s="28"/>
      <c r="I205" s="28"/>
      <c r="J205" s="28"/>
      <c r="K205" s="28"/>
      <c r="L205" s="28"/>
      <c r="M205" s="28"/>
    </row>
    <row r="206" spans="2:13" x14ac:dyDescent="0.2">
      <c r="B206" s="29"/>
      <c r="C206" s="29"/>
      <c r="D206" s="28"/>
      <c r="E206" s="28"/>
      <c r="F206" s="28"/>
      <c r="G206" s="28"/>
      <c r="H206" s="28"/>
      <c r="I206" s="28"/>
      <c r="J206" s="28"/>
      <c r="K206" s="28"/>
      <c r="L206" s="28"/>
      <c r="M206" s="28"/>
    </row>
    <row r="207" spans="2:13" x14ac:dyDescent="0.2">
      <c r="B207" s="29"/>
      <c r="C207" s="29"/>
      <c r="D207" s="28"/>
      <c r="E207" s="28"/>
      <c r="F207" s="28"/>
      <c r="G207" s="28"/>
      <c r="H207" s="28"/>
      <c r="I207" s="28"/>
      <c r="J207" s="28"/>
      <c r="K207" s="28"/>
      <c r="L207" s="28"/>
      <c r="M207" s="28"/>
    </row>
    <row r="208" spans="2:13" x14ac:dyDescent="0.2">
      <c r="B208" s="29"/>
      <c r="C208" s="29"/>
      <c r="D208" s="28"/>
      <c r="E208" s="28"/>
      <c r="F208" s="28"/>
      <c r="G208" s="28"/>
      <c r="H208" s="28"/>
      <c r="I208" s="28"/>
      <c r="J208" s="28"/>
      <c r="K208" s="28"/>
      <c r="L208" s="28"/>
      <c r="M208" s="28"/>
    </row>
    <row r="209" spans="2:13" x14ac:dyDescent="0.2">
      <c r="B209" s="29"/>
      <c r="C209" s="29"/>
      <c r="D209" s="28"/>
      <c r="E209" s="28"/>
      <c r="F209" s="28"/>
      <c r="G209" s="28"/>
      <c r="H209" s="28"/>
      <c r="I209" s="28"/>
      <c r="J209" s="28"/>
      <c r="K209" s="28"/>
      <c r="L209" s="28"/>
      <c r="M209" s="28"/>
    </row>
    <row r="210" spans="2:13" x14ac:dyDescent="0.2">
      <c r="B210" s="29"/>
      <c r="C210" s="29"/>
      <c r="D210" s="28"/>
      <c r="E210" s="28"/>
      <c r="F210" s="28"/>
      <c r="G210" s="28"/>
      <c r="H210" s="28"/>
      <c r="I210" s="28"/>
      <c r="J210" s="28"/>
      <c r="K210" s="28"/>
      <c r="L210" s="28"/>
      <c r="M210" s="28"/>
    </row>
    <row r="211" spans="2:13" x14ac:dyDescent="0.2">
      <c r="B211" s="29"/>
      <c r="C211" s="29"/>
      <c r="D211" s="28"/>
      <c r="E211" s="28"/>
      <c r="F211" s="28"/>
      <c r="G211" s="28"/>
      <c r="H211" s="28"/>
      <c r="I211" s="28"/>
      <c r="J211" s="28"/>
      <c r="K211" s="28"/>
      <c r="L211" s="28"/>
      <c r="M211" s="28"/>
    </row>
    <row r="212" spans="2:13" x14ac:dyDescent="0.2">
      <c r="B212" s="29"/>
      <c r="C212" s="29"/>
      <c r="D212" s="28"/>
      <c r="E212" s="28"/>
      <c r="F212" s="28"/>
      <c r="G212" s="28"/>
      <c r="H212" s="28"/>
      <c r="I212" s="28"/>
      <c r="J212" s="28"/>
      <c r="K212" s="28"/>
      <c r="L212" s="28"/>
      <c r="M212" s="28"/>
    </row>
    <row r="213" spans="2:13" x14ac:dyDescent="0.2">
      <c r="B213" s="29"/>
      <c r="C213" s="29"/>
      <c r="D213" s="28"/>
      <c r="E213" s="28"/>
      <c r="F213" s="28"/>
      <c r="G213" s="28"/>
      <c r="H213" s="28"/>
      <c r="I213" s="28"/>
      <c r="J213" s="28"/>
      <c r="K213" s="28"/>
      <c r="L213" s="28"/>
      <c r="M213" s="28"/>
    </row>
    <row r="214" spans="2:13" x14ac:dyDescent="0.2">
      <c r="B214" s="29"/>
      <c r="C214" s="29"/>
      <c r="D214" s="28"/>
      <c r="E214" s="28"/>
      <c r="F214" s="28"/>
      <c r="G214" s="28"/>
      <c r="H214" s="28"/>
      <c r="I214" s="28"/>
      <c r="J214" s="28"/>
      <c r="K214" s="28"/>
      <c r="L214" s="28"/>
      <c r="M214" s="28"/>
    </row>
    <row r="215" spans="2:13" x14ac:dyDescent="0.2">
      <c r="B215" s="29"/>
      <c r="C215" s="29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2:13" x14ac:dyDescent="0.2">
      <c r="B216" s="29"/>
      <c r="C216" s="29"/>
      <c r="D216" s="28"/>
      <c r="E216" s="28"/>
      <c r="F216" s="28"/>
      <c r="G216" s="28"/>
      <c r="H216" s="28"/>
      <c r="I216" s="28"/>
      <c r="J216" s="28"/>
      <c r="K216" s="28"/>
      <c r="L216" s="28"/>
      <c r="M216" s="28"/>
    </row>
    <row r="217" spans="2:13" x14ac:dyDescent="0.2">
      <c r="B217" s="29"/>
      <c r="C217" s="29"/>
      <c r="D217" s="28"/>
      <c r="E217" s="28"/>
      <c r="F217" s="28"/>
      <c r="G217" s="28"/>
      <c r="H217" s="28"/>
      <c r="I217" s="28"/>
      <c r="J217" s="28"/>
      <c r="K217" s="28"/>
      <c r="L217" s="28"/>
      <c r="M217" s="28"/>
    </row>
    <row r="218" spans="2:13" x14ac:dyDescent="0.2">
      <c r="B218" s="29"/>
      <c r="C218" s="29"/>
      <c r="D218" s="28"/>
      <c r="E218" s="28"/>
      <c r="F218" s="28"/>
      <c r="G218" s="28"/>
      <c r="H218" s="28"/>
      <c r="I218" s="28"/>
      <c r="J218" s="28"/>
      <c r="K218" s="28"/>
      <c r="L218" s="28"/>
      <c r="M218" s="28"/>
    </row>
    <row r="219" spans="2:13" x14ac:dyDescent="0.2">
      <c r="B219" s="29"/>
      <c r="C219" s="29"/>
      <c r="D219" s="28"/>
      <c r="E219" s="28"/>
      <c r="F219" s="28"/>
      <c r="G219" s="28"/>
      <c r="H219" s="28"/>
      <c r="I219" s="28"/>
      <c r="J219" s="28"/>
      <c r="K219" s="28"/>
      <c r="L219" s="28"/>
      <c r="M219" s="28"/>
    </row>
  </sheetData>
  <mergeCells count="18">
    <mergeCell ref="H8:I8"/>
    <mergeCell ref="J8:K8"/>
    <mergeCell ref="R3:S3"/>
    <mergeCell ref="N8:O8"/>
    <mergeCell ref="T8:U8"/>
    <mergeCell ref="X8:Y8"/>
    <mergeCell ref="L8:M8"/>
    <mergeCell ref="P8:Q8"/>
    <mergeCell ref="V8:W8"/>
    <mergeCell ref="R8:S8"/>
    <mergeCell ref="B6:Y6"/>
    <mergeCell ref="H7:I7"/>
    <mergeCell ref="L7:M7"/>
    <mergeCell ref="V7:W7"/>
    <mergeCell ref="X7:Y7"/>
    <mergeCell ref="B8:C8"/>
    <mergeCell ref="D8:E8"/>
    <mergeCell ref="F8:G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83"/>
  <sheetViews>
    <sheetView workbookViewId="0"/>
  </sheetViews>
  <sheetFormatPr baseColWidth="10" defaultRowHeight="15" x14ac:dyDescent="0.25"/>
  <cols>
    <col min="1" max="1" width="7.85546875" customWidth="1"/>
    <col min="2" max="2" width="37.42578125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7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165</v>
      </c>
    </row>
    <row r="2" spans="1:59" x14ac:dyDescent="0.25">
      <c r="A2" t="s">
        <v>162</v>
      </c>
    </row>
    <row r="3" spans="1:59" x14ac:dyDescent="0.25">
      <c r="A3" t="s">
        <v>276</v>
      </c>
    </row>
    <row r="4" spans="1:59" x14ac:dyDescent="0.25">
      <c r="A4" t="s">
        <v>164</v>
      </c>
    </row>
    <row r="5" spans="1:59" x14ac:dyDescent="0.25">
      <c r="C5" s="49" t="s">
        <v>0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Q5" s="35"/>
      <c r="AR5" s="35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</row>
    <row r="6" spans="1:59" s="2" customFormat="1" x14ac:dyDescent="0.25">
      <c r="A6" s="1" t="s">
        <v>1</v>
      </c>
      <c r="B6" s="2" t="s">
        <v>2</v>
      </c>
      <c r="C6" s="50" t="s">
        <v>3</v>
      </c>
      <c r="D6" s="50"/>
      <c r="E6" s="48" t="s">
        <v>4</v>
      </c>
      <c r="F6" s="48"/>
      <c r="G6" s="48" t="s">
        <v>5</v>
      </c>
      <c r="H6" s="48"/>
      <c r="I6" s="48" t="s">
        <v>6</v>
      </c>
      <c r="J6" s="48"/>
      <c r="K6" s="48" t="s">
        <v>7</v>
      </c>
      <c r="L6" s="48"/>
      <c r="M6" s="48" t="s">
        <v>8</v>
      </c>
      <c r="N6" s="48"/>
      <c r="O6" s="48" t="s">
        <v>9</v>
      </c>
      <c r="P6" s="48"/>
      <c r="Q6" s="48" t="s">
        <v>10</v>
      </c>
      <c r="R6" s="48"/>
      <c r="S6" s="48" t="s">
        <v>11</v>
      </c>
      <c r="T6" s="48"/>
      <c r="U6" s="48" t="s">
        <v>12</v>
      </c>
      <c r="V6" s="48"/>
      <c r="W6" s="48" t="s">
        <v>13</v>
      </c>
      <c r="X6" s="48"/>
      <c r="Y6" s="48" t="s">
        <v>14</v>
      </c>
      <c r="Z6" s="48"/>
      <c r="AA6" s="48" t="s">
        <v>15</v>
      </c>
      <c r="AB6" s="48"/>
      <c r="AC6" s="48" t="s">
        <v>16</v>
      </c>
      <c r="AD6" s="48"/>
      <c r="AE6" s="48" t="s">
        <v>17</v>
      </c>
      <c r="AF6" s="48"/>
      <c r="AG6" s="48" t="s">
        <v>18</v>
      </c>
      <c r="AH6" s="48"/>
      <c r="AI6" s="48" t="s">
        <v>19</v>
      </c>
      <c r="AJ6" s="48"/>
      <c r="AK6" s="48" t="s">
        <v>20</v>
      </c>
      <c r="AL6" s="48"/>
      <c r="AP6" s="35"/>
      <c r="AQ6" s="2" t="s">
        <v>279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P7" s="35"/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SUM(C9:C78)</f>
        <v>6056</v>
      </c>
      <c r="D8" s="6">
        <f t="shared" ref="D8:D39" si="0">SUM(C8/AQ8*100000)</f>
        <v>256.3056436335811</v>
      </c>
      <c r="E8" s="5">
        <f>SUM(E9:E78)</f>
        <v>31</v>
      </c>
      <c r="F8" s="6">
        <f t="shared" ref="F8:F39" si="1">SUM(E8/AR8*100000)</f>
        <v>17.361402801346348</v>
      </c>
      <c r="G8" s="5">
        <f>SUM(G9:G78)</f>
        <v>16</v>
      </c>
      <c r="H8" s="6">
        <f t="shared" ref="H8:H39" si="2">SUM(G8/AS8*100000)</f>
        <v>8.9270271325830901</v>
      </c>
      <c r="I8" s="5">
        <f>SUM(I9:I78)</f>
        <v>16</v>
      </c>
      <c r="J8" s="6">
        <f t="shared" ref="J8:J39" si="3">SUM(I8/AT8*100000)</f>
        <v>8.5593079799498213</v>
      </c>
      <c r="K8" s="5">
        <f>SUM(K9:K78)</f>
        <v>44</v>
      </c>
      <c r="L8" s="6">
        <f t="shared" ref="L8:L39" si="4">SUM(K8/AU8*100000)</f>
        <v>21.909622805925558</v>
      </c>
      <c r="M8" s="5">
        <f>SUM(M9:M78)</f>
        <v>89</v>
      </c>
      <c r="N8" s="6">
        <f t="shared" ref="N8:N39" si="5">SUM(M8/AV8*100000)</f>
        <v>42.2177105667609</v>
      </c>
      <c r="O8" s="5">
        <f>SUM(O9:O78)</f>
        <v>175</v>
      </c>
      <c r="P8" s="6">
        <f t="shared" ref="P8:P39" si="6">SUM(O8/AW8*100000)</f>
        <v>80.1186671916347</v>
      </c>
      <c r="Q8" s="5">
        <f>SUM(Q9:Q78)</f>
        <v>287</v>
      </c>
      <c r="R8" s="6">
        <f t="shared" ref="R8:R39" si="7">SUM(Q8/AX8*100000)</f>
        <v>147.06485201279003</v>
      </c>
      <c r="S8" s="5">
        <f>SUM(S9:S78)</f>
        <v>321</v>
      </c>
      <c r="T8" s="6">
        <f t="shared" ref="T8:T39" si="8">SUM(S8/AY8*100000)</f>
        <v>187.93800973062218</v>
      </c>
      <c r="U8" s="5">
        <f>SUM(U9:U78)</f>
        <v>395</v>
      </c>
      <c r="V8" s="6">
        <f t="shared" ref="V8:V39" si="9">SUM(U8/AZ8*100000)</f>
        <v>259.70439722280668</v>
      </c>
      <c r="W8" s="5">
        <f>SUM(W9:W78)</f>
        <v>595</v>
      </c>
      <c r="X8" s="6">
        <f t="shared" ref="X8:X39" si="10">SUM(W8/BA8*100000)</f>
        <v>398.23571538528466</v>
      </c>
      <c r="Y8" s="5">
        <f>SUM(Y9:Y78)</f>
        <v>638</v>
      </c>
      <c r="Z8" s="6">
        <f t="shared" ref="Z8:Z39" si="11">SUM(Y8/BB8*100000)</f>
        <v>458.48154935144265</v>
      </c>
      <c r="AA8" s="5">
        <f>SUM(AA9:AA78)</f>
        <v>688</v>
      </c>
      <c r="AB8" s="6">
        <f t="shared" ref="AB8:AB39" si="12">SUM(AA8/BC8*100000)</f>
        <v>599.08395883039304</v>
      </c>
      <c r="AC8" s="5">
        <f>SUM(AC9:AC78)</f>
        <v>638</v>
      </c>
      <c r="AD8" s="6">
        <f t="shared" ref="AD8:AD39" si="13">SUM(AC8/BD8*100000)</f>
        <v>738.16961703112349</v>
      </c>
      <c r="AE8" s="5">
        <f>SUM(AE9:AE78)</f>
        <v>516</v>
      </c>
      <c r="AF8" s="6">
        <f t="shared" ref="AF8:AF39" si="14">SUM(AE8/BE8*100000)</f>
        <v>854.92743057856717</v>
      </c>
      <c r="AG8" s="5">
        <f>SUM(AG9:AG78)</f>
        <v>512</v>
      </c>
      <c r="AH8" s="6">
        <f t="shared" ref="AH8:AH39" si="15">SUM(AG8/BF8*100000)</f>
        <v>1162.341937387909</v>
      </c>
      <c r="AI8" s="5">
        <f>SUM(AI9:AI78)</f>
        <v>1095</v>
      </c>
      <c r="AJ8" s="6">
        <f t="shared" ref="AJ8:AJ39" si="16">SUM(AI8/BG8*100000)</f>
        <v>1445.8881318333069</v>
      </c>
      <c r="AK8" s="5">
        <f>SUM(AK9:AK78)</f>
        <v>0</v>
      </c>
      <c r="AL8" s="6">
        <v>0</v>
      </c>
      <c r="AP8" s="36"/>
      <c r="AQ8">
        <v>2362804</v>
      </c>
      <c r="AR8">
        <v>178557</v>
      </c>
      <c r="AS8">
        <v>179231</v>
      </c>
      <c r="AT8">
        <v>186931</v>
      </c>
      <c r="AU8">
        <v>200825</v>
      </c>
      <c r="AV8">
        <v>210812</v>
      </c>
      <c r="AW8">
        <v>218426</v>
      </c>
      <c r="AX8">
        <v>195152</v>
      </c>
      <c r="AY8">
        <v>170801</v>
      </c>
      <c r="AZ8">
        <v>152096</v>
      </c>
      <c r="BA8">
        <v>149409</v>
      </c>
      <c r="BB8">
        <v>139155</v>
      </c>
      <c r="BC8">
        <v>114842</v>
      </c>
      <c r="BD8">
        <v>86430</v>
      </c>
      <c r="BE8">
        <v>60356</v>
      </c>
      <c r="BF8">
        <v>44049</v>
      </c>
      <c r="BG8">
        <v>75732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2</v>
      </c>
      <c r="D9" s="6">
        <f t="shared" si="0"/>
        <v>8.4645192745568393E-2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1</v>
      </c>
      <c r="Z9" s="7">
        <f t="shared" si="11"/>
        <v>0.71862311810570945</v>
      </c>
      <c r="AA9" s="8">
        <v>0</v>
      </c>
      <c r="AB9" s="7">
        <f t="shared" si="12"/>
        <v>0</v>
      </c>
      <c r="AC9" s="8">
        <v>1</v>
      </c>
      <c r="AD9" s="7">
        <f t="shared" si="13"/>
        <v>1.1570056693277797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P9" s="36"/>
      <c r="AQ9">
        <v>2362804</v>
      </c>
      <c r="AR9">
        <v>178557</v>
      </c>
      <c r="AS9">
        <v>179231</v>
      </c>
      <c r="AT9">
        <v>186931</v>
      </c>
      <c r="AU9">
        <v>200825</v>
      </c>
      <c r="AV9">
        <v>210812</v>
      </c>
      <c r="AW9">
        <v>218426</v>
      </c>
      <c r="AX9">
        <v>195152</v>
      </c>
      <c r="AY9">
        <v>170801</v>
      </c>
      <c r="AZ9">
        <v>152096</v>
      </c>
      <c r="BA9">
        <v>149409</v>
      </c>
      <c r="BB9">
        <v>139155</v>
      </c>
      <c r="BC9">
        <v>114842</v>
      </c>
      <c r="BD9">
        <v>86430</v>
      </c>
      <c r="BE9">
        <v>60356</v>
      </c>
      <c r="BF9">
        <v>44049</v>
      </c>
      <c r="BG9">
        <v>75732</v>
      </c>
    </row>
    <row r="10" spans="1:59" x14ac:dyDescent="0.25">
      <c r="A10" s="3" t="s">
        <v>25</v>
      </c>
      <c r="B10" t="s">
        <v>26</v>
      </c>
      <c r="C10" s="5">
        <f t="shared" si="17"/>
        <v>3</v>
      </c>
      <c r="D10" s="6">
        <f t="shared" si="0"/>
        <v>0.1269677891183526</v>
      </c>
      <c r="E10" s="37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1</v>
      </c>
      <c r="AB10" s="7">
        <f t="shared" si="12"/>
        <v>0.87076156806743188</v>
      </c>
      <c r="AC10" s="8">
        <v>1</v>
      </c>
      <c r="AD10" s="7">
        <f t="shared" si="13"/>
        <v>1.1570056693277797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1</v>
      </c>
      <c r="AJ10" s="7">
        <f t="shared" si="16"/>
        <v>1.3204457824961708</v>
      </c>
      <c r="AK10" s="8">
        <v>0</v>
      </c>
      <c r="AL10" s="7">
        <v>0</v>
      </c>
      <c r="AP10" s="36"/>
      <c r="AQ10">
        <v>2362804</v>
      </c>
      <c r="AR10">
        <v>178557</v>
      </c>
      <c r="AS10">
        <v>179231</v>
      </c>
      <c r="AT10">
        <v>186931</v>
      </c>
      <c r="AU10">
        <v>200825</v>
      </c>
      <c r="AV10">
        <v>210812</v>
      </c>
      <c r="AW10">
        <v>218426</v>
      </c>
      <c r="AX10">
        <v>195152</v>
      </c>
      <c r="AY10">
        <v>170801</v>
      </c>
      <c r="AZ10">
        <v>152096</v>
      </c>
      <c r="BA10">
        <v>149409</v>
      </c>
      <c r="BB10">
        <v>139155</v>
      </c>
      <c r="BC10">
        <v>114842</v>
      </c>
      <c r="BD10">
        <v>86430</v>
      </c>
      <c r="BE10">
        <v>60356</v>
      </c>
      <c r="BF10">
        <v>44049</v>
      </c>
      <c r="BG10">
        <v>75732</v>
      </c>
    </row>
    <row r="11" spans="1:59" x14ac:dyDescent="0.25">
      <c r="A11" s="3" t="s">
        <v>27</v>
      </c>
      <c r="B11" t="s">
        <v>28</v>
      </c>
      <c r="C11" s="5">
        <f t="shared" si="17"/>
        <v>14</v>
      </c>
      <c r="D11" s="6">
        <f t="shared" si="0"/>
        <v>0.59251634921897889</v>
      </c>
      <c r="E11" s="37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2</v>
      </c>
      <c r="T11" s="7">
        <f t="shared" si="8"/>
        <v>1.170953331654967</v>
      </c>
      <c r="U11" s="8">
        <v>1</v>
      </c>
      <c r="V11" s="7">
        <f t="shared" si="9"/>
        <v>0.65747948664001676</v>
      </c>
      <c r="W11" s="8">
        <v>2</v>
      </c>
      <c r="X11" s="7">
        <f t="shared" si="10"/>
        <v>1.3386074466732258</v>
      </c>
      <c r="Y11" s="8">
        <v>0</v>
      </c>
      <c r="Z11" s="7">
        <f t="shared" si="11"/>
        <v>0</v>
      </c>
      <c r="AA11" s="8">
        <v>3</v>
      </c>
      <c r="AB11" s="7">
        <f t="shared" si="12"/>
        <v>2.6122847042022954</v>
      </c>
      <c r="AC11" s="8">
        <v>0</v>
      </c>
      <c r="AD11" s="7">
        <f t="shared" si="13"/>
        <v>0</v>
      </c>
      <c r="AE11" s="8">
        <v>3</v>
      </c>
      <c r="AF11" s="7">
        <f t="shared" si="14"/>
        <v>4.9705083173172513</v>
      </c>
      <c r="AG11" s="8">
        <v>1</v>
      </c>
      <c r="AH11" s="7">
        <f t="shared" si="15"/>
        <v>2.2701990964607597</v>
      </c>
      <c r="AI11" s="8">
        <v>2</v>
      </c>
      <c r="AJ11" s="7">
        <f t="shared" si="16"/>
        <v>2.6408915649923417</v>
      </c>
      <c r="AK11" s="8">
        <v>0</v>
      </c>
      <c r="AL11" s="7">
        <v>0</v>
      </c>
      <c r="AP11" s="36"/>
      <c r="AQ11">
        <v>2362804</v>
      </c>
      <c r="AR11">
        <v>178557</v>
      </c>
      <c r="AS11">
        <v>179231</v>
      </c>
      <c r="AT11">
        <v>186931</v>
      </c>
      <c r="AU11">
        <v>200825</v>
      </c>
      <c r="AV11">
        <v>210812</v>
      </c>
      <c r="AW11">
        <v>218426</v>
      </c>
      <c r="AX11">
        <v>195152</v>
      </c>
      <c r="AY11">
        <v>170801</v>
      </c>
      <c r="AZ11">
        <v>152096</v>
      </c>
      <c r="BA11">
        <v>149409</v>
      </c>
      <c r="BB11">
        <v>139155</v>
      </c>
      <c r="BC11">
        <v>114842</v>
      </c>
      <c r="BD11">
        <v>86430</v>
      </c>
      <c r="BE11">
        <v>60356</v>
      </c>
      <c r="BF11">
        <v>44049</v>
      </c>
      <c r="BG11">
        <v>75732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7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P12" s="36"/>
      <c r="AQ12">
        <v>2362804</v>
      </c>
      <c r="AR12">
        <v>178557</v>
      </c>
      <c r="AS12">
        <v>179231</v>
      </c>
      <c r="AT12">
        <v>186931</v>
      </c>
      <c r="AU12">
        <v>200825</v>
      </c>
      <c r="AV12">
        <v>210812</v>
      </c>
      <c r="AW12">
        <v>218426</v>
      </c>
      <c r="AX12">
        <v>195152</v>
      </c>
      <c r="AY12">
        <v>170801</v>
      </c>
      <c r="AZ12">
        <v>152096</v>
      </c>
      <c r="BA12">
        <v>149409</v>
      </c>
      <c r="BB12">
        <v>139155</v>
      </c>
      <c r="BC12">
        <v>114842</v>
      </c>
      <c r="BD12">
        <v>86430</v>
      </c>
      <c r="BE12">
        <v>60356</v>
      </c>
      <c r="BF12">
        <v>44049</v>
      </c>
      <c r="BG12">
        <v>75732</v>
      </c>
    </row>
    <row r="13" spans="1:59" x14ac:dyDescent="0.25">
      <c r="A13" s="3" t="s">
        <v>31</v>
      </c>
      <c r="B13" t="s">
        <v>32</v>
      </c>
      <c r="C13" s="5">
        <f t="shared" si="17"/>
        <v>1</v>
      </c>
      <c r="D13" s="6">
        <f t="shared" si="0"/>
        <v>4.2322596372784196E-2</v>
      </c>
      <c r="E13" s="37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1</v>
      </c>
      <c r="V13" s="7">
        <f t="shared" si="9"/>
        <v>0.65747948664001676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0</v>
      </c>
      <c r="AJ13" s="7">
        <f t="shared" si="16"/>
        <v>0</v>
      </c>
      <c r="AK13" s="8">
        <v>0</v>
      </c>
      <c r="AL13" s="7">
        <v>0</v>
      </c>
      <c r="AP13" s="36"/>
      <c r="AQ13">
        <v>2362804</v>
      </c>
      <c r="AR13">
        <v>178557</v>
      </c>
      <c r="AS13">
        <v>179231</v>
      </c>
      <c r="AT13">
        <v>186931</v>
      </c>
      <c r="AU13">
        <v>200825</v>
      </c>
      <c r="AV13">
        <v>210812</v>
      </c>
      <c r="AW13">
        <v>218426</v>
      </c>
      <c r="AX13">
        <v>195152</v>
      </c>
      <c r="AY13">
        <v>170801</v>
      </c>
      <c r="AZ13">
        <v>152096</v>
      </c>
      <c r="BA13">
        <v>149409</v>
      </c>
      <c r="BB13">
        <v>139155</v>
      </c>
      <c r="BC13">
        <v>114842</v>
      </c>
      <c r="BD13">
        <v>86430</v>
      </c>
      <c r="BE13">
        <v>60356</v>
      </c>
      <c r="BF13">
        <v>44049</v>
      </c>
      <c r="BG13">
        <v>75732</v>
      </c>
    </row>
    <row r="14" spans="1:59" x14ac:dyDescent="0.25">
      <c r="A14" s="3" t="s">
        <v>33</v>
      </c>
      <c r="B14" t="s">
        <v>34</v>
      </c>
      <c r="C14" s="5">
        <f t="shared" si="17"/>
        <v>4</v>
      </c>
      <c r="D14" s="6">
        <f t="shared" si="0"/>
        <v>0.16929038549113679</v>
      </c>
      <c r="E14" s="37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1</v>
      </c>
      <c r="X14" s="7">
        <f t="shared" si="10"/>
        <v>0.66930372333661292</v>
      </c>
      <c r="Y14" s="8">
        <v>0</v>
      </c>
      <c r="Z14" s="7">
        <f t="shared" si="11"/>
        <v>0</v>
      </c>
      <c r="AA14" s="8">
        <v>1</v>
      </c>
      <c r="AB14" s="7">
        <f t="shared" si="12"/>
        <v>0.87076156806743188</v>
      </c>
      <c r="AC14" s="8">
        <v>1</v>
      </c>
      <c r="AD14" s="7">
        <f t="shared" si="13"/>
        <v>1.1570056693277797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1</v>
      </c>
      <c r="AJ14" s="7">
        <f t="shared" si="16"/>
        <v>1.3204457824961708</v>
      </c>
      <c r="AK14" s="8">
        <v>0</v>
      </c>
      <c r="AL14" s="7">
        <v>0</v>
      </c>
      <c r="AP14" s="36"/>
      <c r="AQ14">
        <v>2362804</v>
      </c>
      <c r="AR14">
        <v>178557</v>
      </c>
      <c r="AS14">
        <v>179231</v>
      </c>
      <c r="AT14">
        <v>186931</v>
      </c>
      <c r="AU14">
        <v>200825</v>
      </c>
      <c r="AV14">
        <v>210812</v>
      </c>
      <c r="AW14">
        <v>218426</v>
      </c>
      <c r="AX14">
        <v>195152</v>
      </c>
      <c r="AY14">
        <v>170801</v>
      </c>
      <c r="AZ14">
        <v>152096</v>
      </c>
      <c r="BA14">
        <v>149409</v>
      </c>
      <c r="BB14">
        <v>139155</v>
      </c>
      <c r="BC14">
        <v>114842</v>
      </c>
      <c r="BD14">
        <v>86430</v>
      </c>
      <c r="BE14">
        <v>60356</v>
      </c>
      <c r="BF14">
        <v>44049</v>
      </c>
      <c r="BG14">
        <v>75732</v>
      </c>
    </row>
    <row r="15" spans="1:59" x14ac:dyDescent="0.25">
      <c r="A15" s="3" t="s">
        <v>35</v>
      </c>
      <c r="B15" t="s">
        <v>36</v>
      </c>
      <c r="C15" s="5">
        <f t="shared" si="17"/>
        <v>6</v>
      </c>
      <c r="D15" s="6">
        <f t="shared" si="0"/>
        <v>0.25393557823670521</v>
      </c>
      <c r="E15" s="37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1</v>
      </c>
      <c r="Z15" s="7">
        <f t="shared" si="11"/>
        <v>0.71862311810570945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1</v>
      </c>
      <c r="AF15" s="7">
        <f t="shared" si="14"/>
        <v>1.656836105772417</v>
      </c>
      <c r="AG15" s="8">
        <v>0</v>
      </c>
      <c r="AH15" s="7">
        <f t="shared" si="15"/>
        <v>0</v>
      </c>
      <c r="AI15" s="8">
        <v>4</v>
      </c>
      <c r="AJ15" s="7">
        <f t="shared" si="16"/>
        <v>5.2817831299846834</v>
      </c>
      <c r="AK15" s="8">
        <v>0</v>
      </c>
      <c r="AL15" s="7">
        <v>0</v>
      </c>
      <c r="AP15" s="36"/>
      <c r="AQ15">
        <v>2362804</v>
      </c>
      <c r="AR15">
        <v>178557</v>
      </c>
      <c r="AS15">
        <v>179231</v>
      </c>
      <c r="AT15">
        <v>186931</v>
      </c>
      <c r="AU15">
        <v>200825</v>
      </c>
      <c r="AV15">
        <v>210812</v>
      </c>
      <c r="AW15">
        <v>218426</v>
      </c>
      <c r="AX15">
        <v>195152</v>
      </c>
      <c r="AY15">
        <v>170801</v>
      </c>
      <c r="AZ15">
        <v>152096</v>
      </c>
      <c r="BA15">
        <v>149409</v>
      </c>
      <c r="BB15">
        <v>139155</v>
      </c>
      <c r="BC15">
        <v>114842</v>
      </c>
      <c r="BD15">
        <v>86430</v>
      </c>
      <c r="BE15">
        <v>60356</v>
      </c>
      <c r="BF15">
        <v>44049</v>
      </c>
      <c r="BG15">
        <v>75732</v>
      </c>
    </row>
    <row r="16" spans="1:59" x14ac:dyDescent="0.25">
      <c r="A16" s="3" t="s">
        <v>37</v>
      </c>
      <c r="B16" t="s">
        <v>38</v>
      </c>
      <c r="C16" s="5">
        <f t="shared" si="17"/>
        <v>11</v>
      </c>
      <c r="D16" s="6">
        <f t="shared" si="0"/>
        <v>0.46554856010062623</v>
      </c>
      <c r="E16" s="37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2</v>
      </c>
      <c r="R16" s="7">
        <f t="shared" si="7"/>
        <v>1.024842174305157</v>
      </c>
      <c r="S16" s="8">
        <v>0</v>
      </c>
      <c r="T16" s="7">
        <f t="shared" si="8"/>
        <v>0</v>
      </c>
      <c r="U16" s="8">
        <v>0</v>
      </c>
      <c r="V16" s="7">
        <f t="shared" si="9"/>
        <v>0</v>
      </c>
      <c r="W16" s="8">
        <v>1</v>
      </c>
      <c r="X16" s="7">
        <f t="shared" si="10"/>
        <v>0.66930372333661292</v>
      </c>
      <c r="Y16" s="8">
        <v>0</v>
      </c>
      <c r="Z16" s="7">
        <f t="shared" si="11"/>
        <v>0</v>
      </c>
      <c r="AA16" s="8">
        <v>3</v>
      </c>
      <c r="AB16" s="7">
        <f t="shared" si="12"/>
        <v>2.6122847042022954</v>
      </c>
      <c r="AC16" s="8">
        <v>2</v>
      </c>
      <c r="AD16" s="7">
        <f t="shared" si="13"/>
        <v>2.3140113386555594</v>
      </c>
      <c r="AE16" s="8">
        <v>3</v>
      </c>
      <c r="AF16" s="7">
        <f t="shared" si="14"/>
        <v>4.9705083173172513</v>
      </c>
      <c r="AG16" s="8">
        <v>0</v>
      </c>
      <c r="AH16" s="7">
        <f t="shared" si="15"/>
        <v>0</v>
      </c>
      <c r="AI16" s="8">
        <v>0</v>
      </c>
      <c r="AJ16" s="7">
        <f t="shared" si="16"/>
        <v>0</v>
      </c>
      <c r="AK16" s="8">
        <v>0</v>
      </c>
      <c r="AL16" s="7">
        <v>0</v>
      </c>
      <c r="AP16" s="36"/>
      <c r="AQ16">
        <v>2362804</v>
      </c>
      <c r="AR16">
        <v>178557</v>
      </c>
      <c r="AS16">
        <v>179231</v>
      </c>
      <c r="AT16">
        <v>186931</v>
      </c>
      <c r="AU16">
        <v>200825</v>
      </c>
      <c r="AV16">
        <v>210812</v>
      </c>
      <c r="AW16">
        <v>218426</v>
      </c>
      <c r="AX16">
        <v>195152</v>
      </c>
      <c r="AY16">
        <v>170801</v>
      </c>
      <c r="AZ16">
        <v>152096</v>
      </c>
      <c r="BA16">
        <v>149409</v>
      </c>
      <c r="BB16">
        <v>139155</v>
      </c>
      <c r="BC16">
        <v>114842</v>
      </c>
      <c r="BD16">
        <v>86430</v>
      </c>
      <c r="BE16">
        <v>60356</v>
      </c>
      <c r="BF16">
        <v>44049</v>
      </c>
      <c r="BG16">
        <v>75732</v>
      </c>
    </row>
    <row r="17" spans="1:59" x14ac:dyDescent="0.25">
      <c r="A17" s="3" t="s">
        <v>39</v>
      </c>
      <c r="B17" t="s">
        <v>40</v>
      </c>
      <c r="C17" s="5">
        <f t="shared" si="17"/>
        <v>8</v>
      </c>
      <c r="D17" s="6">
        <f t="shared" si="0"/>
        <v>0.33858077098227357</v>
      </c>
      <c r="E17" s="37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2</v>
      </c>
      <c r="V17" s="7">
        <f t="shared" si="9"/>
        <v>1.3149589732800335</v>
      </c>
      <c r="W17" s="8">
        <v>1</v>
      </c>
      <c r="X17" s="7">
        <f t="shared" si="10"/>
        <v>0.66930372333661292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1.1570056693277797</v>
      </c>
      <c r="AE17" s="8">
        <v>1</v>
      </c>
      <c r="AF17" s="7">
        <f t="shared" si="14"/>
        <v>1.656836105772417</v>
      </c>
      <c r="AG17" s="8">
        <v>1</v>
      </c>
      <c r="AH17" s="7">
        <f t="shared" si="15"/>
        <v>2.2701990964607597</v>
      </c>
      <c r="AI17" s="8">
        <v>2</v>
      </c>
      <c r="AJ17" s="7">
        <f t="shared" si="16"/>
        <v>2.6408915649923417</v>
      </c>
      <c r="AK17" s="8">
        <v>0</v>
      </c>
      <c r="AL17" s="7">
        <v>0</v>
      </c>
      <c r="AP17" s="36"/>
      <c r="AQ17">
        <v>2362804</v>
      </c>
      <c r="AR17">
        <v>178557</v>
      </c>
      <c r="AS17">
        <v>179231</v>
      </c>
      <c r="AT17">
        <v>186931</v>
      </c>
      <c r="AU17">
        <v>200825</v>
      </c>
      <c r="AV17">
        <v>210812</v>
      </c>
      <c r="AW17">
        <v>218426</v>
      </c>
      <c r="AX17">
        <v>195152</v>
      </c>
      <c r="AY17">
        <v>170801</v>
      </c>
      <c r="AZ17">
        <v>152096</v>
      </c>
      <c r="BA17">
        <v>149409</v>
      </c>
      <c r="BB17">
        <v>139155</v>
      </c>
      <c r="BC17">
        <v>114842</v>
      </c>
      <c r="BD17">
        <v>86430</v>
      </c>
      <c r="BE17">
        <v>60356</v>
      </c>
      <c r="BF17">
        <v>44049</v>
      </c>
      <c r="BG17">
        <v>75732</v>
      </c>
    </row>
    <row r="18" spans="1:59" x14ac:dyDescent="0.25">
      <c r="A18" s="3" t="s">
        <v>41</v>
      </c>
      <c r="B18" t="s">
        <v>42</v>
      </c>
      <c r="C18" s="5">
        <f t="shared" si="17"/>
        <v>13</v>
      </c>
      <c r="D18" s="6">
        <f t="shared" si="0"/>
        <v>0.55019375284619454</v>
      </c>
      <c r="E18" s="37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2</v>
      </c>
      <c r="T18" s="7">
        <f t="shared" si="8"/>
        <v>1.170953331654967</v>
      </c>
      <c r="U18" s="8">
        <v>0</v>
      </c>
      <c r="V18" s="7">
        <f t="shared" si="9"/>
        <v>0</v>
      </c>
      <c r="W18" s="8">
        <v>1</v>
      </c>
      <c r="X18" s="7">
        <f t="shared" si="10"/>
        <v>0.66930372333661292</v>
      </c>
      <c r="Y18" s="8">
        <v>2</v>
      </c>
      <c r="Z18" s="7">
        <f t="shared" si="11"/>
        <v>1.4372462362114189</v>
      </c>
      <c r="AA18" s="8">
        <v>3</v>
      </c>
      <c r="AB18" s="7">
        <f t="shared" si="12"/>
        <v>2.6122847042022954</v>
      </c>
      <c r="AC18" s="8">
        <v>0</v>
      </c>
      <c r="AD18" s="7">
        <f t="shared" si="13"/>
        <v>0</v>
      </c>
      <c r="AE18" s="8">
        <v>1</v>
      </c>
      <c r="AF18" s="7">
        <f t="shared" si="14"/>
        <v>1.656836105772417</v>
      </c>
      <c r="AG18" s="8">
        <v>2</v>
      </c>
      <c r="AH18" s="7">
        <f t="shared" si="15"/>
        <v>4.5403981929215194</v>
      </c>
      <c r="AI18" s="8">
        <v>2</v>
      </c>
      <c r="AJ18" s="7">
        <f t="shared" si="16"/>
        <v>2.6408915649923417</v>
      </c>
      <c r="AK18" s="8">
        <v>0</v>
      </c>
      <c r="AL18" s="7">
        <v>0</v>
      </c>
      <c r="AP18" s="36"/>
      <c r="AQ18">
        <v>2362804</v>
      </c>
      <c r="AR18">
        <v>178557</v>
      </c>
      <c r="AS18">
        <v>179231</v>
      </c>
      <c r="AT18">
        <v>186931</v>
      </c>
      <c r="AU18">
        <v>200825</v>
      </c>
      <c r="AV18">
        <v>210812</v>
      </c>
      <c r="AW18">
        <v>218426</v>
      </c>
      <c r="AX18">
        <v>195152</v>
      </c>
      <c r="AY18">
        <v>170801</v>
      </c>
      <c r="AZ18">
        <v>152096</v>
      </c>
      <c r="BA18">
        <v>149409</v>
      </c>
      <c r="BB18">
        <v>139155</v>
      </c>
      <c r="BC18">
        <v>114842</v>
      </c>
      <c r="BD18">
        <v>86430</v>
      </c>
      <c r="BE18">
        <v>60356</v>
      </c>
      <c r="BF18">
        <v>44049</v>
      </c>
      <c r="BG18">
        <v>75732</v>
      </c>
    </row>
    <row r="19" spans="1:59" x14ac:dyDescent="0.25">
      <c r="A19" s="3" t="s">
        <v>43</v>
      </c>
      <c r="B19" t="s">
        <v>44</v>
      </c>
      <c r="C19" s="5">
        <f t="shared" si="17"/>
        <v>2</v>
      </c>
      <c r="D19" s="6">
        <f t="shared" si="0"/>
        <v>8.4645192745568393E-2</v>
      </c>
      <c r="E19" s="37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1</v>
      </c>
      <c r="T19" s="7">
        <f t="shared" si="8"/>
        <v>0.58547666582748348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1</v>
      </c>
      <c r="AJ19" s="7">
        <f t="shared" si="16"/>
        <v>1.3204457824961708</v>
      </c>
      <c r="AK19" s="8">
        <v>0</v>
      </c>
      <c r="AL19" s="7">
        <v>0</v>
      </c>
      <c r="AP19" s="36"/>
      <c r="AQ19">
        <v>2362804</v>
      </c>
      <c r="AR19">
        <v>178557</v>
      </c>
      <c r="AS19">
        <v>179231</v>
      </c>
      <c r="AT19">
        <v>186931</v>
      </c>
      <c r="AU19">
        <v>200825</v>
      </c>
      <c r="AV19">
        <v>210812</v>
      </c>
      <c r="AW19">
        <v>218426</v>
      </c>
      <c r="AX19">
        <v>195152</v>
      </c>
      <c r="AY19">
        <v>170801</v>
      </c>
      <c r="AZ19">
        <v>152096</v>
      </c>
      <c r="BA19">
        <v>149409</v>
      </c>
      <c r="BB19">
        <v>139155</v>
      </c>
      <c r="BC19">
        <v>114842</v>
      </c>
      <c r="BD19">
        <v>86430</v>
      </c>
      <c r="BE19">
        <v>60356</v>
      </c>
      <c r="BF19">
        <v>44049</v>
      </c>
      <c r="BG19">
        <v>75732</v>
      </c>
    </row>
    <row r="20" spans="1:59" x14ac:dyDescent="0.25">
      <c r="A20" s="3" t="s">
        <v>45</v>
      </c>
      <c r="B20" t="s">
        <v>46</v>
      </c>
      <c r="C20" s="5">
        <f t="shared" si="17"/>
        <v>6</v>
      </c>
      <c r="D20" s="6">
        <f t="shared" si="0"/>
        <v>0.25393557823670521</v>
      </c>
      <c r="E20" s="37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0</v>
      </c>
      <c r="J20" s="7">
        <f t="shared" si="3"/>
        <v>0</v>
      </c>
      <c r="K20" s="8">
        <v>0</v>
      </c>
      <c r="L20" s="7">
        <f t="shared" si="4"/>
        <v>0</v>
      </c>
      <c r="M20" s="8">
        <v>1</v>
      </c>
      <c r="N20" s="7">
        <f t="shared" si="5"/>
        <v>0.47435629850293154</v>
      </c>
      <c r="O20" s="8">
        <v>1</v>
      </c>
      <c r="P20" s="7">
        <f t="shared" si="6"/>
        <v>0.45782095538076967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1</v>
      </c>
      <c r="AB20" s="7">
        <f t="shared" si="12"/>
        <v>0.87076156806743188</v>
      </c>
      <c r="AC20" s="8">
        <v>1</v>
      </c>
      <c r="AD20" s="7">
        <f t="shared" si="13"/>
        <v>1.1570056693277797</v>
      </c>
      <c r="AE20" s="8">
        <v>0</v>
      </c>
      <c r="AF20" s="7">
        <f t="shared" si="14"/>
        <v>0</v>
      </c>
      <c r="AG20" s="8">
        <v>1</v>
      </c>
      <c r="AH20" s="7">
        <f t="shared" si="15"/>
        <v>2.2701990964607597</v>
      </c>
      <c r="AI20" s="8">
        <v>1</v>
      </c>
      <c r="AJ20" s="7">
        <f t="shared" si="16"/>
        <v>1.3204457824961708</v>
      </c>
      <c r="AK20" s="8">
        <v>0</v>
      </c>
      <c r="AL20" s="7">
        <v>0</v>
      </c>
      <c r="AP20" s="36"/>
      <c r="AQ20">
        <v>2362804</v>
      </c>
      <c r="AR20">
        <v>178557</v>
      </c>
      <c r="AS20">
        <v>179231</v>
      </c>
      <c r="AT20">
        <v>186931</v>
      </c>
      <c r="AU20">
        <v>200825</v>
      </c>
      <c r="AV20">
        <v>210812</v>
      </c>
      <c r="AW20">
        <v>218426</v>
      </c>
      <c r="AX20">
        <v>195152</v>
      </c>
      <c r="AY20">
        <v>170801</v>
      </c>
      <c r="AZ20">
        <v>152096</v>
      </c>
      <c r="BA20">
        <v>149409</v>
      </c>
      <c r="BB20">
        <v>139155</v>
      </c>
      <c r="BC20">
        <v>114842</v>
      </c>
      <c r="BD20">
        <v>86430</v>
      </c>
      <c r="BE20">
        <v>60356</v>
      </c>
      <c r="BF20">
        <v>44049</v>
      </c>
      <c r="BG20">
        <v>75732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7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P21" s="36"/>
      <c r="AQ21">
        <v>2362804</v>
      </c>
      <c r="AR21">
        <v>178557</v>
      </c>
      <c r="AS21">
        <v>179231</v>
      </c>
      <c r="AT21">
        <v>186931</v>
      </c>
      <c r="AU21">
        <v>200825</v>
      </c>
      <c r="AV21">
        <v>210812</v>
      </c>
      <c r="AW21">
        <v>218426</v>
      </c>
      <c r="AX21">
        <v>195152</v>
      </c>
      <c r="AY21">
        <v>170801</v>
      </c>
      <c r="AZ21">
        <v>152096</v>
      </c>
      <c r="BA21">
        <v>149409</v>
      </c>
      <c r="BB21">
        <v>139155</v>
      </c>
      <c r="BC21">
        <v>114842</v>
      </c>
      <c r="BD21">
        <v>86430</v>
      </c>
      <c r="BE21">
        <v>60356</v>
      </c>
      <c r="BF21">
        <v>44049</v>
      </c>
      <c r="BG21">
        <v>75732</v>
      </c>
    </row>
    <row r="22" spans="1:59" x14ac:dyDescent="0.25">
      <c r="A22" s="3" t="s">
        <v>49</v>
      </c>
      <c r="B22" t="s">
        <v>50</v>
      </c>
      <c r="C22" s="5">
        <f t="shared" si="17"/>
        <v>3</v>
      </c>
      <c r="D22" s="6">
        <f t="shared" si="0"/>
        <v>0.1269677891183526</v>
      </c>
      <c r="E22" s="37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1</v>
      </c>
      <c r="X22" s="7">
        <f t="shared" si="10"/>
        <v>0.66930372333661292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2</v>
      </c>
      <c r="AJ22" s="7">
        <f t="shared" si="16"/>
        <v>2.6408915649923417</v>
      </c>
      <c r="AK22" s="8">
        <v>0</v>
      </c>
      <c r="AL22" s="7">
        <v>0</v>
      </c>
      <c r="AP22" s="36"/>
      <c r="AQ22">
        <v>2362804</v>
      </c>
      <c r="AR22">
        <v>178557</v>
      </c>
      <c r="AS22">
        <v>179231</v>
      </c>
      <c r="AT22">
        <v>186931</v>
      </c>
      <c r="AU22">
        <v>200825</v>
      </c>
      <c r="AV22">
        <v>210812</v>
      </c>
      <c r="AW22">
        <v>218426</v>
      </c>
      <c r="AX22">
        <v>195152</v>
      </c>
      <c r="AY22">
        <v>170801</v>
      </c>
      <c r="AZ22">
        <v>152096</v>
      </c>
      <c r="BA22">
        <v>149409</v>
      </c>
      <c r="BB22">
        <v>139155</v>
      </c>
      <c r="BC22">
        <v>114842</v>
      </c>
      <c r="BD22">
        <v>86430</v>
      </c>
      <c r="BE22">
        <v>60356</v>
      </c>
      <c r="BF22">
        <v>44049</v>
      </c>
      <c r="BG22">
        <v>75732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7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2362804</v>
      </c>
      <c r="AR23">
        <v>178557</v>
      </c>
      <c r="AS23">
        <v>179231</v>
      </c>
      <c r="AT23">
        <v>186931</v>
      </c>
      <c r="AU23">
        <v>200825</v>
      </c>
      <c r="AV23">
        <v>210812</v>
      </c>
      <c r="AW23">
        <v>218426</v>
      </c>
      <c r="AX23">
        <v>195152</v>
      </c>
      <c r="AY23">
        <v>170801</v>
      </c>
      <c r="AZ23">
        <v>152096</v>
      </c>
      <c r="BA23">
        <v>149409</v>
      </c>
      <c r="BB23">
        <v>139155</v>
      </c>
      <c r="BC23">
        <v>114842</v>
      </c>
      <c r="BD23">
        <v>86430</v>
      </c>
      <c r="BE23">
        <v>60356</v>
      </c>
      <c r="BF23">
        <v>44049</v>
      </c>
      <c r="BG23">
        <v>75732</v>
      </c>
    </row>
    <row r="24" spans="1:59" x14ac:dyDescent="0.25">
      <c r="A24" s="3" t="s">
        <v>53</v>
      </c>
      <c r="B24" t="s">
        <v>54</v>
      </c>
      <c r="C24" s="5">
        <f t="shared" si="17"/>
        <v>6</v>
      </c>
      <c r="D24" s="6">
        <f t="shared" si="0"/>
        <v>0.25393557823670521</v>
      </c>
      <c r="E24" s="37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0</v>
      </c>
      <c r="Z24" s="7">
        <f t="shared" si="11"/>
        <v>0</v>
      </c>
      <c r="AA24" s="8">
        <v>0</v>
      </c>
      <c r="AB24" s="7">
        <f t="shared" si="12"/>
        <v>0</v>
      </c>
      <c r="AC24" s="8">
        <v>1</v>
      </c>
      <c r="AD24" s="7">
        <f t="shared" si="13"/>
        <v>1.1570056693277797</v>
      </c>
      <c r="AE24" s="8">
        <v>1</v>
      </c>
      <c r="AF24" s="7">
        <f t="shared" si="14"/>
        <v>1.656836105772417</v>
      </c>
      <c r="AG24" s="8">
        <v>2</v>
      </c>
      <c r="AH24" s="7">
        <f t="shared" si="15"/>
        <v>4.5403981929215194</v>
      </c>
      <c r="AI24" s="8">
        <v>2</v>
      </c>
      <c r="AJ24" s="7">
        <f t="shared" si="16"/>
        <v>2.6408915649923417</v>
      </c>
      <c r="AK24" s="8">
        <v>0</v>
      </c>
      <c r="AL24" s="7">
        <v>0</v>
      </c>
      <c r="AQ24">
        <v>2362804</v>
      </c>
      <c r="AR24">
        <v>178557</v>
      </c>
      <c r="AS24">
        <v>179231</v>
      </c>
      <c r="AT24">
        <v>186931</v>
      </c>
      <c r="AU24">
        <v>200825</v>
      </c>
      <c r="AV24">
        <v>210812</v>
      </c>
      <c r="AW24">
        <v>218426</v>
      </c>
      <c r="AX24">
        <v>195152</v>
      </c>
      <c r="AY24">
        <v>170801</v>
      </c>
      <c r="AZ24">
        <v>152096</v>
      </c>
      <c r="BA24">
        <v>149409</v>
      </c>
      <c r="BB24">
        <v>139155</v>
      </c>
      <c r="BC24">
        <v>114842</v>
      </c>
      <c r="BD24">
        <v>86430</v>
      </c>
      <c r="BE24">
        <v>60356</v>
      </c>
      <c r="BF24">
        <v>44049</v>
      </c>
      <c r="BG24">
        <v>75732</v>
      </c>
    </row>
    <row r="25" spans="1:59" x14ac:dyDescent="0.25">
      <c r="A25" s="23" t="s">
        <v>55</v>
      </c>
      <c r="B25" s="24" t="s">
        <v>56</v>
      </c>
      <c r="C25" s="25">
        <f t="shared" si="17"/>
        <v>285</v>
      </c>
      <c r="D25" s="6">
        <f t="shared" si="0"/>
        <v>12.061939966243498</v>
      </c>
      <c r="E25" s="37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0</v>
      </c>
      <c r="L25" s="7">
        <f t="shared" si="4"/>
        <v>0</v>
      </c>
      <c r="M25" s="8">
        <v>0</v>
      </c>
      <c r="N25" s="7">
        <f t="shared" si="5"/>
        <v>0</v>
      </c>
      <c r="O25" s="8">
        <v>5</v>
      </c>
      <c r="P25" s="7">
        <f t="shared" si="6"/>
        <v>2.2891047769038484</v>
      </c>
      <c r="Q25" s="8">
        <v>8</v>
      </c>
      <c r="R25" s="7">
        <f t="shared" si="7"/>
        <v>4.099368697220628</v>
      </c>
      <c r="S25" s="8">
        <v>11</v>
      </c>
      <c r="T25" s="7">
        <f t="shared" si="8"/>
        <v>6.4402433241023171</v>
      </c>
      <c r="U25" s="8">
        <v>11</v>
      </c>
      <c r="V25" s="7">
        <f t="shared" si="9"/>
        <v>7.2322743530401858</v>
      </c>
      <c r="W25" s="8">
        <v>17</v>
      </c>
      <c r="X25" s="7">
        <f t="shared" si="10"/>
        <v>11.37816329672242</v>
      </c>
      <c r="Y25" s="8">
        <v>22</v>
      </c>
      <c r="Z25" s="7">
        <f t="shared" si="11"/>
        <v>15.809708598325608</v>
      </c>
      <c r="AA25" s="8">
        <v>31</v>
      </c>
      <c r="AB25" s="7">
        <f t="shared" si="12"/>
        <v>26.993608610090384</v>
      </c>
      <c r="AC25" s="8">
        <v>26</v>
      </c>
      <c r="AD25" s="7">
        <f t="shared" si="13"/>
        <v>30.082147402522271</v>
      </c>
      <c r="AE25" s="8">
        <v>29</v>
      </c>
      <c r="AF25" s="7">
        <f t="shared" si="14"/>
        <v>48.048247067400091</v>
      </c>
      <c r="AG25" s="8">
        <v>40</v>
      </c>
      <c r="AH25" s="7">
        <f t="shared" si="15"/>
        <v>90.807963858430384</v>
      </c>
      <c r="AI25" s="8">
        <v>85</v>
      </c>
      <c r="AJ25" s="7">
        <f t="shared" si="16"/>
        <v>112.23789151217451</v>
      </c>
      <c r="AK25" s="8">
        <v>0</v>
      </c>
      <c r="AL25" s="7">
        <v>0</v>
      </c>
      <c r="AQ25">
        <v>2362804</v>
      </c>
      <c r="AR25">
        <v>178557</v>
      </c>
      <c r="AS25">
        <v>179231</v>
      </c>
      <c r="AT25">
        <v>186931</v>
      </c>
      <c r="AU25">
        <v>200825</v>
      </c>
      <c r="AV25">
        <v>210812</v>
      </c>
      <c r="AW25">
        <v>218426</v>
      </c>
      <c r="AX25">
        <v>195152</v>
      </c>
      <c r="AY25">
        <v>170801</v>
      </c>
      <c r="AZ25">
        <v>152096</v>
      </c>
      <c r="BA25">
        <v>149409</v>
      </c>
      <c r="BB25">
        <v>139155</v>
      </c>
      <c r="BC25">
        <v>114842</v>
      </c>
      <c r="BD25">
        <v>86430</v>
      </c>
      <c r="BE25">
        <v>60356</v>
      </c>
      <c r="BF25">
        <v>44049</v>
      </c>
      <c r="BG25">
        <v>75732</v>
      </c>
    </row>
    <row r="26" spans="1:59" x14ac:dyDescent="0.25">
      <c r="A26" s="23" t="s">
        <v>57</v>
      </c>
      <c r="B26" s="24" t="s">
        <v>58</v>
      </c>
      <c r="C26" s="25">
        <f t="shared" si="17"/>
        <v>11</v>
      </c>
      <c r="D26" s="6">
        <f t="shared" si="0"/>
        <v>0.46554856010062623</v>
      </c>
      <c r="E26" s="37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1</v>
      </c>
      <c r="N26" s="7">
        <f t="shared" si="5"/>
        <v>0.47435629850293154</v>
      </c>
      <c r="O26" s="8">
        <v>0</v>
      </c>
      <c r="P26" s="7">
        <f t="shared" si="6"/>
        <v>0</v>
      </c>
      <c r="Q26" s="8">
        <v>1</v>
      </c>
      <c r="R26" s="7">
        <f t="shared" si="7"/>
        <v>0.5124210871525785</v>
      </c>
      <c r="S26" s="8">
        <v>2</v>
      </c>
      <c r="T26" s="7">
        <f t="shared" si="8"/>
        <v>1.170953331654967</v>
      </c>
      <c r="U26" s="8">
        <v>0</v>
      </c>
      <c r="V26" s="7">
        <f t="shared" si="9"/>
        <v>0</v>
      </c>
      <c r="W26" s="8">
        <v>0</v>
      </c>
      <c r="X26" s="7">
        <f t="shared" si="10"/>
        <v>0</v>
      </c>
      <c r="Y26" s="8">
        <v>1</v>
      </c>
      <c r="Z26" s="7">
        <f t="shared" si="11"/>
        <v>0.71862311810570945</v>
      </c>
      <c r="AA26" s="8">
        <v>0</v>
      </c>
      <c r="AB26" s="7">
        <f t="shared" si="12"/>
        <v>0</v>
      </c>
      <c r="AC26" s="8">
        <v>0</v>
      </c>
      <c r="AD26" s="7">
        <f t="shared" si="13"/>
        <v>0</v>
      </c>
      <c r="AE26" s="8">
        <v>2</v>
      </c>
      <c r="AF26" s="7">
        <f t="shared" si="14"/>
        <v>3.313672211544834</v>
      </c>
      <c r="AG26" s="8">
        <v>2</v>
      </c>
      <c r="AH26" s="7">
        <f t="shared" si="15"/>
        <v>4.5403981929215194</v>
      </c>
      <c r="AI26" s="8">
        <v>2</v>
      </c>
      <c r="AJ26" s="7">
        <f t="shared" si="16"/>
        <v>2.6408915649923417</v>
      </c>
      <c r="AK26" s="8">
        <v>0</v>
      </c>
      <c r="AL26" s="7">
        <v>0</v>
      </c>
      <c r="AQ26">
        <v>2362804</v>
      </c>
      <c r="AR26">
        <v>178557</v>
      </c>
      <c r="AS26">
        <v>179231</v>
      </c>
      <c r="AT26">
        <v>186931</v>
      </c>
      <c r="AU26">
        <v>200825</v>
      </c>
      <c r="AV26">
        <v>210812</v>
      </c>
      <c r="AW26">
        <v>218426</v>
      </c>
      <c r="AX26">
        <v>195152</v>
      </c>
      <c r="AY26">
        <v>170801</v>
      </c>
      <c r="AZ26">
        <v>152096</v>
      </c>
      <c r="BA26">
        <v>149409</v>
      </c>
      <c r="BB26">
        <v>139155</v>
      </c>
      <c r="BC26">
        <v>114842</v>
      </c>
      <c r="BD26">
        <v>86430</v>
      </c>
      <c r="BE26">
        <v>60356</v>
      </c>
      <c r="BF26">
        <v>44049</v>
      </c>
      <c r="BG26">
        <v>75732</v>
      </c>
    </row>
    <row r="27" spans="1:59" x14ac:dyDescent="0.25">
      <c r="A27" s="23" t="s">
        <v>59</v>
      </c>
      <c r="B27" s="24" t="s">
        <v>60</v>
      </c>
      <c r="C27" s="25">
        <f t="shared" si="17"/>
        <v>280</v>
      </c>
      <c r="D27" s="6">
        <f t="shared" si="0"/>
        <v>11.850326984379576</v>
      </c>
      <c r="E27" s="37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1</v>
      </c>
      <c r="J27" s="7">
        <f t="shared" si="3"/>
        <v>0.53495674874686383</v>
      </c>
      <c r="K27" s="8">
        <v>1</v>
      </c>
      <c r="L27" s="7">
        <f t="shared" si="4"/>
        <v>0.49794597286194442</v>
      </c>
      <c r="M27" s="8">
        <v>0</v>
      </c>
      <c r="N27" s="7">
        <f t="shared" si="5"/>
        <v>0</v>
      </c>
      <c r="O27" s="8">
        <v>4</v>
      </c>
      <c r="P27" s="7">
        <f t="shared" si="6"/>
        <v>1.8312838215230787</v>
      </c>
      <c r="Q27" s="8">
        <v>8</v>
      </c>
      <c r="R27" s="7">
        <f t="shared" si="7"/>
        <v>4.099368697220628</v>
      </c>
      <c r="S27" s="8">
        <v>9</v>
      </c>
      <c r="T27" s="7">
        <f t="shared" si="8"/>
        <v>5.2692899924473515</v>
      </c>
      <c r="U27" s="8">
        <v>8</v>
      </c>
      <c r="V27" s="7">
        <f t="shared" si="9"/>
        <v>5.2598358931201341</v>
      </c>
      <c r="W27" s="8">
        <v>18</v>
      </c>
      <c r="X27" s="7">
        <f t="shared" si="10"/>
        <v>12.047467020059033</v>
      </c>
      <c r="Y27" s="8">
        <v>21</v>
      </c>
      <c r="Z27" s="7">
        <f t="shared" si="11"/>
        <v>15.091085480219899</v>
      </c>
      <c r="AA27" s="8">
        <v>29</v>
      </c>
      <c r="AB27" s="7">
        <f t="shared" si="12"/>
        <v>25.252085473955525</v>
      </c>
      <c r="AC27" s="8">
        <v>31</v>
      </c>
      <c r="AD27" s="7">
        <f t="shared" si="13"/>
        <v>35.86717574916117</v>
      </c>
      <c r="AE27" s="8">
        <v>26</v>
      </c>
      <c r="AF27" s="7">
        <f t="shared" si="14"/>
        <v>43.077738750082844</v>
      </c>
      <c r="AG27" s="8">
        <v>34</v>
      </c>
      <c r="AH27" s="7">
        <f t="shared" si="15"/>
        <v>77.186769279665825</v>
      </c>
      <c r="AI27" s="8">
        <v>90</v>
      </c>
      <c r="AJ27" s="7">
        <f t="shared" si="16"/>
        <v>118.84012042465537</v>
      </c>
      <c r="AK27" s="8">
        <v>0</v>
      </c>
      <c r="AL27" s="7">
        <v>0</v>
      </c>
      <c r="AQ27">
        <v>2362804</v>
      </c>
      <c r="AR27">
        <v>178557</v>
      </c>
      <c r="AS27">
        <v>179231</v>
      </c>
      <c r="AT27">
        <v>186931</v>
      </c>
      <c r="AU27">
        <v>200825</v>
      </c>
      <c r="AV27">
        <v>210812</v>
      </c>
      <c r="AW27">
        <v>218426</v>
      </c>
      <c r="AX27">
        <v>195152</v>
      </c>
      <c r="AY27">
        <v>170801</v>
      </c>
      <c r="AZ27">
        <v>152096</v>
      </c>
      <c r="BA27">
        <v>149409</v>
      </c>
      <c r="BB27">
        <v>139155</v>
      </c>
      <c r="BC27">
        <v>114842</v>
      </c>
      <c r="BD27">
        <v>86430</v>
      </c>
      <c r="BE27">
        <v>60356</v>
      </c>
      <c r="BF27">
        <v>44049</v>
      </c>
      <c r="BG27">
        <v>75732</v>
      </c>
    </row>
    <row r="28" spans="1:59" x14ac:dyDescent="0.25">
      <c r="A28" s="3" t="s">
        <v>61</v>
      </c>
      <c r="B28" t="s">
        <v>62</v>
      </c>
      <c r="C28" s="5">
        <f t="shared" si="17"/>
        <v>41</v>
      </c>
      <c r="D28" s="6">
        <f t="shared" si="0"/>
        <v>1.7352264512841524</v>
      </c>
      <c r="E28" s="37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1</v>
      </c>
      <c r="N28" s="7">
        <f t="shared" si="5"/>
        <v>0.47435629850293154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1</v>
      </c>
      <c r="V28" s="7">
        <f t="shared" si="9"/>
        <v>0.65747948664001676</v>
      </c>
      <c r="W28" s="8">
        <v>3</v>
      </c>
      <c r="X28" s="7">
        <f t="shared" si="10"/>
        <v>2.0079111700098387</v>
      </c>
      <c r="Y28" s="8">
        <v>4</v>
      </c>
      <c r="Z28" s="7">
        <f t="shared" si="11"/>
        <v>2.8744924724228378</v>
      </c>
      <c r="AA28" s="8">
        <v>6</v>
      </c>
      <c r="AB28" s="7">
        <f t="shared" si="12"/>
        <v>5.2245694084045908</v>
      </c>
      <c r="AC28" s="8">
        <v>4</v>
      </c>
      <c r="AD28" s="7">
        <f t="shared" si="13"/>
        <v>4.6280226773111188</v>
      </c>
      <c r="AE28" s="8">
        <v>4</v>
      </c>
      <c r="AF28" s="7">
        <f t="shared" si="14"/>
        <v>6.6273444230896681</v>
      </c>
      <c r="AG28" s="8">
        <v>4</v>
      </c>
      <c r="AH28" s="7">
        <f t="shared" si="15"/>
        <v>9.0807963858430387</v>
      </c>
      <c r="AI28" s="8">
        <v>14</v>
      </c>
      <c r="AJ28" s="7">
        <f t="shared" si="16"/>
        <v>18.486240954946389</v>
      </c>
      <c r="AK28" s="8">
        <v>0</v>
      </c>
      <c r="AL28" s="7">
        <v>0</v>
      </c>
      <c r="AQ28">
        <v>2362804</v>
      </c>
      <c r="AR28">
        <v>178557</v>
      </c>
      <c r="AS28">
        <v>179231</v>
      </c>
      <c r="AT28">
        <v>186931</v>
      </c>
      <c r="AU28">
        <v>200825</v>
      </c>
      <c r="AV28">
        <v>210812</v>
      </c>
      <c r="AW28">
        <v>218426</v>
      </c>
      <c r="AX28">
        <v>195152</v>
      </c>
      <c r="AY28">
        <v>170801</v>
      </c>
      <c r="AZ28">
        <v>152096</v>
      </c>
      <c r="BA28">
        <v>149409</v>
      </c>
      <c r="BB28">
        <v>139155</v>
      </c>
      <c r="BC28">
        <v>114842</v>
      </c>
      <c r="BD28">
        <v>86430</v>
      </c>
      <c r="BE28">
        <v>60356</v>
      </c>
      <c r="BF28">
        <v>44049</v>
      </c>
      <c r="BG28">
        <v>75732</v>
      </c>
    </row>
    <row r="29" spans="1:59" x14ac:dyDescent="0.25">
      <c r="A29" s="3" t="s">
        <v>63</v>
      </c>
      <c r="B29" t="s">
        <v>64</v>
      </c>
      <c r="C29" s="5">
        <f t="shared" si="17"/>
        <v>89</v>
      </c>
      <c r="D29" s="6">
        <f t="shared" si="0"/>
        <v>3.7667110771777939</v>
      </c>
      <c r="E29" s="37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2</v>
      </c>
      <c r="P29" s="7">
        <f t="shared" si="6"/>
        <v>0.91564191076153933</v>
      </c>
      <c r="Q29" s="8">
        <v>3</v>
      </c>
      <c r="R29" s="7">
        <f t="shared" si="7"/>
        <v>1.5372632614577355</v>
      </c>
      <c r="S29" s="8">
        <v>3</v>
      </c>
      <c r="T29" s="7">
        <f t="shared" si="8"/>
        <v>1.7564299974824504</v>
      </c>
      <c r="U29" s="8">
        <v>3</v>
      </c>
      <c r="V29" s="7">
        <f t="shared" si="9"/>
        <v>1.9724384599200506</v>
      </c>
      <c r="W29" s="8">
        <v>6</v>
      </c>
      <c r="X29" s="7">
        <f t="shared" si="10"/>
        <v>4.0158223400196773</v>
      </c>
      <c r="Y29" s="8">
        <v>7</v>
      </c>
      <c r="Z29" s="7">
        <f t="shared" si="11"/>
        <v>5.0303618267399663</v>
      </c>
      <c r="AA29" s="8">
        <v>13</v>
      </c>
      <c r="AB29" s="7">
        <f t="shared" si="12"/>
        <v>11.319900384876613</v>
      </c>
      <c r="AC29" s="8">
        <v>11</v>
      </c>
      <c r="AD29" s="7">
        <f t="shared" si="13"/>
        <v>12.727062362605576</v>
      </c>
      <c r="AE29" s="8">
        <v>14</v>
      </c>
      <c r="AF29" s="7">
        <f t="shared" si="14"/>
        <v>23.195705480813839</v>
      </c>
      <c r="AG29" s="8">
        <v>8</v>
      </c>
      <c r="AH29" s="7">
        <f t="shared" si="15"/>
        <v>18.161592771686077</v>
      </c>
      <c r="AI29" s="8">
        <v>19</v>
      </c>
      <c r="AJ29" s="7">
        <f t="shared" si="16"/>
        <v>25.088469867427246</v>
      </c>
      <c r="AK29" s="8">
        <v>0</v>
      </c>
      <c r="AL29" s="7">
        <v>0</v>
      </c>
      <c r="AQ29">
        <v>2362804</v>
      </c>
      <c r="AR29">
        <v>178557</v>
      </c>
      <c r="AS29">
        <v>179231</v>
      </c>
      <c r="AT29">
        <v>186931</v>
      </c>
      <c r="AU29">
        <v>200825</v>
      </c>
      <c r="AV29">
        <v>210812</v>
      </c>
      <c r="AW29">
        <v>218426</v>
      </c>
      <c r="AX29">
        <v>195152</v>
      </c>
      <c r="AY29">
        <v>170801</v>
      </c>
      <c r="AZ29">
        <v>152096</v>
      </c>
      <c r="BA29">
        <v>149409</v>
      </c>
      <c r="BB29">
        <v>139155</v>
      </c>
      <c r="BC29">
        <v>114842</v>
      </c>
      <c r="BD29">
        <v>86430</v>
      </c>
      <c r="BE29">
        <v>60356</v>
      </c>
      <c r="BF29">
        <v>44049</v>
      </c>
      <c r="BG29">
        <v>75732</v>
      </c>
    </row>
    <row r="30" spans="1:59" x14ac:dyDescent="0.25">
      <c r="A30" s="3" t="s">
        <v>65</v>
      </c>
      <c r="B30" t="s">
        <v>66</v>
      </c>
      <c r="C30" s="5">
        <f t="shared" si="17"/>
        <v>15</v>
      </c>
      <c r="D30" s="6">
        <f t="shared" si="0"/>
        <v>0.63483894559176302</v>
      </c>
      <c r="E30" s="37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1</v>
      </c>
      <c r="T30" s="7">
        <f t="shared" si="8"/>
        <v>0.58547666582748348</v>
      </c>
      <c r="U30" s="8">
        <v>1</v>
      </c>
      <c r="V30" s="7">
        <f t="shared" si="9"/>
        <v>0.65747948664001676</v>
      </c>
      <c r="W30" s="8">
        <v>1</v>
      </c>
      <c r="X30" s="7">
        <f t="shared" si="10"/>
        <v>0.66930372333661292</v>
      </c>
      <c r="Y30" s="8">
        <v>1</v>
      </c>
      <c r="Z30" s="7">
        <f t="shared" si="11"/>
        <v>0.71862311810570945</v>
      </c>
      <c r="AA30" s="8">
        <v>0</v>
      </c>
      <c r="AB30" s="7">
        <f t="shared" si="12"/>
        <v>0</v>
      </c>
      <c r="AC30" s="8">
        <v>2</v>
      </c>
      <c r="AD30" s="7">
        <f t="shared" si="13"/>
        <v>2.3140113386555594</v>
      </c>
      <c r="AE30" s="8">
        <v>1</v>
      </c>
      <c r="AF30" s="7">
        <f t="shared" si="14"/>
        <v>1.656836105772417</v>
      </c>
      <c r="AG30" s="8">
        <v>6</v>
      </c>
      <c r="AH30" s="7">
        <f t="shared" si="15"/>
        <v>13.621194578764559</v>
      </c>
      <c r="AI30" s="8">
        <v>2</v>
      </c>
      <c r="AJ30" s="7">
        <f t="shared" si="16"/>
        <v>2.6408915649923417</v>
      </c>
      <c r="AK30" s="8">
        <v>0</v>
      </c>
      <c r="AL30" s="7">
        <v>0</v>
      </c>
      <c r="AQ30">
        <v>2362804</v>
      </c>
      <c r="AR30">
        <v>178557</v>
      </c>
      <c r="AS30">
        <v>179231</v>
      </c>
      <c r="AT30">
        <v>186931</v>
      </c>
      <c r="AU30">
        <v>200825</v>
      </c>
      <c r="AV30">
        <v>210812</v>
      </c>
      <c r="AW30">
        <v>218426</v>
      </c>
      <c r="AX30">
        <v>195152</v>
      </c>
      <c r="AY30">
        <v>170801</v>
      </c>
      <c r="AZ30">
        <v>152096</v>
      </c>
      <c r="BA30">
        <v>149409</v>
      </c>
      <c r="BB30">
        <v>139155</v>
      </c>
      <c r="BC30">
        <v>114842</v>
      </c>
      <c r="BD30">
        <v>86430</v>
      </c>
      <c r="BE30">
        <v>60356</v>
      </c>
      <c r="BF30">
        <v>44049</v>
      </c>
      <c r="BG30">
        <v>75732</v>
      </c>
    </row>
    <row r="31" spans="1:59" x14ac:dyDescent="0.25">
      <c r="A31" s="3" t="s">
        <v>67</v>
      </c>
      <c r="B31" t="s">
        <v>68</v>
      </c>
      <c r="C31" s="5">
        <f t="shared" si="17"/>
        <v>56</v>
      </c>
      <c r="D31" s="6">
        <f t="shared" si="0"/>
        <v>2.3700653968759156</v>
      </c>
      <c r="E31" s="37">
        <v>1</v>
      </c>
      <c r="F31" s="7">
        <f t="shared" si="1"/>
        <v>0.56004525165633379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0.47435629850293154</v>
      </c>
      <c r="O31" s="8">
        <v>1</v>
      </c>
      <c r="P31" s="7">
        <f t="shared" si="6"/>
        <v>0.45782095538076967</v>
      </c>
      <c r="Q31" s="8">
        <v>0</v>
      </c>
      <c r="R31" s="7">
        <f t="shared" si="7"/>
        <v>0</v>
      </c>
      <c r="S31" s="8">
        <v>0</v>
      </c>
      <c r="T31" s="7">
        <f t="shared" si="8"/>
        <v>0</v>
      </c>
      <c r="U31" s="8">
        <v>2</v>
      </c>
      <c r="V31" s="7">
        <f t="shared" si="9"/>
        <v>1.3149589732800335</v>
      </c>
      <c r="W31" s="8">
        <v>2</v>
      </c>
      <c r="X31" s="7">
        <f t="shared" si="10"/>
        <v>1.3386074466732258</v>
      </c>
      <c r="Y31" s="8">
        <v>6</v>
      </c>
      <c r="Z31" s="7">
        <f t="shared" si="11"/>
        <v>4.3117387086342571</v>
      </c>
      <c r="AA31" s="8">
        <v>5</v>
      </c>
      <c r="AB31" s="7">
        <f t="shared" si="12"/>
        <v>4.3538078403371587</v>
      </c>
      <c r="AC31" s="8">
        <v>6</v>
      </c>
      <c r="AD31" s="7">
        <f t="shared" si="13"/>
        <v>6.9420340159666791</v>
      </c>
      <c r="AE31" s="8">
        <v>10</v>
      </c>
      <c r="AF31" s="7">
        <f t="shared" si="14"/>
        <v>16.568361057724172</v>
      </c>
      <c r="AG31" s="8">
        <v>8</v>
      </c>
      <c r="AH31" s="7">
        <f t="shared" si="15"/>
        <v>18.161592771686077</v>
      </c>
      <c r="AI31" s="8">
        <v>14</v>
      </c>
      <c r="AJ31" s="7">
        <f t="shared" si="16"/>
        <v>18.486240954946389</v>
      </c>
      <c r="AK31" s="8">
        <v>0</v>
      </c>
      <c r="AL31" s="7">
        <v>0</v>
      </c>
      <c r="AQ31">
        <v>2362804</v>
      </c>
      <c r="AR31">
        <v>178557</v>
      </c>
      <c r="AS31">
        <v>179231</v>
      </c>
      <c r="AT31">
        <v>186931</v>
      </c>
      <c r="AU31">
        <v>200825</v>
      </c>
      <c r="AV31">
        <v>210812</v>
      </c>
      <c r="AW31">
        <v>218426</v>
      </c>
      <c r="AX31">
        <v>195152</v>
      </c>
      <c r="AY31">
        <v>170801</v>
      </c>
      <c r="AZ31">
        <v>152096</v>
      </c>
      <c r="BA31">
        <v>149409</v>
      </c>
      <c r="BB31">
        <v>139155</v>
      </c>
      <c r="BC31">
        <v>114842</v>
      </c>
      <c r="BD31">
        <v>86430</v>
      </c>
      <c r="BE31">
        <v>60356</v>
      </c>
      <c r="BF31">
        <v>44049</v>
      </c>
      <c r="BG31">
        <v>75732</v>
      </c>
    </row>
    <row r="32" spans="1:59" x14ac:dyDescent="0.25">
      <c r="A32" s="3" t="s">
        <v>69</v>
      </c>
      <c r="B32" t="s">
        <v>70</v>
      </c>
      <c r="C32" s="5">
        <f t="shared" si="17"/>
        <v>28</v>
      </c>
      <c r="D32" s="6">
        <f t="shared" si="0"/>
        <v>1.1850326984379578</v>
      </c>
      <c r="E32" s="37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1</v>
      </c>
      <c r="T32" s="7">
        <f t="shared" si="8"/>
        <v>0.58547666582748348</v>
      </c>
      <c r="U32" s="8">
        <v>0</v>
      </c>
      <c r="V32" s="7">
        <f t="shared" si="9"/>
        <v>0</v>
      </c>
      <c r="W32" s="8">
        <v>1</v>
      </c>
      <c r="X32" s="7">
        <f t="shared" si="10"/>
        <v>0.66930372333661292</v>
      </c>
      <c r="Y32" s="8">
        <v>2</v>
      </c>
      <c r="Z32" s="7">
        <f t="shared" si="11"/>
        <v>1.4372462362114189</v>
      </c>
      <c r="AA32" s="8">
        <v>5</v>
      </c>
      <c r="AB32" s="7">
        <f t="shared" si="12"/>
        <v>4.3538078403371587</v>
      </c>
      <c r="AC32" s="8">
        <v>0</v>
      </c>
      <c r="AD32" s="7">
        <f t="shared" si="13"/>
        <v>0</v>
      </c>
      <c r="AE32" s="8">
        <v>5</v>
      </c>
      <c r="AF32" s="7">
        <f t="shared" si="14"/>
        <v>8.2841805288620858</v>
      </c>
      <c r="AG32" s="8">
        <v>4</v>
      </c>
      <c r="AH32" s="7">
        <f t="shared" si="15"/>
        <v>9.0807963858430387</v>
      </c>
      <c r="AI32" s="8">
        <v>10</v>
      </c>
      <c r="AJ32" s="7">
        <f t="shared" si="16"/>
        <v>13.204457824961708</v>
      </c>
      <c r="AK32" s="8">
        <v>0</v>
      </c>
      <c r="AL32" s="7">
        <v>0</v>
      </c>
      <c r="AQ32">
        <v>2362804</v>
      </c>
      <c r="AR32">
        <v>178557</v>
      </c>
      <c r="AS32">
        <v>179231</v>
      </c>
      <c r="AT32">
        <v>186931</v>
      </c>
      <c r="AU32">
        <v>200825</v>
      </c>
      <c r="AV32">
        <v>210812</v>
      </c>
      <c r="AW32">
        <v>218426</v>
      </c>
      <c r="AX32">
        <v>195152</v>
      </c>
      <c r="AY32">
        <v>170801</v>
      </c>
      <c r="AZ32">
        <v>152096</v>
      </c>
      <c r="BA32">
        <v>149409</v>
      </c>
      <c r="BB32">
        <v>139155</v>
      </c>
      <c r="BC32">
        <v>114842</v>
      </c>
      <c r="BD32">
        <v>86430</v>
      </c>
      <c r="BE32">
        <v>60356</v>
      </c>
      <c r="BF32">
        <v>44049</v>
      </c>
      <c r="BG32">
        <v>75732</v>
      </c>
    </row>
    <row r="33" spans="1:59" x14ac:dyDescent="0.25">
      <c r="A33" s="3" t="s">
        <v>71</v>
      </c>
      <c r="B33" t="s">
        <v>72</v>
      </c>
      <c r="C33" s="5">
        <f t="shared" si="17"/>
        <v>15</v>
      </c>
      <c r="D33" s="6">
        <f t="shared" si="0"/>
        <v>0.63483894559176302</v>
      </c>
      <c r="E33" s="37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1</v>
      </c>
      <c r="N33" s="7">
        <f t="shared" si="5"/>
        <v>0.47435629850293154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4</v>
      </c>
      <c r="X33" s="7">
        <f t="shared" si="10"/>
        <v>2.6772148933464517</v>
      </c>
      <c r="Y33" s="8">
        <v>1</v>
      </c>
      <c r="Z33" s="7">
        <f t="shared" si="11"/>
        <v>0.71862311810570945</v>
      </c>
      <c r="AA33" s="8">
        <v>2</v>
      </c>
      <c r="AB33" s="7">
        <f t="shared" si="12"/>
        <v>1.7415231361348638</v>
      </c>
      <c r="AC33" s="8">
        <v>2</v>
      </c>
      <c r="AD33" s="7">
        <f t="shared" si="13"/>
        <v>2.3140113386555594</v>
      </c>
      <c r="AE33" s="8">
        <v>2</v>
      </c>
      <c r="AF33" s="7">
        <f t="shared" si="14"/>
        <v>3.313672211544834</v>
      </c>
      <c r="AG33" s="8">
        <v>1</v>
      </c>
      <c r="AH33" s="7">
        <f t="shared" si="15"/>
        <v>2.2701990964607597</v>
      </c>
      <c r="AI33" s="8">
        <v>2</v>
      </c>
      <c r="AJ33" s="7">
        <f t="shared" si="16"/>
        <v>2.6408915649923417</v>
      </c>
      <c r="AK33" s="8">
        <v>0</v>
      </c>
      <c r="AL33" s="7">
        <v>0</v>
      </c>
      <c r="AQ33">
        <v>2362804</v>
      </c>
      <c r="AR33">
        <v>178557</v>
      </c>
      <c r="AS33">
        <v>179231</v>
      </c>
      <c r="AT33">
        <v>186931</v>
      </c>
      <c r="AU33">
        <v>200825</v>
      </c>
      <c r="AV33">
        <v>210812</v>
      </c>
      <c r="AW33">
        <v>218426</v>
      </c>
      <c r="AX33">
        <v>195152</v>
      </c>
      <c r="AY33">
        <v>170801</v>
      </c>
      <c r="AZ33">
        <v>152096</v>
      </c>
      <c r="BA33">
        <v>149409</v>
      </c>
      <c r="BB33">
        <v>139155</v>
      </c>
      <c r="BC33">
        <v>114842</v>
      </c>
      <c r="BD33">
        <v>86430</v>
      </c>
      <c r="BE33">
        <v>60356</v>
      </c>
      <c r="BF33">
        <v>44049</v>
      </c>
      <c r="BG33">
        <v>75732</v>
      </c>
    </row>
    <row r="34" spans="1:59" x14ac:dyDescent="0.25">
      <c r="A34" s="3" t="s">
        <v>73</v>
      </c>
      <c r="B34" t="s">
        <v>74</v>
      </c>
      <c r="C34" s="5">
        <f t="shared" si="17"/>
        <v>79</v>
      </c>
      <c r="D34" s="6">
        <f t="shared" si="0"/>
        <v>3.3434851134499524</v>
      </c>
      <c r="E34" s="37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0.45782095538076967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1</v>
      </c>
      <c r="V34" s="7">
        <f t="shared" si="9"/>
        <v>0.65747948664001676</v>
      </c>
      <c r="W34" s="8">
        <v>4</v>
      </c>
      <c r="X34" s="7">
        <f t="shared" si="10"/>
        <v>2.6772148933464517</v>
      </c>
      <c r="Y34" s="8">
        <v>10</v>
      </c>
      <c r="Z34" s="7">
        <f t="shared" si="11"/>
        <v>7.1862311810570949</v>
      </c>
      <c r="AA34" s="8">
        <v>6</v>
      </c>
      <c r="AB34" s="7">
        <f t="shared" si="12"/>
        <v>5.2245694084045908</v>
      </c>
      <c r="AC34" s="8">
        <v>12</v>
      </c>
      <c r="AD34" s="7">
        <f t="shared" si="13"/>
        <v>13.884068031933358</v>
      </c>
      <c r="AE34" s="8">
        <v>12</v>
      </c>
      <c r="AF34" s="7">
        <f t="shared" si="14"/>
        <v>19.882033269269005</v>
      </c>
      <c r="AG34" s="8">
        <v>8</v>
      </c>
      <c r="AH34" s="7">
        <f t="shared" si="15"/>
        <v>18.161592771686077</v>
      </c>
      <c r="AI34" s="8">
        <v>25</v>
      </c>
      <c r="AJ34" s="7">
        <f t="shared" si="16"/>
        <v>33.011144562404269</v>
      </c>
      <c r="AK34" s="8">
        <v>0</v>
      </c>
      <c r="AL34" s="7">
        <v>0</v>
      </c>
      <c r="AQ34">
        <v>2362804</v>
      </c>
      <c r="AR34">
        <v>178557</v>
      </c>
      <c r="AS34">
        <v>179231</v>
      </c>
      <c r="AT34">
        <v>186931</v>
      </c>
      <c r="AU34">
        <v>200825</v>
      </c>
      <c r="AV34">
        <v>210812</v>
      </c>
      <c r="AW34">
        <v>218426</v>
      </c>
      <c r="AX34">
        <v>195152</v>
      </c>
      <c r="AY34">
        <v>170801</v>
      </c>
      <c r="AZ34">
        <v>152096</v>
      </c>
      <c r="BA34">
        <v>149409</v>
      </c>
      <c r="BB34">
        <v>139155</v>
      </c>
      <c r="BC34">
        <v>114842</v>
      </c>
      <c r="BD34">
        <v>86430</v>
      </c>
      <c r="BE34">
        <v>60356</v>
      </c>
      <c r="BF34">
        <v>44049</v>
      </c>
      <c r="BG34">
        <v>75732</v>
      </c>
    </row>
    <row r="35" spans="1:59" x14ac:dyDescent="0.25">
      <c r="A35" s="3" t="s">
        <v>75</v>
      </c>
      <c r="B35" t="s">
        <v>76</v>
      </c>
      <c r="C35" s="5">
        <f t="shared" si="17"/>
        <v>2</v>
      </c>
      <c r="D35" s="6">
        <f t="shared" si="0"/>
        <v>8.4645192745568393E-2</v>
      </c>
      <c r="E35" s="37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1</v>
      </c>
      <c r="AB35" s="7">
        <f t="shared" si="12"/>
        <v>0.87076156806743188</v>
      </c>
      <c r="AC35" s="8">
        <v>0</v>
      </c>
      <c r="AD35" s="7">
        <f t="shared" si="13"/>
        <v>0</v>
      </c>
      <c r="AE35" s="8">
        <v>0</v>
      </c>
      <c r="AF35" s="7">
        <f t="shared" si="14"/>
        <v>0</v>
      </c>
      <c r="AG35" s="8">
        <v>0</v>
      </c>
      <c r="AH35" s="7">
        <f t="shared" si="15"/>
        <v>0</v>
      </c>
      <c r="AI35" s="8">
        <v>1</v>
      </c>
      <c r="AJ35" s="7">
        <f t="shared" si="16"/>
        <v>1.3204457824961708</v>
      </c>
      <c r="AK35" s="8">
        <v>0</v>
      </c>
      <c r="AL35" s="7">
        <v>0</v>
      </c>
      <c r="AQ35">
        <v>2362804</v>
      </c>
      <c r="AR35">
        <v>178557</v>
      </c>
      <c r="AS35">
        <v>179231</v>
      </c>
      <c r="AT35">
        <v>186931</v>
      </c>
      <c r="AU35">
        <v>200825</v>
      </c>
      <c r="AV35">
        <v>210812</v>
      </c>
      <c r="AW35">
        <v>218426</v>
      </c>
      <c r="AX35">
        <v>195152</v>
      </c>
      <c r="AY35">
        <v>170801</v>
      </c>
      <c r="AZ35">
        <v>152096</v>
      </c>
      <c r="BA35">
        <v>149409</v>
      </c>
      <c r="BB35">
        <v>139155</v>
      </c>
      <c r="BC35">
        <v>114842</v>
      </c>
      <c r="BD35">
        <v>86430</v>
      </c>
      <c r="BE35">
        <v>60356</v>
      </c>
      <c r="BF35">
        <v>44049</v>
      </c>
      <c r="BG35">
        <v>75732</v>
      </c>
    </row>
    <row r="36" spans="1:59" x14ac:dyDescent="0.25">
      <c r="A36" s="3" t="s">
        <v>77</v>
      </c>
      <c r="B36" t="s">
        <v>78</v>
      </c>
      <c r="C36" s="5">
        <f t="shared" si="17"/>
        <v>4</v>
      </c>
      <c r="D36" s="6">
        <f t="shared" si="0"/>
        <v>0.16929038549113679</v>
      </c>
      <c r="E36" s="37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1</v>
      </c>
      <c r="AD36" s="7">
        <f t="shared" si="13"/>
        <v>1.1570056693277797</v>
      </c>
      <c r="AE36" s="8">
        <v>1</v>
      </c>
      <c r="AF36" s="7">
        <f t="shared" si="14"/>
        <v>1.656836105772417</v>
      </c>
      <c r="AG36" s="8">
        <v>0</v>
      </c>
      <c r="AH36" s="7">
        <f t="shared" si="15"/>
        <v>0</v>
      </c>
      <c r="AI36" s="8">
        <v>2</v>
      </c>
      <c r="AJ36" s="7">
        <f t="shared" si="16"/>
        <v>2.6408915649923417</v>
      </c>
      <c r="AK36" s="8">
        <v>0</v>
      </c>
      <c r="AL36" s="7">
        <v>0</v>
      </c>
      <c r="AQ36">
        <v>2362804</v>
      </c>
      <c r="AR36">
        <v>178557</v>
      </c>
      <c r="AS36">
        <v>179231</v>
      </c>
      <c r="AT36">
        <v>186931</v>
      </c>
      <c r="AU36">
        <v>200825</v>
      </c>
      <c r="AV36">
        <v>210812</v>
      </c>
      <c r="AW36">
        <v>218426</v>
      </c>
      <c r="AX36">
        <v>195152</v>
      </c>
      <c r="AY36">
        <v>170801</v>
      </c>
      <c r="AZ36">
        <v>152096</v>
      </c>
      <c r="BA36">
        <v>149409</v>
      </c>
      <c r="BB36">
        <v>139155</v>
      </c>
      <c r="BC36">
        <v>114842</v>
      </c>
      <c r="BD36">
        <v>86430</v>
      </c>
      <c r="BE36">
        <v>60356</v>
      </c>
      <c r="BF36">
        <v>44049</v>
      </c>
      <c r="BG36">
        <v>75732</v>
      </c>
    </row>
    <row r="37" spans="1:59" x14ac:dyDescent="0.25">
      <c r="A37" s="3" t="s">
        <v>79</v>
      </c>
      <c r="B37" t="s">
        <v>80</v>
      </c>
      <c r="C37" s="5">
        <f t="shared" si="17"/>
        <v>2</v>
      </c>
      <c r="D37" s="6">
        <f t="shared" si="0"/>
        <v>8.4645192745568393E-2</v>
      </c>
      <c r="E37" s="37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1</v>
      </c>
      <c r="T37" s="7">
        <f t="shared" si="8"/>
        <v>0.58547666582748348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1</v>
      </c>
      <c r="AD37" s="7">
        <f t="shared" si="13"/>
        <v>1.1570056693277797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2362804</v>
      </c>
      <c r="AR37">
        <v>178557</v>
      </c>
      <c r="AS37">
        <v>179231</v>
      </c>
      <c r="AT37">
        <v>186931</v>
      </c>
      <c r="AU37">
        <v>200825</v>
      </c>
      <c r="AV37">
        <v>210812</v>
      </c>
      <c r="AW37">
        <v>218426</v>
      </c>
      <c r="AX37">
        <v>195152</v>
      </c>
      <c r="AY37">
        <v>170801</v>
      </c>
      <c r="AZ37">
        <v>152096</v>
      </c>
      <c r="BA37">
        <v>149409</v>
      </c>
      <c r="BB37">
        <v>139155</v>
      </c>
      <c r="BC37">
        <v>114842</v>
      </c>
      <c r="BD37">
        <v>86430</v>
      </c>
      <c r="BE37">
        <v>60356</v>
      </c>
      <c r="BF37">
        <v>44049</v>
      </c>
      <c r="BG37">
        <v>75732</v>
      </c>
    </row>
    <row r="38" spans="1:59" x14ac:dyDescent="0.25">
      <c r="A38" s="3" t="s">
        <v>81</v>
      </c>
      <c r="B38" t="s">
        <v>82</v>
      </c>
      <c r="C38" s="5">
        <f t="shared" si="17"/>
        <v>6</v>
      </c>
      <c r="D38" s="6">
        <f t="shared" si="0"/>
        <v>0.25393557823670521</v>
      </c>
      <c r="E38" s="37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1</v>
      </c>
      <c r="V38" s="7">
        <f t="shared" si="9"/>
        <v>0.65747948664001676</v>
      </c>
      <c r="W38" s="8">
        <v>0</v>
      </c>
      <c r="X38" s="7">
        <f t="shared" si="10"/>
        <v>0</v>
      </c>
      <c r="Y38" s="8">
        <v>1</v>
      </c>
      <c r="Z38" s="7">
        <f t="shared" si="11"/>
        <v>0.71862311810570945</v>
      </c>
      <c r="AA38" s="8">
        <v>0</v>
      </c>
      <c r="AB38" s="7">
        <f t="shared" si="12"/>
        <v>0</v>
      </c>
      <c r="AC38" s="8">
        <v>1</v>
      </c>
      <c r="AD38" s="7">
        <f t="shared" si="13"/>
        <v>1.1570056693277797</v>
      </c>
      <c r="AE38" s="8">
        <v>1</v>
      </c>
      <c r="AF38" s="7">
        <f t="shared" si="14"/>
        <v>1.656836105772417</v>
      </c>
      <c r="AG38" s="8">
        <v>1</v>
      </c>
      <c r="AH38" s="7">
        <f t="shared" si="15"/>
        <v>2.2701990964607597</v>
      </c>
      <c r="AI38" s="8">
        <v>1</v>
      </c>
      <c r="AJ38" s="7">
        <f t="shared" si="16"/>
        <v>1.3204457824961708</v>
      </c>
      <c r="AK38" s="8">
        <v>0</v>
      </c>
      <c r="AL38" s="7">
        <v>0</v>
      </c>
      <c r="AQ38">
        <v>2362804</v>
      </c>
      <c r="AR38">
        <v>178557</v>
      </c>
      <c r="AS38">
        <v>179231</v>
      </c>
      <c r="AT38">
        <v>186931</v>
      </c>
      <c r="AU38">
        <v>200825</v>
      </c>
      <c r="AV38">
        <v>210812</v>
      </c>
      <c r="AW38">
        <v>218426</v>
      </c>
      <c r="AX38">
        <v>195152</v>
      </c>
      <c r="AY38">
        <v>170801</v>
      </c>
      <c r="AZ38">
        <v>152096</v>
      </c>
      <c r="BA38">
        <v>149409</v>
      </c>
      <c r="BB38">
        <v>139155</v>
      </c>
      <c r="BC38">
        <v>114842</v>
      </c>
      <c r="BD38">
        <v>86430</v>
      </c>
      <c r="BE38">
        <v>60356</v>
      </c>
      <c r="BF38">
        <v>44049</v>
      </c>
      <c r="BG38">
        <v>75732</v>
      </c>
    </row>
    <row r="39" spans="1:59" x14ac:dyDescent="0.25">
      <c r="A39" s="3" t="s">
        <v>83</v>
      </c>
      <c r="B39" t="s">
        <v>84</v>
      </c>
      <c r="C39" s="5">
        <f t="shared" si="17"/>
        <v>1</v>
      </c>
      <c r="D39" s="6">
        <f t="shared" si="0"/>
        <v>4.2322596372784196E-2</v>
      </c>
      <c r="E39" s="37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1</v>
      </c>
      <c r="X39" s="7">
        <f t="shared" si="10"/>
        <v>0.66930372333661292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2362804</v>
      </c>
      <c r="AR39">
        <v>178557</v>
      </c>
      <c r="AS39">
        <v>179231</v>
      </c>
      <c r="AT39">
        <v>186931</v>
      </c>
      <c r="AU39">
        <v>200825</v>
      </c>
      <c r="AV39">
        <v>210812</v>
      </c>
      <c r="AW39">
        <v>218426</v>
      </c>
      <c r="AX39">
        <v>195152</v>
      </c>
      <c r="AY39">
        <v>170801</v>
      </c>
      <c r="AZ39">
        <v>152096</v>
      </c>
      <c r="BA39">
        <v>149409</v>
      </c>
      <c r="BB39">
        <v>139155</v>
      </c>
      <c r="BC39">
        <v>114842</v>
      </c>
      <c r="BD39">
        <v>86430</v>
      </c>
      <c r="BE39">
        <v>60356</v>
      </c>
      <c r="BF39">
        <v>44049</v>
      </c>
      <c r="BG39">
        <v>75732</v>
      </c>
    </row>
    <row r="40" spans="1:59" x14ac:dyDescent="0.25">
      <c r="A40" s="23" t="s">
        <v>85</v>
      </c>
      <c r="B40" s="24" t="s">
        <v>86</v>
      </c>
      <c r="C40" s="25">
        <f t="shared" si="17"/>
        <v>107</v>
      </c>
      <c r="D40" s="6">
        <f t="shared" ref="D40:D72" si="18">SUM(C40/AQ40*100000)</f>
        <v>4.5285178118879097</v>
      </c>
      <c r="E40" s="37">
        <v>0</v>
      </c>
      <c r="F40" s="7">
        <f t="shared" ref="F40:F72" si="19">SUM(E40/AR40*100000)</f>
        <v>0</v>
      </c>
      <c r="G40" s="8">
        <v>0</v>
      </c>
      <c r="H40" s="7">
        <f t="shared" ref="H40:H72" si="20">SUM(G40/AS40*100000)</f>
        <v>0</v>
      </c>
      <c r="I40" s="8">
        <v>0</v>
      </c>
      <c r="J40" s="7">
        <f t="shared" ref="J40:J72" si="21">SUM(I40/AT40*100000)</f>
        <v>0</v>
      </c>
      <c r="K40" s="8">
        <v>0</v>
      </c>
      <c r="L40" s="7">
        <f t="shared" ref="L40:L72" si="22">SUM(K40/AU40*100000)</f>
        <v>0</v>
      </c>
      <c r="M40" s="8">
        <v>0</v>
      </c>
      <c r="N40" s="7">
        <f t="shared" ref="N40:N72" si="23">SUM(M40/AV40*100000)</f>
        <v>0</v>
      </c>
      <c r="O40" s="8">
        <v>0</v>
      </c>
      <c r="P40" s="7">
        <f t="shared" ref="P40:P72" si="24">SUM(O40/AW40*100000)</f>
        <v>0</v>
      </c>
      <c r="Q40" s="8">
        <v>0</v>
      </c>
      <c r="R40" s="7">
        <f t="shared" ref="R40:R72" si="25">SUM(Q40/AX40*100000)</f>
        <v>0</v>
      </c>
      <c r="S40" s="8">
        <v>0</v>
      </c>
      <c r="T40" s="7">
        <f t="shared" ref="T40:T72" si="26">SUM(S40/AY40*100000)</f>
        <v>0</v>
      </c>
      <c r="U40" s="8">
        <v>1</v>
      </c>
      <c r="V40" s="7">
        <f t="shared" ref="V40:V72" si="27">SUM(U40/AZ40*100000)</f>
        <v>0.65747948664001676</v>
      </c>
      <c r="W40" s="8">
        <v>7</v>
      </c>
      <c r="X40" s="7">
        <f t="shared" ref="X40:X72" si="28">SUM(W40/BA40*100000)</f>
        <v>4.6851260633562903</v>
      </c>
      <c r="Y40" s="8">
        <v>12</v>
      </c>
      <c r="Z40" s="7">
        <f t="shared" ref="Z40:Z72" si="29">SUM(Y40/BB40*100000)</f>
        <v>8.6234774172685142</v>
      </c>
      <c r="AA40" s="8">
        <v>9</v>
      </c>
      <c r="AB40" s="7">
        <f t="shared" ref="AB40:AB72" si="30">SUM(AA40/BC40*100000)</f>
        <v>7.8368541126068862</v>
      </c>
      <c r="AC40" s="8">
        <v>16</v>
      </c>
      <c r="AD40" s="7">
        <f t="shared" ref="AD40:AD72" si="31">SUM(AC40/BD40*100000)</f>
        <v>18.512090709244475</v>
      </c>
      <c r="AE40" s="8">
        <v>17</v>
      </c>
      <c r="AF40" s="7">
        <f t="shared" ref="AF40:AF72" si="32">SUM(AE40/BE40*100000)</f>
        <v>28.166213798131089</v>
      </c>
      <c r="AG40" s="8">
        <v>16</v>
      </c>
      <c r="AH40" s="7">
        <f t="shared" ref="AH40:AH72" si="33">SUM(AG40/BF40*100000)</f>
        <v>36.323185543372155</v>
      </c>
      <c r="AI40" s="8">
        <v>29</v>
      </c>
      <c r="AJ40" s="7">
        <f t="shared" ref="AJ40:AJ72" si="34">SUM(AI40/BG40*100000)</f>
        <v>38.29292769238895</v>
      </c>
      <c r="AK40" s="8">
        <v>0</v>
      </c>
      <c r="AL40" s="7">
        <v>0</v>
      </c>
      <c r="AQ40">
        <v>2362804</v>
      </c>
      <c r="AR40">
        <v>178557</v>
      </c>
      <c r="AS40">
        <v>179231</v>
      </c>
      <c r="AT40">
        <v>186931</v>
      </c>
      <c r="AU40">
        <v>200825</v>
      </c>
      <c r="AV40">
        <v>210812</v>
      </c>
      <c r="AW40">
        <v>218426</v>
      </c>
      <c r="AX40">
        <v>195152</v>
      </c>
      <c r="AY40">
        <v>170801</v>
      </c>
      <c r="AZ40">
        <v>152096</v>
      </c>
      <c r="BA40">
        <v>149409</v>
      </c>
      <c r="BB40">
        <v>139155</v>
      </c>
      <c r="BC40">
        <v>114842</v>
      </c>
      <c r="BD40">
        <v>86430</v>
      </c>
      <c r="BE40">
        <v>60356</v>
      </c>
      <c r="BF40">
        <v>44049</v>
      </c>
      <c r="BG40">
        <v>75732</v>
      </c>
    </row>
    <row r="41" spans="1:59" x14ac:dyDescent="0.25">
      <c r="A41" s="23" t="s">
        <v>87</v>
      </c>
      <c r="B41" s="24" t="s">
        <v>88</v>
      </c>
      <c r="C41" s="25">
        <f t="shared" ref="C41:C78" si="35">SUM(E41+G41+I41+K41+M41+O41+Q41+S41+U41+W41+Y41+AA41+AC41+AE41+AG41+AI41+AK41)</f>
        <v>0</v>
      </c>
      <c r="D41" s="6">
        <f t="shared" si="18"/>
        <v>0</v>
      </c>
      <c r="E41" s="37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2362804</v>
      </c>
      <c r="AR41">
        <v>178557</v>
      </c>
      <c r="AS41">
        <v>179231</v>
      </c>
      <c r="AT41">
        <v>186931</v>
      </c>
      <c r="AU41">
        <v>200825</v>
      </c>
      <c r="AV41">
        <v>210812</v>
      </c>
      <c r="AW41">
        <v>218426</v>
      </c>
      <c r="AX41">
        <v>195152</v>
      </c>
      <c r="AY41">
        <v>170801</v>
      </c>
      <c r="AZ41">
        <v>152096</v>
      </c>
      <c r="BA41">
        <v>149409</v>
      </c>
      <c r="BB41">
        <v>139155</v>
      </c>
      <c r="BC41">
        <v>114842</v>
      </c>
      <c r="BD41">
        <v>86430</v>
      </c>
      <c r="BE41">
        <v>60356</v>
      </c>
      <c r="BF41">
        <v>44049</v>
      </c>
      <c r="BG41">
        <v>75732</v>
      </c>
    </row>
    <row r="42" spans="1:59" x14ac:dyDescent="0.25">
      <c r="A42" s="23" t="s">
        <v>89</v>
      </c>
      <c r="B42" s="24" t="s">
        <v>90</v>
      </c>
      <c r="C42" s="25">
        <f t="shared" si="35"/>
        <v>8</v>
      </c>
      <c r="D42" s="6">
        <f t="shared" si="18"/>
        <v>0.33858077098227357</v>
      </c>
      <c r="E42" s="37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1</v>
      </c>
      <c r="N42" s="7">
        <f t="shared" si="23"/>
        <v>0.47435629850293154</v>
      </c>
      <c r="O42" s="8">
        <v>0</v>
      </c>
      <c r="P42" s="7">
        <f t="shared" si="24"/>
        <v>0</v>
      </c>
      <c r="Q42" s="8">
        <v>1</v>
      </c>
      <c r="R42" s="7">
        <f t="shared" si="25"/>
        <v>0.5124210871525785</v>
      </c>
      <c r="S42" s="8">
        <v>0</v>
      </c>
      <c r="T42" s="7">
        <f t="shared" si="26"/>
        <v>0</v>
      </c>
      <c r="U42" s="8">
        <v>1</v>
      </c>
      <c r="V42" s="7">
        <f t="shared" si="27"/>
        <v>0.65747948664001676</v>
      </c>
      <c r="W42" s="8">
        <v>1</v>
      </c>
      <c r="X42" s="7">
        <f t="shared" si="28"/>
        <v>0.66930372333661292</v>
      </c>
      <c r="Y42" s="8">
        <v>0</v>
      </c>
      <c r="Z42" s="7">
        <f t="shared" si="29"/>
        <v>0</v>
      </c>
      <c r="AA42" s="8">
        <v>2</v>
      </c>
      <c r="AB42" s="7">
        <f t="shared" si="30"/>
        <v>1.7415231361348638</v>
      </c>
      <c r="AC42" s="8">
        <v>1</v>
      </c>
      <c r="AD42" s="7">
        <f t="shared" si="31"/>
        <v>1.1570056693277797</v>
      </c>
      <c r="AE42" s="8">
        <v>1</v>
      </c>
      <c r="AF42" s="7">
        <f t="shared" si="32"/>
        <v>1.656836105772417</v>
      </c>
      <c r="AG42" s="8">
        <v>0</v>
      </c>
      <c r="AH42" s="7">
        <f t="shared" si="33"/>
        <v>0</v>
      </c>
      <c r="AI42" s="8">
        <v>0</v>
      </c>
      <c r="AJ42" s="7">
        <f t="shared" si="34"/>
        <v>0</v>
      </c>
      <c r="AK42" s="8">
        <v>0</v>
      </c>
      <c r="AL42" s="7">
        <v>0</v>
      </c>
      <c r="AQ42">
        <v>2362804</v>
      </c>
      <c r="AR42">
        <v>178557</v>
      </c>
      <c r="AS42">
        <v>179231</v>
      </c>
      <c r="AT42">
        <v>186931</v>
      </c>
      <c r="AU42">
        <v>200825</v>
      </c>
      <c r="AV42">
        <v>210812</v>
      </c>
      <c r="AW42">
        <v>218426</v>
      </c>
      <c r="AX42">
        <v>195152</v>
      </c>
      <c r="AY42">
        <v>170801</v>
      </c>
      <c r="AZ42">
        <v>152096</v>
      </c>
      <c r="BA42">
        <v>149409</v>
      </c>
      <c r="BB42">
        <v>139155</v>
      </c>
      <c r="BC42">
        <v>114842</v>
      </c>
      <c r="BD42">
        <v>86430</v>
      </c>
      <c r="BE42">
        <v>60356</v>
      </c>
      <c r="BF42">
        <v>44049</v>
      </c>
      <c r="BG42">
        <v>75732</v>
      </c>
    </row>
    <row r="43" spans="1:59" x14ac:dyDescent="0.25">
      <c r="A43" s="23" t="s">
        <v>273</v>
      </c>
      <c r="B43" s="24" t="s">
        <v>274</v>
      </c>
      <c r="C43" s="25">
        <f t="shared" si="35"/>
        <v>0</v>
      </c>
      <c r="D43" s="6">
        <f t="shared" si="18"/>
        <v>0</v>
      </c>
      <c r="E43" s="37">
        <v>0</v>
      </c>
      <c r="F43" s="7">
        <f t="shared" si="19"/>
        <v>0</v>
      </c>
      <c r="G43" s="8">
        <v>0</v>
      </c>
      <c r="H43" s="7">
        <f t="shared" si="20"/>
        <v>0</v>
      </c>
      <c r="I43" s="8">
        <v>0</v>
      </c>
      <c r="J43" s="7">
        <f t="shared" si="21"/>
        <v>0</v>
      </c>
      <c r="K43" s="8">
        <v>0</v>
      </c>
      <c r="L43" s="7">
        <f t="shared" si="22"/>
        <v>0</v>
      </c>
      <c r="M43" s="8">
        <v>0</v>
      </c>
      <c r="N43" s="7">
        <f t="shared" si="23"/>
        <v>0</v>
      </c>
      <c r="O43" s="8">
        <v>0</v>
      </c>
      <c r="P43" s="7">
        <f t="shared" si="24"/>
        <v>0</v>
      </c>
      <c r="Q43" s="8">
        <v>0</v>
      </c>
      <c r="R43" s="7">
        <f t="shared" si="25"/>
        <v>0</v>
      </c>
      <c r="S43" s="8">
        <v>0</v>
      </c>
      <c r="T43" s="7">
        <f t="shared" si="26"/>
        <v>0</v>
      </c>
      <c r="U43" s="8">
        <v>0</v>
      </c>
      <c r="V43" s="7">
        <f t="shared" si="27"/>
        <v>0</v>
      </c>
      <c r="W43" s="8">
        <v>0</v>
      </c>
      <c r="X43" s="7">
        <f t="shared" si="28"/>
        <v>0</v>
      </c>
      <c r="Y43" s="8">
        <v>0</v>
      </c>
      <c r="Z43" s="7">
        <f t="shared" si="29"/>
        <v>0</v>
      </c>
      <c r="AA43" s="8">
        <v>0</v>
      </c>
      <c r="AB43" s="7">
        <f t="shared" si="30"/>
        <v>0</v>
      </c>
      <c r="AC43" s="8">
        <v>0</v>
      </c>
      <c r="AD43" s="7">
        <f t="shared" si="31"/>
        <v>0</v>
      </c>
      <c r="AE43" s="8">
        <v>0</v>
      </c>
      <c r="AF43" s="7">
        <f t="shared" si="32"/>
        <v>0</v>
      </c>
      <c r="AG43" s="8">
        <v>0</v>
      </c>
      <c r="AH43" s="7">
        <f t="shared" si="33"/>
        <v>0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2362804</v>
      </c>
      <c r="AR43">
        <v>178557</v>
      </c>
      <c r="AS43">
        <v>179231</v>
      </c>
      <c r="AT43">
        <v>186931</v>
      </c>
      <c r="AU43">
        <v>200825</v>
      </c>
      <c r="AV43">
        <v>210812</v>
      </c>
      <c r="AW43">
        <v>218426</v>
      </c>
      <c r="AX43">
        <v>195152</v>
      </c>
      <c r="AY43">
        <v>170801</v>
      </c>
      <c r="AZ43">
        <v>152096</v>
      </c>
      <c r="BA43">
        <v>149409</v>
      </c>
      <c r="BB43">
        <v>139155</v>
      </c>
      <c r="BC43">
        <v>114842</v>
      </c>
      <c r="BD43">
        <v>86430</v>
      </c>
      <c r="BE43">
        <v>60356</v>
      </c>
      <c r="BF43">
        <v>44049</v>
      </c>
      <c r="BG43">
        <v>75732</v>
      </c>
    </row>
    <row r="44" spans="1:59" x14ac:dyDescent="0.25">
      <c r="A44" s="23" t="s">
        <v>91</v>
      </c>
      <c r="B44" s="24" t="s">
        <v>92</v>
      </c>
      <c r="C44" s="25">
        <f t="shared" si="35"/>
        <v>11</v>
      </c>
      <c r="D44" s="6">
        <f t="shared" si="18"/>
        <v>0.46554856010062623</v>
      </c>
      <c r="E44" s="37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0.53495674874686383</v>
      </c>
      <c r="K44" s="8">
        <v>4</v>
      </c>
      <c r="L44" s="7">
        <f t="shared" si="22"/>
        <v>1.9917838914477777</v>
      </c>
      <c r="M44" s="8">
        <v>1</v>
      </c>
      <c r="N44" s="7">
        <f t="shared" si="23"/>
        <v>0.47435629850293154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2</v>
      </c>
      <c r="V44" s="7">
        <f t="shared" si="27"/>
        <v>1.3149589732800335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2</v>
      </c>
      <c r="AB44" s="7">
        <f t="shared" si="30"/>
        <v>1.7415231361348638</v>
      </c>
      <c r="AC44" s="8">
        <v>0</v>
      </c>
      <c r="AD44" s="7">
        <f t="shared" si="31"/>
        <v>0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1</v>
      </c>
      <c r="AJ44" s="7">
        <f t="shared" si="34"/>
        <v>1.3204457824961708</v>
      </c>
      <c r="AK44" s="8">
        <v>0</v>
      </c>
      <c r="AL44" s="7">
        <v>0</v>
      </c>
      <c r="AQ44">
        <v>2362804</v>
      </c>
      <c r="AR44">
        <v>178557</v>
      </c>
      <c r="AS44">
        <v>179231</v>
      </c>
      <c r="AT44">
        <v>186931</v>
      </c>
      <c r="AU44">
        <v>200825</v>
      </c>
      <c r="AV44">
        <v>210812</v>
      </c>
      <c r="AW44">
        <v>218426</v>
      </c>
      <c r="AX44">
        <v>195152</v>
      </c>
      <c r="AY44">
        <v>170801</v>
      </c>
      <c r="AZ44">
        <v>152096</v>
      </c>
      <c r="BA44">
        <v>149409</v>
      </c>
      <c r="BB44">
        <v>139155</v>
      </c>
      <c r="BC44">
        <v>114842</v>
      </c>
      <c r="BD44">
        <v>86430</v>
      </c>
      <c r="BE44">
        <v>60356</v>
      </c>
      <c r="BF44">
        <v>44049</v>
      </c>
      <c r="BG44">
        <v>75732</v>
      </c>
    </row>
    <row r="45" spans="1:59" x14ac:dyDescent="0.25">
      <c r="A45" s="23" t="s">
        <v>93</v>
      </c>
      <c r="B45" s="24" t="s">
        <v>94</v>
      </c>
      <c r="C45" s="25">
        <f t="shared" si="35"/>
        <v>13</v>
      </c>
      <c r="D45" s="6">
        <f t="shared" si="18"/>
        <v>0.55019375284619454</v>
      </c>
      <c r="E45" s="37">
        <v>0</v>
      </c>
      <c r="F45" s="7">
        <f t="shared" si="19"/>
        <v>0</v>
      </c>
      <c r="G45" s="8">
        <v>0</v>
      </c>
      <c r="H45" s="7">
        <f t="shared" si="20"/>
        <v>0</v>
      </c>
      <c r="I45" s="8">
        <v>0</v>
      </c>
      <c r="J45" s="7">
        <f t="shared" si="21"/>
        <v>0</v>
      </c>
      <c r="K45" s="8">
        <v>1</v>
      </c>
      <c r="L45" s="7">
        <f t="shared" si="22"/>
        <v>0.49794597286194442</v>
      </c>
      <c r="M45" s="8">
        <v>1</v>
      </c>
      <c r="N45" s="7">
        <f t="shared" si="23"/>
        <v>0.47435629850293154</v>
      </c>
      <c r="O45" s="8">
        <v>2</v>
      </c>
      <c r="P45" s="7">
        <f t="shared" si="24"/>
        <v>0.91564191076153933</v>
      </c>
      <c r="Q45" s="8">
        <v>0</v>
      </c>
      <c r="R45" s="7">
        <f t="shared" si="25"/>
        <v>0</v>
      </c>
      <c r="S45" s="8">
        <v>0</v>
      </c>
      <c r="T45" s="7">
        <f t="shared" si="26"/>
        <v>0</v>
      </c>
      <c r="U45" s="8">
        <v>0</v>
      </c>
      <c r="V45" s="7">
        <f t="shared" si="27"/>
        <v>0</v>
      </c>
      <c r="W45" s="8">
        <v>0</v>
      </c>
      <c r="X45" s="7">
        <f t="shared" si="28"/>
        <v>0</v>
      </c>
      <c r="Y45" s="8">
        <v>1</v>
      </c>
      <c r="Z45" s="7">
        <f t="shared" si="29"/>
        <v>0.71862311810570945</v>
      </c>
      <c r="AA45" s="8">
        <v>0</v>
      </c>
      <c r="AB45" s="7">
        <f t="shared" si="30"/>
        <v>0</v>
      </c>
      <c r="AC45" s="8">
        <v>2</v>
      </c>
      <c r="AD45" s="7">
        <f t="shared" si="31"/>
        <v>2.3140113386555594</v>
      </c>
      <c r="AE45" s="8">
        <v>2</v>
      </c>
      <c r="AF45" s="7">
        <f t="shared" si="32"/>
        <v>3.313672211544834</v>
      </c>
      <c r="AG45" s="8">
        <v>3</v>
      </c>
      <c r="AH45" s="7">
        <f t="shared" si="33"/>
        <v>6.8105972893822795</v>
      </c>
      <c r="AI45" s="8">
        <v>1</v>
      </c>
      <c r="AJ45" s="7">
        <f t="shared" si="34"/>
        <v>1.3204457824961708</v>
      </c>
      <c r="AK45" s="8">
        <v>0</v>
      </c>
      <c r="AL45" s="7">
        <v>0</v>
      </c>
      <c r="AQ45">
        <v>2362804</v>
      </c>
      <c r="AR45">
        <v>178557</v>
      </c>
      <c r="AS45">
        <v>179231</v>
      </c>
      <c r="AT45">
        <v>186931</v>
      </c>
      <c r="AU45">
        <v>200825</v>
      </c>
      <c r="AV45">
        <v>210812</v>
      </c>
      <c r="AW45">
        <v>218426</v>
      </c>
      <c r="AX45">
        <v>195152</v>
      </c>
      <c r="AY45">
        <v>170801</v>
      </c>
      <c r="AZ45">
        <v>152096</v>
      </c>
      <c r="BA45">
        <v>149409</v>
      </c>
      <c r="BB45">
        <v>139155</v>
      </c>
      <c r="BC45">
        <v>114842</v>
      </c>
      <c r="BD45">
        <v>86430</v>
      </c>
      <c r="BE45">
        <v>60356</v>
      </c>
      <c r="BF45">
        <v>44049</v>
      </c>
      <c r="BG45">
        <v>75732</v>
      </c>
    </row>
    <row r="46" spans="1:59" x14ac:dyDescent="0.25">
      <c r="A46" s="23" t="s">
        <v>95</v>
      </c>
      <c r="B46" s="24" t="s">
        <v>96</v>
      </c>
      <c r="C46" s="25">
        <f t="shared" si="35"/>
        <v>103</v>
      </c>
      <c r="D46" s="6">
        <f t="shared" si="18"/>
        <v>4.3592274263967727</v>
      </c>
      <c r="E46" s="37">
        <v>10</v>
      </c>
      <c r="F46" s="7">
        <f t="shared" si="19"/>
        <v>5.6004525165633376</v>
      </c>
      <c r="G46" s="8">
        <v>6</v>
      </c>
      <c r="H46" s="7">
        <f t="shared" si="20"/>
        <v>3.347635174718659</v>
      </c>
      <c r="I46" s="8">
        <v>6</v>
      </c>
      <c r="J46" s="7">
        <f t="shared" si="21"/>
        <v>3.209740492481183</v>
      </c>
      <c r="K46" s="8">
        <v>4</v>
      </c>
      <c r="L46" s="7">
        <f t="shared" si="22"/>
        <v>1.9917838914477777</v>
      </c>
      <c r="M46" s="8">
        <v>3</v>
      </c>
      <c r="N46" s="7">
        <f t="shared" si="23"/>
        <v>1.4230688955087945</v>
      </c>
      <c r="O46" s="8">
        <v>5</v>
      </c>
      <c r="P46" s="7">
        <f t="shared" si="24"/>
        <v>2.2891047769038484</v>
      </c>
      <c r="Q46" s="8">
        <v>1</v>
      </c>
      <c r="R46" s="7">
        <f t="shared" si="25"/>
        <v>0.5124210871525785</v>
      </c>
      <c r="S46" s="8">
        <v>2</v>
      </c>
      <c r="T46" s="7">
        <f t="shared" si="26"/>
        <v>1.170953331654967</v>
      </c>
      <c r="U46" s="8">
        <v>6</v>
      </c>
      <c r="V46" s="7">
        <f t="shared" si="27"/>
        <v>3.9448769198401012</v>
      </c>
      <c r="W46" s="8">
        <v>5</v>
      </c>
      <c r="X46" s="7">
        <f t="shared" si="28"/>
        <v>3.3465186166830647</v>
      </c>
      <c r="Y46" s="8">
        <v>6</v>
      </c>
      <c r="Z46" s="7">
        <f t="shared" si="29"/>
        <v>4.3117387086342571</v>
      </c>
      <c r="AA46" s="8">
        <v>15</v>
      </c>
      <c r="AB46" s="7">
        <f t="shared" si="30"/>
        <v>13.061423521011477</v>
      </c>
      <c r="AC46" s="8">
        <v>5</v>
      </c>
      <c r="AD46" s="7">
        <f t="shared" si="31"/>
        <v>5.7850283466388985</v>
      </c>
      <c r="AE46" s="8">
        <v>9</v>
      </c>
      <c r="AF46" s="7">
        <f t="shared" si="32"/>
        <v>14.911524951951753</v>
      </c>
      <c r="AG46" s="8">
        <v>4</v>
      </c>
      <c r="AH46" s="7">
        <f t="shared" si="33"/>
        <v>9.0807963858430387</v>
      </c>
      <c r="AI46" s="8">
        <v>16</v>
      </c>
      <c r="AJ46" s="7">
        <f t="shared" si="34"/>
        <v>21.127132519938733</v>
      </c>
      <c r="AK46" s="8">
        <v>0</v>
      </c>
      <c r="AL46" s="7">
        <v>0</v>
      </c>
      <c r="AQ46">
        <v>2362804</v>
      </c>
      <c r="AR46">
        <v>178557</v>
      </c>
      <c r="AS46">
        <v>179231</v>
      </c>
      <c r="AT46">
        <v>186931</v>
      </c>
      <c r="AU46">
        <v>200825</v>
      </c>
      <c r="AV46">
        <v>210812</v>
      </c>
      <c r="AW46">
        <v>218426</v>
      </c>
      <c r="AX46">
        <v>195152</v>
      </c>
      <c r="AY46">
        <v>170801</v>
      </c>
      <c r="AZ46">
        <v>152096</v>
      </c>
      <c r="BA46">
        <v>149409</v>
      </c>
      <c r="BB46">
        <v>139155</v>
      </c>
      <c r="BC46">
        <v>114842</v>
      </c>
      <c r="BD46">
        <v>86430</v>
      </c>
      <c r="BE46">
        <v>60356</v>
      </c>
      <c r="BF46">
        <v>44049</v>
      </c>
      <c r="BG46">
        <v>75732</v>
      </c>
    </row>
    <row r="47" spans="1:59" x14ac:dyDescent="0.25">
      <c r="A47" s="23" t="s">
        <v>97</v>
      </c>
      <c r="B47" s="24" t="s">
        <v>98</v>
      </c>
      <c r="C47" s="25">
        <f t="shared" si="35"/>
        <v>1314</v>
      </c>
      <c r="D47" s="6">
        <f t="shared" si="18"/>
        <v>55.611891633838439</v>
      </c>
      <c r="E47" s="37">
        <v>0</v>
      </c>
      <c r="F47" s="7">
        <f t="shared" si="19"/>
        <v>0</v>
      </c>
      <c r="G47" s="8">
        <v>1</v>
      </c>
      <c r="H47" s="7">
        <f t="shared" si="20"/>
        <v>0.55793919578644313</v>
      </c>
      <c r="I47" s="8">
        <v>1</v>
      </c>
      <c r="J47" s="7">
        <f t="shared" si="21"/>
        <v>0.53495674874686383</v>
      </c>
      <c r="K47" s="8">
        <v>1</v>
      </c>
      <c r="L47" s="7">
        <f t="shared" si="22"/>
        <v>0.49794597286194442</v>
      </c>
      <c r="M47" s="8">
        <v>2</v>
      </c>
      <c r="N47" s="7">
        <f t="shared" si="23"/>
        <v>0.94871259700586308</v>
      </c>
      <c r="O47" s="8">
        <v>6</v>
      </c>
      <c r="P47" s="7">
        <f t="shared" si="24"/>
        <v>2.7469257322846183</v>
      </c>
      <c r="Q47" s="8">
        <v>17</v>
      </c>
      <c r="R47" s="7">
        <f t="shared" si="25"/>
        <v>8.7111584815938343</v>
      </c>
      <c r="S47" s="8">
        <v>18</v>
      </c>
      <c r="T47" s="7">
        <f t="shared" si="26"/>
        <v>10.538579984894703</v>
      </c>
      <c r="U47" s="8">
        <v>53</v>
      </c>
      <c r="V47" s="7">
        <f t="shared" si="27"/>
        <v>34.846412791920891</v>
      </c>
      <c r="W47" s="8">
        <v>92</v>
      </c>
      <c r="X47" s="7">
        <f t="shared" si="28"/>
        <v>61.575942546968392</v>
      </c>
      <c r="Y47" s="8">
        <v>101</v>
      </c>
      <c r="Z47" s="7">
        <f t="shared" si="29"/>
        <v>72.580934928676655</v>
      </c>
      <c r="AA47" s="8">
        <v>143</v>
      </c>
      <c r="AB47" s="7">
        <f t="shared" si="30"/>
        <v>124.51890423364274</v>
      </c>
      <c r="AC47" s="8">
        <v>137</v>
      </c>
      <c r="AD47" s="7">
        <f t="shared" si="31"/>
        <v>158.50977669790581</v>
      </c>
      <c r="AE47" s="8">
        <v>134</v>
      </c>
      <c r="AF47" s="7">
        <f t="shared" si="32"/>
        <v>222.01603817350386</v>
      </c>
      <c r="AG47" s="8">
        <v>153</v>
      </c>
      <c r="AH47" s="7">
        <f t="shared" si="33"/>
        <v>347.34046175849619</v>
      </c>
      <c r="AI47" s="8">
        <v>455</v>
      </c>
      <c r="AJ47" s="7">
        <f t="shared" si="34"/>
        <v>600.80283103575766</v>
      </c>
      <c r="AK47" s="8">
        <v>0</v>
      </c>
      <c r="AL47" s="7">
        <v>0</v>
      </c>
      <c r="AQ47">
        <v>2362804</v>
      </c>
      <c r="AR47">
        <v>178557</v>
      </c>
      <c r="AS47">
        <v>179231</v>
      </c>
      <c r="AT47">
        <v>186931</v>
      </c>
      <c r="AU47">
        <v>200825</v>
      </c>
      <c r="AV47">
        <v>210812</v>
      </c>
      <c r="AW47">
        <v>218426</v>
      </c>
      <c r="AX47">
        <v>195152</v>
      </c>
      <c r="AY47">
        <v>170801</v>
      </c>
      <c r="AZ47">
        <v>152096</v>
      </c>
      <c r="BA47">
        <v>149409</v>
      </c>
      <c r="BB47">
        <v>139155</v>
      </c>
      <c r="BC47">
        <v>114842</v>
      </c>
      <c r="BD47">
        <v>86430</v>
      </c>
      <c r="BE47">
        <v>60356</v>
      </c>
      <c r="BF47">
        <v>44049</v>
      </c>
      <c r="BG47">
        <v>75732</v>
      </c>
    </row>
    <row r="48" spans="1:59" x14ac:dyDescent="0.25">
      <c r="A48" s="23" t="s">
        <v>99</v>
      </c>
      <c r="B48" s="24" t="s">
        <v>100</v>
      </c>
      <c r="C48" s="25">
        <f t="shared" si="35"/>
        <v>0</v>
      </c>
      <c r="D48" s="6">
        <f t="shared" si="18"/>
        <v>0</v>
      </c>
      <c r="E48" s="37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0</v>
      </c>
      <c r="T48" s="7">
        <f t="shared" si="26"/>
        <v>0</v>
      </c>
      <c r="U48" s="8">
        <v>0</v>
      </c>
      <c r="V48" s="7">
        <f t="shared" si="27"/>
        <v>0</v>
      </c>
      <c r="W48" s="8">
        <v>0</v>
      </c>
      <c r="X48" s="7">
        <f t="shared" si="28"/>
        <v>0</v>
      </c>
      <c r="Y48" s="8">
        <v>0</v>
      </c>
      <c r="Z48" s="7">
        <f t="shared" si="29"/>
        <v>0</v>
      </c>
      <c r="AA48" s="8">
        <v>0</v>
      </c>
      <c r="AB48" s="7">
        <f t="shared" si="30"/>
        <v>0</v>
      </c>
      <c r="AC48" s="8">
        <v>0</v>
      </c>
      <c r="AD48" s="7">
        <f t="shared" si="31"/>
        <v>0</v>
      </c>
      <c r="AE48" s="8">
        <v>0</v>
      </c>
      <c r="AF48" s="7">
        <f t="shared" si="32"/>
        <v>0</v>
      </c>
      <c r="AG48" s="8">
        <v>0</v>
      </c>
      <c r="AH48" s="7">
        <f t="shared" si="33"/>
        <v>0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2362804</v>
      </c>
      <c r="AR48">
        <v>178557</v>
      </c>
      <c r="AS48">
        <v>179231</v>
      </c>
      <c r="AT48">
        <v>186931</v>
      </c>
      <c r="AU48">
        <v>200825</v>
      </c>
      <c r="AV48">
        <v>210812</v>
      </c>
      <c r="AW48">
        <v>218426</v>
      </c>
      <c r="AX48">
        <v>195152</v>
      </c>
      <c r="AY48">
        <v>170801</v>
      </c>
      <c r="AZ48">
        <v>152096</v>
      </c>
      <c r="BA48">
        <v>149409</v>
      </c>
      <c r="BB48">
        <v>139155</v>
      </c>
      <c r="BC48">
        <v>114842</v>
      </c>
      <c r="BD48">
        <v>86430</v>
      </c>
      <c r="BE48">
        <v>60356</v>
      </c>
      <c r="BF48">
        <v>44049</v>
      </c>
      <c r="BG48">
        <v>75732</v>
      </c>
    </row>
    <row r="49" spans="1:59" x14ac:dyDescent="0.25">
      <c r="A49" s="23" t="s">
        <v>101</v>
      </c>
      <c r="B49" s="24" t="s">
        <v>102</v>
      </c>
      <c r="C49" s="25">
        <f t="shared" si="35"/>
        <v>12</v>
      </c>
      <c r="D49" s="6">
        <f t="shared" si="18"/>
        <v>0.50787115647341041</v>
      </c>
      <c r="E49" s="37">
        <v>1</v>
      </c>
      <c r="F49" s="7">
        <f t="shared" si="19"/>
        <v>0.56004525165633379</v>
      </c>
      <c r="G49" s="8">
        <v>1</v>
      </c>
      <c r="H49" s="7">
        <f t="shared" si="20"/>
        <v>0.55793919578644313</v>
      </c>
      <c r="I49" s="8">
        <v>0</v>
      </c>
      <c r="J49" s="7">
        <f t="shared" si="21"/>
        <v>0</v>
      </c>
      <c r="K49" s="8">
        <v>1</v>
      </c>
      <c r="L49" s="7">
        <f t="shared" si="22"/>
        <v>0.49794597286194442</v>
      </c>
      <c r="M49" s="8">
        <v>0</v>
      </c>
      <c r="N49" s="7">
        <f t="shared" si="23"/>
        <v>0</v>
      </c>
      <c r="O49" s="8">
        <v>0</v>
      </c>
      <c r="P49" s="7">
        <f t="shared" si="24"/>
        <v>0</v>
      </c>
      <c r="Q49" s="8">
        <v>0</v>
      </c>
      <c r="R49" s="7">
        <f t="shared" si="25"/>
        <v>0</v>
      </c>
      <c r="S49" s="8">
        <v>0</v>
      </c>
      <c r="T49" s="7">
        <f t="shared" si="26"/>
        <v>0</v>
      </c>
      <c r="U49" s="8">
        <v>0</v>
      </c>
      <c r="V49" s="7">
        <f t="shared" si="27"/>
        <v>0</v>
      </c>
      <c r="W49" s="8">
        <v>0</v>
      </c>
      <c r="X49" s="7">
        <f t="shared" si="28"/>
        <v>0</v>
      </c>
      <c r="Y49" s="8">
        <v>0</v>
      </c>
      <c r="Z49" s="7">
        <f t="shared" si="29"/>
        <v>0</v>
      </c>
      <c r="AA49" s="8">
        <v>1</v>
      </c>
      <c r="AB49" s="7">
        <f t="shared" si="30"/>
        <v>0.87076156806743188</v>
      </c>
      <c r="AC49" s="8">
        <v>2</v>
      </c>
      <c r="AD49" s="7">
        <f t="shared" si="31"/>
        <v>2.3140113386555594</v>
      </c>
      <c r="AE49" s="8">
        <v>1</v>
      </c>
      <c r="AF49" s="7">
        <f t="shared" si="32"/>
        <v>1.656836105772417</v>
      </c>
      <c r="AG49" s="8">
        <v>3</v>
      </c>
      <c r="AH49" s="7">
        <f t="shared" si="33"/>
        <v>6.8105972893822795</v>
      </c>
      <c r="AI49" s="8">
        <v>2</v>
      </c>
      <c r="AJ49" s="7">
        <f t="shared" si="34"/>
        <v>2.6408915649923417</v>
      </c>
      <c r="AK49" s="8">
        <v>0</v>
      </c>
      <c r="AL49" s="7">
        <v>0</v>
      </c>
      <c r="AQ49">
        <v>2362804</v>
      </c>
      <c r="AR49">
        <v>178557</v>
      </c>
      <c r="AS49">
        <v>179231</v>
      </c>
      <c r="AT49">
        <v>186931</v>
      </c>
      <c r="AU49">
        <v>200825</v>
      </c>
      <c r="AV49">
        <v>210812</v>
      </c>
      <c r="AW49">
        <v>218426</v>
      </c>
      <c r="AX49">
        <v>195152</v>
      </c>
      <c r="AY49">
        <v>170801</v>
      </c>
      <c r="AZ49">
        <v>152096</v>
      </c>
      <c r="BA49">
        <v>149409</v>
      </c>
      <c r="BB49">
        <v>139155</v>
      </c>
      <c r="BC49">
        <v>114842</v>
      </c>
      <c r="BD49">
        <v>86430</v>
      </c>
      <c r="BE49">
        <v>60356</v>
      </c>
      <c r="BF49">
        <v>44049</v>
      </c>
      <c r="BG49">
        <v>75732</v>
      </c>
    </row>
    <row r="50" spans="1:59" x14ac:dyDescent="0.25">
      <c r="A50" s="23" t="s">
        <v>103</v>
      </c>
      <c r="B50" s="24" t="s">
        <v>104</v>
      </c>
      <c r="C50" s="25">
        <f t="shared" si="35"/>
        <v>53</v>
      </c>
      <c r="D50" s="6">
        <f t="shared" si="18"/>
        <v>2.2430976077575626</v>
      </c>
      <c r="E50" s="37">
        <v>3</v>
      </c>
      <c r="F50" s="7">
        <f t="shared" si="19"/>
        <v>1.6801357549690015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4</v>
      </c>
      <c r="L50" s="7">
        <f t="shared" si="22"/>
        <v>1.9917838914477777</v>
      </c>
      <c r="M50" s="8">
        <v>1</v>
      </c>
      <c r="N50" s="7">
        <f t="shared" si="23"/>
        <v>0.47435629850293154</v>
      </c>
      <c r="O50" s="8">
        <v>1</v>
      </c>
      <c r="P50" s="7">
        <f t="shared" si="24"/>
        <v>0.45782095538076967</v>
      </c>
      <c r="Q50" s="8">
        <v>0</v>
      </c>
      <c r="R50" s="7">
        <f t="shared" si="25"/>
        <v>0</v>
      </c>
      <c r="S50" s="8">
        <v>4</v>
      </c>
      <c r="T50" s="7">
        <f t="shared" si="26"/>
        <v>2.3419066633099339</v>
      </c>
      <c r="U50" s="8">
        <v>1</v>
      </c>
      <c r="V50" s="7">
        <f t="shared" si="27"/>
        <v>0.65747948664001676</v>
      </c>
      <c r="W50" s="8">
        <v>9</v>
      </c>
      <c r="X50" s="7">
        <f t="shared" si="28"/>
        <v>6.0237335100295164</v>
      </c>
      <c r="Y50" s="8">
        <v>6</v>
      </c>
      <c r="Z50" s="7">
        <f t="shared" si="29"/>
        <v>4.3117387086342571</v>
      </c>
      <c r="AA50" s="8">
        <v>9</v>
      </c>
      <c r="AB50" s="7">
        <f t="shared" si="30"/>
        <v>7.8368541126068862</v>
      </c>
      <c r="AC50" s="8">
        <v>5</v>
      </c>
      <c r="AD50" s="7">
        <f t="shared" si="31"/>
        <v>5.7850283466388985</v>
      </c>
      <c r="AE50" s="8">
        <v>2</v>
      </c>
      <c r="AF50" s="7">
        <f t="shared" si="32"/>
        <v>3.313672211544834</v>
      </c>
      <c r="AG50" s="8">
        <v>1</v>
      </c>
      <c r="AH50" s="7">
        <f t="shared" si="33"/>
        <v>2.2701990964607597</v>
      </c>
      <c r="AI50" s="8">
        <v>7</v>
      </c>
      <c r="AJ50" s="7">
        <f t="shared" si="34"/>
        <v>9.2431204774731945</v>
      </c>
      <c r="AK50" s="8">
        <v>0</v>
      </c>
      <c r="AL50" s="7">
        <v>0</v>
      </c>
      <c r="AQ50">
        <v>2362804</v>
      </c>
      <c r="AR50">
        <v>178557</v>
      </c>
      <c r="AS50">
        <v>179231</v>
      </c>
      <c r="AT50">
        <v>186931</v>
      </c>
      <c r="AU50">
        <v>200825</v>
      </c>
      <c r="AV50">
        <v>210812</v>
      </c>
      <c r="AW50">
        <v>218426</v>
      </c>
      <c r="AX50">
        <v>195152</v>
      </c>
      <c r="AY50">
        <v>170801</v>
      </c>
      <c r="AZ50">
        <v>152096</v>
      </c>
      <c r="BA50">
        <v>149409</v>
      </c>
      <c r="BB50">
        <v>139155</v>
      </c>
      <c r="BC50">
        <v>114842</v>
      </c>
      <c r="BD50">
        <v>86430</v>
      </c>
      <c r="BE50">
        <v>60356</v>
      </c>
      <c r="BF50">
        <v>44049</v>
      </c>
      <c r="BG50">
        <v>75732</v>
      </c>
    </row>
    <row r="51" spans="1:59" x14ac:dyDescent="0.25">
      <c r="A51" s="23" t="s">
        <v>105</v>
      </c>
      <c r="B51" s="24" t="s">
        <v>106</v>
      </c>
      <c r="C51" s="25">
        <f t="shared" si="35"/>
        <v>1320</v>
      </c>
      <c r="D51" s="6">
        <f t="shared" si="18"/>
        <v>55.865827212075146</v>
      </c>
      <c r="E51" s="37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3</v>
      </c>
      <c r="N51" s="7">
        <f t="shared" si="23"/>
        <v>1.4230688955087945</v>
      </c>
      <c r="O51" s="8">
        <v>11</v>
      </c>
      <c r="P51" s="7">
        <f t="shared" si="24"/>
        <v>5.0360305091884667</v>
      </c>
      <c r="Q51" s="8">
        <v>23</v>
      </c>
      <c r="R51" s="7">
        <f t="shared" si="25"/>
        <v>11.785685004509306</v>
      </c>
      <c r="S51" s="8">
        <v>65</v>
      </c>
      <c r="T51" s="7">
        <f t="shared" si="26"/>
        <v>38.055983278786428</v>
      </c>
      <c r="U51" s="8">
        <v>100</v>
      </c>
      <c r="V51" s="7">
        <f t="shared" si="27"/>
        <v>65.747948664001683</v>
      </c>
      <c r="W51" s="8">
        <v>187</v>
      </c>
      <c r="X51" s="7">
        <f t="shared" si="28"/>
        <v>125.1597962639466</v>
      </c>
      <c r="Y51" s="8">
        <v>175</v>
      </c>
      <c r="Z51" s="7">
        <f t="shared" si="29"/>
        <v>125.75904566849916</v>
      </c>
      <c r="AA51" s="8">
        <v>206</v>
      </c>
      <c r="AB51" s="7">
        <f t="shared" si="30"/>
        <v>179.37688302189096</v>
      </c>
      <c r="AC51" s="8">
        <v>188</v>
      </c>
      <c r="AD51" s="7">
        <f t="shared" si="31"/>
        <v>217.51706583362258</v>
      </c>
      <c r="AE51" s="8">
        <v>112</v>
      </c>
      <c r="AF51" s="7">
        <f t="shared" si="32"/>
        <v>185.56564384651071</v>
      </c>
      <c r="AG51" s="8">
        <v>101</v>
      </c>
      <c r="AH51" s="7">
        <f t="shared" si="33"/>
        <v>229.29010874253672</v>
      </c>
      <c r="AI51" s="8">
        <v>149</v>
      </c>
      <c r="AJ51" s="7">
        <f t="shared" si="34"/>
        <v>196.74642159192945</v>
      </c>
      <c r="AK51" s="8">
        <v>0</v>
      </c>
      <c r="AL51" s="7">
        <v>0</v>
      </c>
      <c r="AQ51">
        <v>2362804</v>
      </c>
      <c r="AR51">
        <v>178557</v>
      </c>
      <c r="AS51">
        <v>179231</v>
      </c>
      <c r="AT51">
        <v>186931</v>
      </c>
      <c r="AU51">
        <v>200825</v>
      </c>
      <c r="AV51">
        <v>210812</v>
      </c>
      <c r="AW51">
        <v>218426</v>
      </c>
      <c r="AX51">
        <v>195152</v>
      </c>
      <c r="AY51">
        <v>170801</v>
      </c>
      <c r="AZ51">
        <v>152096</v>
      </c>
      <c r="BA51">
        <v>149409</v>
      </c>
      <c r="BB51">
        <v>139155</v>
      </c>
      <c r="BC51">
        <v>114842</v>
      </c>
      <c r="BD51">
        <v>86430</v>
      </c>
      <c r="BE51">
        <v>60356</v>
      </c>
      <c r="BF51">
        <v>44049</v>
      </c>
      <c r="BG51">
        <v>75732</v>
      </c>
    </row>
    <row r="52" spans="1:59" x14ac:dyDescent="0.25">
      <c r="A52" s="23" t="s">
        <v>107</v>
      </c>
      <c r="B52" s="24" t="s">
        <v>108</v>
      </c>
      <c r="C52" s="25">
        <f t="shared" si="35"/>
        <v>30</v>
      </c>
      <c r="D52" s="6">
        <f t="shared" si="18"/>
        <v>1.269677891183526</v>
      </c>
      <c r="E52" s="37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1</v>
      </c>
      <c r="P52" s="7">
        <f t="shared" si="24"/>
        <v>0.45782095538076967</v>
      </c>
      <c r="Q52" s="8">
        <v>1</v>
      </c>
      <c r="R52" s="7">
        <f t="shared" si="25"/>
        <v>0.5124210871525785</v>
      </c>
      <c r="S52" s="8">
        <v>0</v>
      </c>
      <c r="T52" s="7">
        <f t="shared" si="26"/>
        <v>0</v>
      </c>
      <c r="U52" s="8">
        <v>0</v>
      </c>
      <c r="V52" s="7">
        <f t="shared" si="27"/>
        <v>0</v>
      </c>
      <c r="W52" s="8">
        <v>1</v>
      </c>
      <c r="X52" s="7">
        <f t="shared" si="28"/>
        <v>0.66930372333661292</v>
      </c>
      <c r="Y52" s="8">
        <v>1</v>
      </c>
      <c r="Z52" s="7">
        <f t="shared" si="29"/>
        <v>0.71862311810570945</v>
      </c>
      <c r="AA52" s="8">
        <v>2</v>
      </c>
      <c r="AB52" s="7">
        <f t="shared" si="30"/>
        <v>1.7415231361348638</v>
      </c>
      <c r="AC52" s="8">
        <v>2</v>
      </c>
      <c r="AD52" s="7">
        <f t="shared" si="31"/>
        <v>2.3140113386555594</v>
      </c>
      <c r="AE52" s="8">
        <v>3</v>
      </c>
      <c r="AF52" s="7">
        <f t="shared" si="32"/>
        <v>4.9705083173172513</v>
      </c>
      <c r="AG52" s="8">
        <v>6</v>
      </c>
      <c r="AH52" s="7">
        <f t="shared" si="33"/>
        <v>13.621194578764559</v>
      </c>
      <c r="AI52" s="8">
        <v>13</v>
      </c>
      <c r="AJ52" s="7">
        <f t="shared" si="34"/>
        <v>17.165795172450217</v>
      </c>
      <c r="AK52" s="8">
        <v>0</v>
      </c>
      <c r="AL52" s="7">
        <v>0</v>
      </c>
      <c r="AQ52">
        <v>2362804</v>
      </c>
      <c r="AR52">
        <v>178557</v>
      </c>
      <c r="AS52">
        <v>179231</v>
      </c>
      <c r="AT52">
        <v>186931</v>
      </c>
      <c r="AU52">
        <v>200825</v>
      </c>
      <c r="AV52">
        <v>210812</v>
      </c>
      <c r="AW52">
        <v>218426</v>
      </c>
      <c r="AX52">
        <v>195152</v>
      </c>
      <c r="AY52">
        <v>170801</v>
      </c>
      <c r="AZ52">
        <v>152096</v>
      </c>
      <c r="BA52">
        <v>149409</v>
      </c>
      <c r="BB52">
        <v>139155</v>
      </c>
      <c r="BC52">
        <v>114842</v>
      </c>
      <c r="BD52">
        <v>86430</v>
      </c>
      <c r="BE52">
        <v>60356</v>
      </c>
      <c r="BF52">
        <v>44049</v>
      </c>
      <c r="BG52">
        <v>75732</v>
      </c>
    </row>
    <row r="53" spans="1:59" x14ac:dyDescent="0.25">
      <c r="A53" s="23" t="s">
        <v>109</v>
      </c>
      <c r="B53" s="24" t="s">
        <v>110</v>
      </c>
      <c r="C53" s="25">
        <f t="shared" si="35"/>
        <v>20</v>
      </c>
      <c r="D53" s="6">
        <f t="shared" si="18"/>
        <v>0.84645192745568398</v>
      </c>
      <c r="E53" s="37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0</v>
      </c>
      <c r="J53" s="7">
        <f t="shared" si="21"/>
        <v>0</v>
      </c>
      <c r="K53" s="8">
        <v>0</v>
      </c>
      <c r="L53" s="7">
        <f t="shared" si="22"/>
        <v>0</v>
      </c>
      <c r="M53" s="8">
        <v>0</v>
      </c>
      <c r="N53" s="7">
        <f t="shared" si="23"/>
        <v>0</v>
      </c>
      <c r="O53" s="8">
        <v>0</v>
      </c>
      <c r="P53" s="7">
        <f t="shared" si="24"/>
        <v>0</v>
      </c>
      <c r="Q53" s="8">
        <v>0</v>
      </c>
      <c r="R53" s="7">
        <f t="shared" si="25"/>
        <v>0</v>
      </c>
      <c r="S53" s="8">
        <v>2</v>
      </c>
      <c r="T53" s="7">
        <f t="shared" si="26"/>
        <v>1.170953331654967</v>
      </c>
      <c r="U53" s="8">
        <v>1</v>
      </c>
      <c r="V53" s="7">
        <f t="shared" si="27"/>
        <v>0.65747948664001676</v>
      </c>
      <c r="W53" s="8">
        <v>0</v>
      </c>
      <c r="X53" s="7">
        <f t="shared" si="28"/>
        <v>0</v>
      </c>
      <c r="Y53" s="8">
        <v>4</v>
      </c>
      <c r="Z53" s="7">
        <f t="shared" si="29"/>
        <v>2.8744924724228378</v>
      </c>
      <c r="AA53" s="8">
        <v>3</v>
      </c>
      <c r="AB53" s="7">
        <f t="shared" si="30"/>
        <v>2.6122847042022954</v>
      </c>
      <c r="AC53" s="8">
        <v>4</v>
      </c>
      <c r="AD53" s="7">
        <f t="shared" si="31"/>
        <v>4.6280226773111188</v>
      </c>
      <c r="AE53" s="8">
        <v>2</v>
      </c>
      <c r="AF53" s="7">
        <f t="shared" si="32"/>
        <v>3.313672211544834</v>
      </c>
      <c r="AG53" s="8">
        <v>2</v>
      </c>
      <c r="AH53" s="7">
        <f t="shared" si="33"/>
        <v>4.5403981929215194</v>
      </c>
      <c r="AI53" s="8">
        <v>2</v>
      </c>
      <c r="AJ53" s="7">
        <f t="shared" si="34"/>
        <v>2.6408915649923417</v>
      </c>
      <c r="AK53" s="8">
        <v>0</v>
      </c>
      <c r="AL53" s="7">
        <v>0</v>
      </c>
      <c r="AQ53">
        <v>2362804</v>
      </c>
      <c r="AR53">
        <v>178557</v>
      </c>
      <c r="AS53">
        <v>179231</v>
      </c>
      <c r="AT53">
        <v>186931</v>
      </c>
      <c r="AU53">
        <v>200825</v>
      </c>
      <c r="AV53">
        <v>210812</v>
      </c>
      <c r="AW53">
        <v>218426</v>
      </c>
      <c r="AX53">
        <v>195152</v>
      </c>
      <c r="AY53">
        <v>170801</v>
      </c>
      <c r="AZ53">
        <v>152096</v>
      </c>
      <c r="BA53">
        <v>149409</v>
      </c>
      <c r="BB53">
        <v>139155</v>
      </c>
      <c r="BC53">
        <v>114842</v>
      </c>
      <c r="BD53">
        <v>86430</v>
      </c>
      <c r="BE53">
        <v>60356</v>
      </c>
      <c r="BF53">
        <v>44049</v>
      </c>
      <c r="BG53">
        <v>75732</v>
      </c>
    </row>
    <row r="54" spans="1:59" x14ac:dyDescent="0.25">
      <c r="A54" s="23" t="s">
        <v>111</v>
      </c>
      <c r="B54" s="24" t="s">
        <v>112</v>
      </c>
      <c r="C54" s="25">
        <f t="shared" si="35"/>
        <v>693</v>
      </c>
      <c r="D54" s="6">
        <f t="shared" si="18"/>
        <v>29.32955928633945</v>
      </c>
      <c r="E54" s="37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8</v>
      </c>
      <c r="L54" s="7">
        <f t="shared" si="22"/>
        <v>3.9835677828955554</v>
      </c>
      <c r="M54" s="8">
        <v>37</v>
      </c>
      <c r="N54" s="7">
        <f t="shared" si="23"/>
        <v>17.551183044608468</v>
      </c>
      <c r="O54" s="8">
        <v>77</v>
      </c>
      <c r="P54" s="7">
        <f t="shared" si="24"/>
        <v>35.25221356431927</v>
      </c>
      <c r="Q54" s="8">
        <v>123</v>
      </c>
      <c r="R54" s="7">
        <f t="shared" si="25"/>
        <v>63.027793719767153</v>
      </c>
      <c r="S54" s="8">
        <v>104</v>
      </c>
      <c r="T54" s="7">
        <f t="shared" si="26"/>
        <v>60.889573246058276</v>
      </c>
      <c r="U54" s="8">
        <v>91</v>
      </c>
      <c r="V54" s="7">
        <f t="shared" si="27"/>
        <v>59.830633284241536</v>
      </c>
      <c r="W54" s="8">
        <v>69</v>
      </c>
      <c r="X54" s="7">
        <f t="shared" si="28"/>
        <v>46.18195691022629</v>
      </c>
      <c r="Y54" s="8">
        <v>56</v>
      </c>
      <c r="Z54" s="7">
        <f t="shared" si="29"/>
        <v>40.242894613919731</v>
      </c>
      <c r="AA54" s="8">
        <v>37</v>
      </c>
      <c r="AB54" s="7">
        <f t="shared" si="30"/>
        <v>32.218178018494974</v>
      </c>
      <c r="AC54" s="8">
        <v>40</v>
      </c>
      <c r="AD54" s="7">
        <f t="shared" si="31"/>
        <v>46.280226773111188</v>
      </c>
      <c r="AE54" s="8">
        <v>11</v>
      </c>
      <c r="AF54" s="7">
        <f t="shared" si="32"/>
        <v>18.225197163496588</v>
      </c>
      <c r="AG54" s="8">
        <v>15</v>
      </c>
      <c r="AH54" s="7">
        <f t="shared" si="33"/>
        <v>34.05298644691139</v>
      </c>
      <c r="AI54" s="8">
        <v>25</v>
      </c>
      <c r="AJ54" s="7">
        <f t="shared" si="34"/>
        <v>33.011144562404269</v>
      </c>
      <c r="AK54" s="8">
        <v>0</v>
      </c>
      <c r="AL54" s="7">
        <v>0</v>
      </c>
      <c r="AQ54">
        <v>2362804</v>
      </c>
      <c r="AR54">
        <v>178557</v>
      </c>
      <c r="AS54">
        <v>179231</v>
      </c>
      <c r="AT54">
        <v>186931</v>
      </c>
      <c r="AU54">
        <v>200825</v>
      </c>
      <c r="AV54">
        <v>210812</v>
      </c>
      <c r="AW54">
        <v>218426</v>
      </c>
      <c r="AX54">
        <v>195152</v>
      </c>
      <c r="AY54">
        <v>170801</v>
      </c>
      <c r="AZ54">
        <v>152096</v>
      </c>
      <c r="BA54">
        <v>149409</v>
      </c>
      <c r="BB54">
        <v>139155</v>
      </c>
      <c r="BC54">
        <v>114842</v>
      </c>
      <c r="BD54">
        <v>86430</v>
      </c>
      <c r="BE54">
        <v>60356</v>
      </c>
      <c r="BF54">
        <v>44049</v>
      </c>
      <c r="BG54">
        <v>75732</v>
      </c>
    </row>
    <row r="55" spans="1:59" x14ac:dyDescent="0.25">
      <c r="A55" s="23" t="s">
        <v>113</v>
      </c>
      <c r="B55" s="24" t="s">
        <v>114</v>
      </c>
      <c r="C55" s="25">
        <f t="shared" si="35"/>
        <v>211</v>
      </c>
      <c r="D55" s="6">
        <f t="shared" si="18"/>
        <v>8.930067834657466</v>
      </c>
      <c r="E55" s="37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1</v>
      </c>
      <c r="N55" s="7">
        <f t="shared" si="23"/>
        <v>0.47435629850293154</v>
      </c>
      <c r="O55" s="8">
        <v>2</v>
      </c>
      <c r="P55" s="7">
        <f t="shared" si="24"/>
        <v>0.91564191076153933</v>
      </c>
      <c r="Q55" s="8">
        <v>4</v>
      </c>
      <c r="R55" s="7">
        <f t="shared" si="25"/>
        <v>2.049684348610314</v>
      </c>
      <c r="S55" s="8">
        <v>5</v>
      </c>
      <c r="T55" s="7">
        <f t="shared" si="26"/>
        <v>2.9273833291374172</v>
      </c>
      <c r="U55" s="8">
        <v>18</v>
      </c>
      <c r="V55" s="7">
        <f t="shared" si="27"/>
        <v>11.834630759520303</v>
      </c>
      <c r="W55" s="8">
        <v>16</v>
      </c>
      <c r="X55" s="7">
        <f t="shared" si="28"/>
        <v>10.708859573385807</v>
      </c>
      <c r="Y55" s="8">
        <v>31</v>
      </c>
      <c r="Z55" s="7">
        <f t="shared" si="29"/>
        <v>22.277316661276995</v>
      </c>
      <c r="AA55" s="8">
        <v>32</v>
      </c>
      <c r="AB55" s="7">
        <f t="shared" si="30"/>
        <v>27.86437017815782</v>
      </c>
      <c r="AC55" s="8">
        <v>43</v>
      </c>
      <c r="AD55" s="7">
        <f t="shared" si="31"/>
        <v>49.751243781094523</v>
      </c>
      <c r="AE55" s="8">
        <v>28</v>
      </c>
      <c r="AF55" s="7">
        <f t="shared" si="32"/>
        <v>46.391410961627678</v>
      </c>
      <c r="AG55" s="8">
        <v>15</v>
      </c>
      <c r="AH55" s="7">
        <f t="shared" si="33"/>
        <v>34.05298644691139</v>
      </c>
      <c r="AI55" s="8">
        <v>16</v>
      </c>
      <c r="AJ55" s="7">
        <f t="shared" si="34"/>
        <v>21.127132519938733</v>
      </c>
      <c r="AK55" s="8">
        <v>0</v>
      </c>
      <c r="AL55" s="7">
        <v>0</v>
      </c>
      <c r="AQ55">
        <v>2362804</v>
      </c>
      <c r="AR55">
        <v>178557</v>
      </c>
      <c r="AS55">
        <v>179231</v>
      </c>
      <c r="AT55">
        <v>186931</v>
      </c>
      <c r="AU55">
        <v>200825</v>
      </c>
      <c r="AV55">
        <v>210812</v>
      </c>
      <c r="AW55">
        <v>218426</v>
      </c>
      <c r="AX55">
        <v>195152</v>
      </c>
      <c r="AY55">
        <v>170801</v>
      </c>
      <c r="AZ55">
        <v>152096</v>
      </c>
      <c r="BA55">
        <v>149409</v>
      </c>
      <c r="BB55">
        <v>139155</v>
      </c>
      <c r="BC55">
        <v>114842</v>
      </c>
      <c r="BD55">
        <v>86430</v>
      </c>
      <c r="BE55">
        <v>60356</v>
      </c>
      <c r="BF55">
        <v>44049</v>
      </c>
      <c r="BG55">
        <v>75732</v>
      </c>
    </row>
    <row r="56" spans="1:59" x14ac:dyDescent="0.25">
      <c r="A56" s="23" t="s">
        <v>115</v>
      </c>
      <c r="B56" s="24" t="s">
        <v>116</v>
      </c>
      <c r="C56" s="25">
        <f t="shared" si="35"/>
        <v>16</v>
      </c>
      <c r="D56" s="6">
        <f t="shared" si="18"/>
        <v>0.67716154196454714</v>
      </c>
      <c r="E56" s="37">
        <v>0</v>
      </c>
      <c r="F56" s="7">
        <f t="shared" si="19"/>
        <v>0</v>
      </c>
      <c r="G56" s="8">
        <v>0</v>
      </c>
      <c r="H56" s="7">
        <f t="shared" si="20"/>
        <v>0</v>
      </c>
      <c r="I56" s="8">
        <v>0</v>
      </c>
      <c r="J56" s="7">
        <f t="shared" si="21"/>
        <v>0</v>
      </c>
      <c r="K56" s="8">
        <v>0</v>
      </c>
      <c r="L56" s="7">
        <f t="shared" si="22"/>
        <v>0</v>
      </c>
      <c r="M56" s="8">
        <v>0</v>
      </c>
      <c r="N56" s="7">
        <f t="shared" si="23"/>
        <v>0</v>
      </c>
      <c r="O56" s="8">
        <v>0</v>
      </c>
      <c r="P56" s="7">
        <f t="shared" si="24"/>
        <v>0</v>
      </c>
      <c r="Q56" s="8">
        <v>0</v>
      </c>
      <c r="R56" s="7">
        <f t="shared" si="25"/>
        <v>0</v>
      </c>
      <c r="S56" s="8">
        <v>1</v>
      </c>
      <c r="T56" s="7">
        <f t="shared" si="26"/>
        <v>0.58547666582748348</v>
      </c>
      <c r="U56" s="8">
        <v>2</v>
      </c>
      <c r="V56" s="7">
        <f t="shared" si="27"/>
        <v>1.3149589732800335</v>
      </c>
      <c r="W56" s="8">
        <v>3</v>
      </c>
      <c r="X56" s="7">
        <f t="shared" si="28"/>
        <v>2.0079111700098387</v>
      </c>
      <c r="Y56" s="8">
        <v>3</v>
      </c>
      <c r="Z56" s="7">
        <f t="shared" si="29"/>
        <v>2.1558693543171286</v>
      </c>
      <c r="AA56" s="8">
        <v>0</v>
      </c>
      <c r="AB56" s="7">
        <f t="shared" si="30"/>
        <v>0</v>
      </c>
      <c r="AC56" s="8">
        <v>1</v>
      </c>
      <c r="AD56" s="7">
        <f t="shared" si="31"/>
        <v>1.1570056693277797</v>
      </c>
      <c r="AE56" s="8">
        <v>2</v>
      </c>
      <c r="AF56" s="7">
        <f t="shared" si="32"/>
        <v>3.313672211544834</v>
      </c>
      <c r="AG56" s="8">
        <v>3</v>
      </c>
      <c r="AH56" s="7">
        <f t="shared" si="33"/>
        <v>6.8105972893822795</v>
      </c>
      <c r="AI56" s="8">
        <v>1</v>
      </c>
      <c r="AJ56" s="7">
        <f t="shared" si="34"/>
        <v>1.3204457824961708</v>
      </c>
      <c r="AK56" s="8">
        <v>0</v>
      </c>
      <c r="AL56" s="7">
        <v>0</v>
      </c>
      <c r="AQ56">
        <v>2362804</v>
      </c>
      <c r="AR56">
        <v>178557</v>
      </c>
      <c r="AS56">
        <v>179231</v>
      </c>
      <c r="AT56">
        <v>186931</v>
      </c>
      <c r="AU56">
        <v>200825</v>
      </c>
      <c r="AV56">
        <v>210812</v>
      </c>
      <c r="AW56">
        <v>218426</v>
      </c>
      <c r="AX56">
        <v>195152</v>
      </c>
      <c r="AY56">
        <v>170801</v>
      </c>
      <c r="AZ56">
        <v>152096</v>
      </c>
      <c r="BA56">
        <v>149409</v>
      </c>
      <c r="BB56">
        <v>139155</v>
      </c>
      <c r="BC56">
        <v>114842</v>
      </c>
      <c r="BD56">
        <v>86430</v>
      </c>
      <c r="BE56">
        <v>60356</v>
      </c>
      <c r="BF56">
        <v>44049</v>
      </c>
      <c r="BG56">
        <v>75732</v>
      </c>
    </row>
    <row r="57" spans="1:59" x14ac:dyDescent="0.25">
      <c r="A57" s="23" t="s">
        <v>117</v>
      </c>
      <c r="B57" s="24" t="s">
        <v>118</v>
      </c>
      <c r="C57" s="25">
        <f t="shared" si="35"/>
        <v>108</v>
      </c>
      <c r="D57" s="6">
        <f t="shared" si="18"/>
        <v>4.5708404082606942</v>
      </c>
      <c r="E57" s="37">
        <v>0</v>
      </c>
      <c r="F57" s="7">
        <f t="shared" si="19"/>
        <v>0</v>
      </c>
      <c r="G57" s="8">
        <v>1</v>
      </c>
      <c r="H57" s="7">
        <f t="shared" si="20"/>
        <v>0.55793919578644313</v>
      </c>
      <c r="I57" s="8">
        <v>2</v>
      </c>
      <c r="J57" s="7">
        <f t="shared" si="21"/>
        <v>1.0699134974937277</v>
      </c>
      <c r="K57" s="8">
        <v>6</v>
      </c>
      <c r="L57" s="7">
        <f t="shared" si="22"/>
        <v>2.987675837171667</v>
      </c>
      <c r="M57" s="8">
        <v>6</v>
      </c>
      <c r="N57" s="7">
        <f t="shared" si="23"/>
        <v>2.8461377910175889</v>
      </c>
      <c r="O57" s="8">
        <v>4</v>
      </c>
      <c r="P57" s="7">
        <f t="shared" si="24"/>
        <v>1.8312838215230787</v>
      </c>
      <c r="Q57" s="8">
        <v>3</v>
      </c>
      <c r="R57" s="7">
        <f t="shared" si="25"/>
        <v>1.5372632614577355</v>
      </c>
      <c r="S57" s="8">
        <v>10</v>
      </c>
      <c r="T57" s="7">
        <f t="shared" si="26"/>
        <v>5.8547666582748343</v>
      </c>
      <c r="U57" s="8">
        <v>6</v>
      </c>
      <c r="V57" s="7">
        <f t="shared" si="27"/>
        <v>3.9448769198401012</v>
      </c>
      <c r="W57" s="8">
        <v>15</v>
      </c>
      <c r="X57" s="7">
        <f t="shared" si="28"/>
        <v>10.039555850049194</v>
      </c>
      <c r="Y57" s="8">
        <v>5</v>
      </c>
      <c r="Z57" s="7">
        <f t="shared" si="29"/>
        <v>3.5931155905285475</v>
      </c>
      <c r="AA57" s="8">
        <v>9</v>
      </c>
      <c r="AB57" s="7">
        <f t="shared" si="30"/>
        <v>7.8368541126068862</v>
      </c>
      <c r="AC57" s="8">
        <v>12</v>
      </c>
      <c r="AD57" s="7">
        <f t="shared" si="31"/>
        <v>13.884068031933358</v>
      </c>
      <c r="AE57" s="8">
        <v>9</v>
      </c>
      <c r="AF57" s="7">
        <f t="shared" si="32"/>
        <v>14.911524951951753</v>
      </c>
      <c r="AG57" s="8">
        <v>7</v>
      </c>
      <c r="AH57" s="7">
        <f t="shared" si="33"/>
        <v>15.891393675225316</v>
      </c>
      <c r="AI57" s="8">
        <v>13</v>
      </c>
      <c r="AJ57" s="7">
        <f t="shared" si="34"/>
        <v>17.165795172450217</v>
      </c>
      <c r="AK57" s="8">
        <v>0</v>
      </c>
      <c r="AL57" s="7">
        <v>0</v>
      </c>
      <c r="AQ57">
        <v>2362804</v>
      </c>
      <c r="AR57">
        <v>178557</v>
      </c>
      <c r="AS57">
        <v>179231</v>
      </c>
      <c r="AT57">
        <v>186931</v>
      </c>
      <c r="AU57">
        <v>200825</v>
      </c>
      <c r="AV57">
        <v>210812</v>
      </c>
      <c r="AW57">
        <v>218426</v>
      </c>
      <c r="AX57">
        <v>195152</v>
      </c>
      <c r="AY57">
        <v>170801</v>
      </c>
      <c r="AZ57">
        <v>152096</v>
      </c>
      <c r="BA57">
        <v>149409</v>
      </c>
      <c r="BB57">
        <v>139155</v>
      </c>
      <c r="BC57">
        <v>114842</v>
      </c>
      <c r="BD57">
        <v>86430</v>
      </c>
      <c r="BE57">
        <v>60356</v>
      </c>
      <c r="BF57">
        <v>44049</v>
      </c>
      <c r="BG57">
        <v>75732</v>
      </c>
    </row>
    <row r="58" spans="1:59" x14ac:dyDescent="0.25">
      <c r="A58" s="3" t="s">
        <v>119</v>
      </c>
      <c r="B58" t="s">
        <v>120</v>
      </c>
      <c r="C58" s="5">
        <f t="shared" si="35"/>
        <v>2</v>
      </c>
      <c r="D58" s="6">
        <f t="shared" si="18"/>
        <v>8.4645192745568393E-2</v>
      </c>
      <c r="E58" s="37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0</v>
      </c>
      <c r="X58" s="7">
        <f t="shared" si="28"/>
        <v>0</v>
      </c>
      <c r="Y58" s="8">
        <v>1</v>
      </c>
      <c r="Z58" s="7">
        <f t="shared" si="29"/>
        <v>0.71862311810570945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1</v>
      </c>
      <c r="AF58" s="7">
        <f t="shared" si="32"/>
        <v>1.656836105772417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2362804</v>
      </c>
      <c r="AR58">
        <v>178557</v>
      </c>
      <c r="AS58">
        <v>179231</v>
      </c>
      <c r="AT58">
        <v>186931</v>
      </c>
      <c r="AU58">
        <v>200825</v>
      </c>
      <c r="AV58">
        <v>210812</v>
      </c>
      <c r="AW58">
        <v>218426</v>
      </c>
      <c r="AX58">
        <v>195152</v>
      </c>
      <c r="AY58">
        <v>170801</v>
      </c>
      <c r="AZ58">
        <v>152096</v>
      </c>
      <c r="BA58">
        <v>149409</v>
      </c>
      <c r="BB58">
        <v>139155</v>
      </c>
      <c r="BC58">
        <v>114842</v>
      </c>
      <c r="BD58">
        <v>86430</v>
      </c>
      <c r="BE58">
        <v>60356</v>
      </c>
      <c r="BF58">
        <v>44049</v>
      </c>
      <c r="BG58">
        <v>75732</v>
      </c>
    </row>
    <row r="59" spans="1:59" x14ac:dyDescent="0.25">
      <c r="A59" s="3" t="s">
        <v>121</v>
      </c>
      <c r="B59" t="s">
        <v>122</v>
      </c>
      <c r="C59" s="5">
        <f t="shared" si="35"/>
        <v>0</v>
      </c>
      <c r="D59" s="6">
        <f t="shared" si="18"/>
        <v>0</v>
      </c>
      <c r="E59" s="37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2362804</v>
      </c>
      <c r="AR59">
        <v>178557</v>
      </c>
      <c r="AS59">
        <v>179231</v>
      </c>
      <c r="AT59">
        <v>186931</v>
      </c>
      <c r="AU59">
        <v>200825</v>
      </c>
      <c r="AV59">
        <v>210812</v>
      </c>
      <c r="AW59">
        <v>218426</v>
      </c>
      <c r="AX59">
        <v>195152</v>
      </c>
      <c r="AY59">
        <v>170801</v>
      </c>
      <c r="AZ59">
        <v>152096</v>
      </c>
      <c r="BA59">
        <v>149409</v>
      </c>
      <c r="BB59">
        <v>139155</v>
      </c>
      <c r="BC59">
        <v>114842</v>
      </c>
      <c r="BD59">
        <v>86430</v>
      </c>
      <c r="BE59">
        <v>60356</v>
      </c>
      <c r="BF59">
        <v>44049</v>
      </c>
      <c r="BG59">
        <v>75732</v>
      </c>
    </row>
    <row r="60" spans="1:59" x14ac:dyDescent="0.25">
      <c r="A60" s="3" t="s">
        <v>123</v>
      </c>
      <c r="B60" t="s">
        <v>124</v>
      </c>
      <c r="C60" s="5">
        <f t="shared" si="35"/>
        <v>0</v>
      </c>
      <c r="D60" s="6">
        <f t="shared" si="18"/>
        <v>0</v>
      </c>
      <c r="E60" s="37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2362804</v>
      </c>
      <c r="AR60">
        <v>178557</v>
      </c>
      <c r="AS60">
        <v>179231</v>
      </c>
      <c r="AT60">
        <v>186931</v>
      </c>
      <c r="AU60">
        <v>200825</v>
      </c>
      <c r="AV60">
        <v>210812</v>
      </c>
      <c r="AW60">
        <v>218426</v>
      </c>
      <c r="AX60">
        <v>195152</v>
      </c>
      <c r="AY60">
        <v>170801</v>
      </c>
      <c r="AZ60">
        <v>152096</v>
      </c>
      <c r="BA60">
        <v>149409</v>
      </c>
      <c r="BB60">
        <v>139155</v>
      </c>
      <c r="BC60">
        <v>114842</v>
      </c>
      <c r="BD60">
        <v>86430</v>
      </c>
      <c r="BE60">
        <v>60356</v>
      </c>
      <c r="BF60">
        <v>44049</v>
      </c>
      <c r="BG60">
        <v>75732</v>
      </c>
    </row>
    <row r="61" spans="1:59" x14ac:dyDescent="0.25">
      <c r="A61" s="3" t="s">
        <v>125</v>
      </c>
      <c r="B61" t="s">
        <v>126</v>
      </c>
      <c r="C61" s="5">
        <f t="shared" si="35"/>
        <v>0</v>
      </c>
      <c r="D61" s="6">
        <f t="shared" si="18"/>
        <v>0</v>
      </c>
      <c r="E61" s="37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2362804</v>
      </c>
      <c r="AR61">
        <v>178557</v>
      </c>
      <c r="AS61">
        <v>179231</v>
      </c>
      <c r="AT61">
        <v>186931</v>
      </c>
      <c r="AU61">
        <v>200825</v>
      </c>
      <c r="AV61">
        <v>210812</v>
      </c>
      <c r="AW61">
        <v>218426</v>
      </c>
      <c r="AX61">
        <v>195152</v>
      </c>
      <c r="AY61">
        <v>170801</v>
      </c>
      <c r="AZ61">
        <v>152096</v>
      </c>
      <c r="BA61">
        <v>149409</v>
      </c>
      <c r="BB61">
        <v>139155</v>
      </c>
      <c r="BC61">
        <v>114842</v>
      </c>
      <c r="BD61">
        <v>86430</v>
      </c>
      <c r="BE61">
        <v>60356</v>
      </c>
      <c r="BF61">
        <v>44049</v>
      </c>
      <c r="BG61">
        <v>75732</v>
      </c>
    </row>
    <row r="62" spans="1:59" x14ac:dyDescent="0.25">
      <c r="A62" s="3" t="s">
        <v>127</v>
      </c>
      <c r="B62" t="s">
        <v>128</v>
      </c>
      <c r="C62" s="5">
        <f t="shared" si="35"/>
        <v>0</v>
      </c>
      <c r="D62" s="6">
        <f t="shared" si="18"/>
        <v>0</v>
      </c>
      <c r="E62" s="37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2362804</v>
      </c>
      <c r="AR62">
        <v>178557</v>
      </c>
      <c r="AS62">
        <v>179231</v>
      </c>
      <c r="AT62">
        <v>186931</v>
      </c>
      <c r="AU62">
        <v>200825</v>
      </c>
      <c r="AV62">
        <v>210812</v>
      </c>
      <c r="AW62">
        <v>218426</v>
      </c>
      <c r="AX62">
        <v>195152</v>
      </c>
      <c r="AY62">
        <v>170801</v>
      </c>
      <c r="AZ62">
        <v>152096</v>
      </c>
      <c r="BA62">
        <v>149409</v>
      </c>
      <c r="BB62">
        <v>139155</v>
      </c>
      <c r="BC62">
        <v>114842</v>
      </c>
      <c r="BD62">
        <v>86430</v>
      </c>
      <c r="BE62">
        <v>60356</v>
      </c>
      <c r="BF62">
        <v>44049</v>
      </c>
      <c r="BG62">
        <v>75732</v>
      </c>
    </row>
    <row r="63" spans="1:59" x14ac:dyDescent="0.25">
      <c r="A63" s="3" t="s">
        <v>129</v>
      </c>
      <c r="B63" t="s">
        <v>130</v>
      </c>
      <c r="C63" s="5">
        <f t="shared" si="35"/>
        <v>0</v>
      </c>
      <c r="D63" s="6">
        <f t="shared" si="18"/>
        <v>0</v>
      </c>
      <c r="E63" s="37">
        <v>0</v>
      </c>
      <c r="F63" s="7">
        <f t="shared" si="19"/>
        <v>0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0</v>
      </c>
      <c r="R63" s="7">
        <f t="shared" si="25"/>
        <v>0</v>
      </c>
      <c r="S63" s="8">
        <v>0</v>
      </c>
      <c r="T63" s="7">
        <f t="shared" si="26"/>
        <v>0</v>
      </c>
      <c r="U63" s="8">
        <v>0</v>
      </c>
      <c r="V63" s="7">
        <f t="shared" si="27"/>
        <v>0</v>
      </c>
      <c r="W63" s="8">
        <v>0</v>
      </c>
      <c r="X63" s="7">
        <f t="shared" si="28"/>
        <v>0</v>
      </c>
      <c r="Y63" s="8">
        <v>0</v>
      </c>
      <c r="Z63" s="7">
        <f t="shared" si="29"/>
        <v>0</v>
      </c>
      <c r="AA63" s="8">
        <v>0</v>
      </c>
      <c r="AB63" s="7">
        <f t="shared" si="30"/>
        <v>0</v>
      </c>
      <c r="AC63" s="8">
        <v>0</v>
      </c>
      <c r="AD63" s="7">
        <f t="shared" si="31"/>
        <v>0</v>
      </c>
      <c r="AE63" s="8">
        <v>0</v>
      </c>
      <c r="AF63" s="7">
        <f t="shared" si="32"/>
        <v>0</v>
      </c>
      <c r="AG63" s="8">
        <v>0</v>
      </c>
      <c r="AH63" s="7">
        <f t="shared" si="33"/>
        <v>0</v>
      </c>
      <c r="AI63" s="8">
        <v>0</v>
      </c>
      <c r="AJ63" s="7">
        <f t="shared" si="34"/>
        <v>0</v>
      </c>
      <c r="AK63" s="8">
        <v>0</v>
      </c>
      <c r="AL63" s="7">
        <v>0</v>
      </c>
      <c r="AQ63">
        <v>2362804</v>
      </c>
      <c r="AR63">
        <v>178557</v>
      </c>
      <c r="AS63">
        <v>179231</v>
      </c>
      <c r="AT63">
        <v>186931</v>
      </c>
      <c r="AU63">
        <v>200825</v>
      </c>
      <c r="AV63">
        <v>210812</v>
      </c>
      <c r="AW63">
        <v>218426</v>
      </c>
      <c r="AX63">
        <v>195152</v>
      </c>
      <c r="AY63">
        <v>170801</v>
      </c>
      <c r="AZ63">
        <v>152096</v>
      </c>
      <c r="BA63">
        <v>149409</v>
      </c>
      <c r="BB63">
        <v>139155</v>
      </c>
      <c r="BC63">
        <v>114842</v>
      </c>
      <c r="BD63">
        <v>86430</v>
      </c>
      <c r="BE63">
        <v>60356</v>
      </c>
      <c r="BF63">
        <v>44049</v>
      </c>
      <c r="BG63">
        <v>75732</v>
      </c>
    </row>
    <row r="64" spans="1:59" x14ac:dyDescent="0.25">
      <c r="A64" s="3" t="s">
        <v>131</v>
      </c>
      <c r="B64" t="s">
        <v>132</v>
      </c>
      <c r="C64" s="5">
        <f t="shared" si="35"/>
        <v>66</v>
      </c>
      <c r="D64" s="6">
        <f t="shared" si="18"/>
        <v>2.7932913606037575</v>
      </c>
      <c r="E64" s="37">
        <v>3</v>
      </c>
      <c r="F64" s="7">
        <f t="shared" si="19"/>
        <v>1.6801357549690015</v>
      </c>
      <c r="G64" s="8">
        <v>1</v>
      </c>
      <c r="H64" s="7">
        <f t="shared" si="20"/>
        <v>0.55793919578644313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1</v>
      </c>
      <c r="N64" s="7">
        <f t="shared" si="23"/>
        <v>0.47435629850293154</v>
      </c>
      <c r="O64" s="8">
        <v>0</v>
      </c>
      <c r="P64" s="7">
        <f t="shared" si="24"/>
        <v>0</v>
      </c>
      <c r="Q64" s="8">
        <v>3</v>
      </c>
      <c r="R64" s="7">
        <f t="shared" si="25"/>
        <v>1.5372632614577355</v>
      </c>
      <c r="S64" s="8">
        <v>1</v>
      </c>
      <c r="T64" s="7">
        <f t="shared" si="26"/>
        <v>0.58547666582748348</v>
      </c>
      <c r="U64" s="8">
        <v>2</v>
      </c>
      <c r="V64" s="7">
        <f t="shared" si="27"/>
        <v>1.3149589732800335</v>
      </c>
      <c r="W64" s="8">
        <v>9</v>
      </c>
      <c r="X64" s="7">
        <f t="shared" si="28"/>
        <v>6.0237335100295164</v>
      </c>
      <c r="Y64" s="8">
        <v>6</v>
      </c>
      <c r="Z64" s="7">
        <f t="shared" si="29"/>
        <v>4.3117387086342571</v>
      </c>
      <c r="AA64" s="8">
        <v>4</v>
      </c>
      <c r="AB64" s="7">
        <f t="shared" si="30"/>
        <v>3.4830462722697275</v>
      </c>
      <c r="AC64" s="8">
        <v>11</v>
      </c>
      <c r="AD64" s="7">
        <f t="shared" si="31"/>
        <v>12.727062362605576</v>
      </c>
      <c r="AE64" s="8">
        <v>8</v>
      </c>
      <c r="AF64" s="7">
        <f t="shared" si="32"/>
        <v>13.254688846179336</v>
      </c>
      <c r="AG64" s="8">
        <v>7</v>
      </c>
      <c r="AH64" s="7">
        <f t="shared" si="33"/>
        <v>15.891393675225316</v>
      </c>
      <c r="AI64" s="8">
        <v>10</v>
      </c>
      <c r="AJ64" s="7">
        <f t="shared" si="34"/>
        <v>13.204457824961708</v>
      </c>
      <c r="AK64" s="8">
        <v>0</v>
      </c>
      <c r="AL64" s="7">
        <v>0</v>
      </c>
      <c r="AQ64">
        <v>2362804</v>
      </c>
      <c r="AR64">
        <v>178557</v>
      </c>
      <c r="AS64">
        <v>179231</v>
      </c>
      <c r="AT64">
        <v>186931</v>
      </c>
      <c r="AU64">
        <v>200825</v>
      </c>
      <c r="AV64">
        <v>210812</v>
      </c>
      <c r="AW64">
        <v>218426</v>
      </c>
      <c r="AX64">
        <v>195152</v>
      </c>
      <c r="AY64">
        <v>170801</v>
      </c>
      <c r="AZ64">
        <v>152096</v>
      </c>
      <c r="BA64">
        <v>149409</v>
      </c>
      <c r="BB64">
        <v>139155</v>
      </c>
      <c r="BC64">
        <v>114842</v>
      </c>
      <c r="BD64">
        <v>86430</v>
      </c>
      <c r="BE64">
        <v>60356</v>
      </c>
      <c r="BF64">
        <v>44049</v>
      </c>
      <c r="BG64">
        <v>75732</v>
      </c>
    </row>
    <row r="65" spans="1:59" x14ac:dyDescent="0.25">
      <c r="A65" s="3" t="s">
        <v>133</v>
      </c>
      <c r="B65" t="s">
        <v>134</v>
      </c>
      <c r="C65" s="5">
        <f t="shared" si="35"/>
        <v>2</v>
      </c>
      <c r="D65" s="6">
        <f t="shared" si="18"/>
        <v>8.4645192745568393E-2</v>
      </c>
      <c r="E65" s="37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2</v>
      </c>
      <c r="AJ65" s="7">
        <f t="shared" si="34"/>
        <v>2.6408915649923417</v>
      </c>
      <c r="AK65" s="8">
        <v>0</v>
      </c>
      <c r="AL65" s="7">
        <v>0</v>
      </c>
      <c r="AQ65">
        <v>2362804</v>
      </c>
      <c r="AR65">
        <v>178557</v>
      </c>
      <c r="AS65">
        <v>179231</v>
      </c>
      <c r="AT65">
        <v>186931</v>
      </c>
      <c r="AU65">
        <v>200825</v>
      </c>
      <c r="AV65">
        <v>210812</v>
      </c>
      <c r="AW65">
        <v>218426</v>
      </c>
      <c r="AX65">
        <v>195152</v>
      </c>
      <c r="AY65">
        <v>170801</v>
      </c>
      <c r="AZ65">
        <v>152096</v>
      </c>
      <c r="BA65">
        <v>149409</v>
      </c>
      <c r="BB65">
        <v>139155</v>
      </c>
      <c r="BC65">
        <v>114842</v>
      </c>
      <c r="BD65">
        <v>86430</v>
      </c>
      <c r="BE65">
        <v>60356</v>
      </c>
      <c r="BF65">
        <v>44049</v>
      </c>
      <c r="BG65">
        <v>75732</v>
      </c>
    </row>
    <row r="66" spans="1:59" x14ac:dyDescent="0.25">
      <c r="A66" s="3" t="s">
        <v>135</v>
      </c>
      <c r="B66" t="s">
        <v>136</v>
      </c>
      <c r="C66" s="5">
        <f t="shared" si="35"/>
        <v>0</v>
      </c>
      <c r="D66" s="6">
        <f t="shared" si="18"/>
        <v>0</v>
      </c>
      <c r="E66" s="37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0</v>
      </c>
      <c r="T66" s="7">
        <f t="shared" si="26"/>
        <v>0</v>
      </c>
      <c r="U66" s="8">
        <v>0</v>
      </c>
      <c r="V66" s="7">
        <f t="shared" si="27"/>
        <v>0</v>
      </c>
      <c r="W66" s="8">
        <v>0</v>
      </c>
      <c r="X66" s="7">
        <f t="shared" si="28"/>
        <v>0</v>
      </c>
      <c r="Y66" s="8">
        <v>0</v>
      </c>
      <c r="Z66" s="7">
        <f t="shared" si="29"/>
        <v>0</v>
      </c>
      <c r="AA66" s="8">
        <v>0</v>
      </c>
      <c r="AB66" s="7">
        <f t="shared" si="30"/>
        <v>0</v>
      </c>
      <c r="AC66" s="8">
        <v>0</v>
      </c>
      <c r="AD66" s="7">
        <f t="shared" si="31"/>
        <v>0</v>
      </c>
      <c r="AE66" s="8">
        <v>0</v>
      </c>
      <c r="AF66" s="7">
        <f t="shared" si="32"/>
        <v>0</v>
      </c>
      <c r="AG66" s="8">
        <v>0</v>
      </c>
      <c r="AH66" s="7">
        <f t="shared" si="33"/>
        <v>0</v>
      </c>
      <c r="AI66" s="8">
        <v>0</v>
      </c>
      <c r="AJ66" s="7">
        <f t="shared" si="34"/>
        <v>0</v>
      </c>
      <c r="AK66" s="8">
        <v>0</v>
      </c>
      <c r="AL66" s="7">
        <v>0</v>
      </c>
      <c r="AQ66">
        <v>2362804</v>
      </c>
      <c r="AR66">
        <v>178557</v>
      </c>
      <c r="AS66">
        <v>179231</v>
      </c>
      <c r="AT66">
        <v>186931</v>
      </c>
      <c r="AU66">
        <v>200825</v>
      </c>
      <c r="AV66">
        <v>210812</v>
      </c>
      <c r="AW66">
        <v>218426</v>
      </c>
      <c r="AX66">
        <v>195152</v>
      </c>
      <c r="AY66">
        <v>170801</v>
      </c>
      <c r="AZ66">
        <v>152096</v>
      </c>
      <c r="BA66">
        <v>149409</v>
      </c>
      <c r="BB66">
        <v>139155</v>
      </c>
      <c r="BC66">
        <v>114842</v>
      </c>
      <c r="BD66">
        <v>86430</v>
      </c>
      <c r="BE66">
        <v>60356</v>
      </c>
      <c r="BF66">
        <v>44049</v>
      </c>
      <c r="BG66">
        <v>75732</v>
      </c>
    </row>
    <row r="67" spans="1:59" x14ac:dyDescent="0.25">
      <c r="A67" s="3" t="s">
        <v>137</v>
      </c>
      <c r="B67" t="s">
        <v>138</v>
      </c>
      <c r="C67" s="5">
        <f t="shared" si="35"/>
        <v>40</v>
      </c>
      <c r="D67" s="6">
        <f t="shared" si="18"/>
        <v>1.692903854911368</v>
      </c>
      <c r="E67" s="37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1</v>
      </c>
      <c r="V67" s="7">
        <f t="shared" si="27"/>
        <v>0.65747948664001676</v>
      </c>
      <c r="W67" s="8">
        <v>3</v>
      </c>
      <c r="X67" s="7">
        <f t="shared" si="28"/>
        <v>2.0079111700098387</v>
      </c>
      <c r="Y67" s="8">
        <v>2</v>
      </c>
      <c r="Z67" s="7">
        <f t="shared" si="29"/>
        <v>1.4372462362114189</v>
      </c>
      <c r="AA67" s="8">
        <v>5</v>
      </c>
      <c r="AB67" s="7">
        <f t="shared" si="30"/>
        <v>4.3538078403371587</v>
      </c>
      <c r="AC67" s="8">
        <v>2</v>
      </c>
      <c r="AD67" s="7">
        <f t="shared" si="31"/>
        <v>2.3140113386555594</v>
      </c>
      <c r="AE67" s="8">
        <v>5</v>
      </c>
      <c r="AF67" s="7">
        <f t="shared" si="32"/>
        <v>8.2841805288620858</v>
      </c>
      <c r="AG67" s="8">
        <v>11</v>
      </c>
      <c r="AH67" s="7">
        <f t="shared" si="33"/>
        <v>24.972190061068357</v>
      </c>
      <c r="AI67" s="8">
        <v>11</v>
      </c>
      <c r="AJ67" s="7">
        <f t="shared" si="34"/>
        <v>14.524903607457878</v>
      </c>
      <c r="AK67" s="8">
        <v>0</v>
      </c>
      <c r="AL67" s="7">
        <v>0</v>
      </c>
      <c r="AQ67">
        <v>2362804</v>
      </c>
      <c r="AR67">
        <v>178557</v>
      </c>
      <c r="AS67">
        <v>179231</v>
      </c>
      <c r="AT67">
        <v>186931</v>
      </c>
      <c r="AU67">
        <v>200825</v>
      </c>
      <c r="AV67">
        <v>210812</v>
      </c>
      <c r="AW67">
        <v>218426</v>
      </c>
      <c r="AX67">
        <v>195152</v>
      </c>
      <c r="AY67">
        <v>170801</v>
      </c>
      <c r="AZ67">
        <v>152096</v>
      </c>
      <c r="BA67">
        <v>149409</v>
      </c>
      <c r="BB67">
        <v>139155</v>
      </c>
      <c r="BC67">
        <v>114842</v>
      </c>
      <c r="BD67">
        <v>86430</v>
      </c>
      <c r="BE67">
        <v>60356</v>
      </c>
      <c r="BF67">
        <v>44049</v>
      </c>
      <c r="BG67">
        <v>75732</v>
      </c>
    </row>
    <row r="68" spans="1:59" x14ac:dyDescent="0.25">
      <c r="A68" s="3" t="s">
        <v>139</v>
      </c>
      <c r="B68" t="s">
        <v>140</v>
      </c>
      <c r="C68" s="5">
        <f t="shared" si="35"/>
        <v>1</v>
      </c>
      <c r="D68" s="6">
        <f t="shared" si="18"/>
        <v>4.2322596372784196E-2</v>
      </c>
      <c r="E68" s="37">
        <v>0</v>
      </c>
      <c r="F68" s="7">
        <f t="shared" si="19"/>
        <v>0</v>
      </c>
      <c r="G68" s="8">
        <v>0</v>
      </c>
      <c r="H68" s="7">
        <f t="shared" si="20"/>
        <v>0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0</v>
      </c>
      <c r="T68" s="7">
        <f t="shared" si="26"/>
        <v>0</v>
      </c>
      <c r="U68" s="8">
        <v>0</v>
      </c>
      <c r="V68" s="7">
        <f t="shared" si="27"/>
        <v>0</v>
      </c>
      <c r="W68" s="8">
        <v>0</v>
      </c>
      <c r="X68" s="7">
        <f t="shared" si="28"/>
        <v>0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0</v>
      </c>
      <c r="AD68" s="7">
        <f t="shared" si="31"/>
        <v>0</v>
      </c>
      <c r="AE68" s="8">
        <v>0</v>
      </c>
      <c r="AF68" s="7">
        <f t="shared" si="32"/>
        <v>0</v>
      </c>
      <c r="AG68" s="8">
        <v>0</v>
      </c>
      <c r="AH68" s="7">
        <f t="shared" si="33"/>
        <v>0</v>
      </c>
      <c r="AI68" s="8">
        <v>1</v>
      </c>
      <c r="AJ68" s="7">
        <f t="shared" si="34"/>
        <v>1.3204457824961708</v>
      </c>
      <c r="AK68" s="8">
        <v>0</v>
      </c>
      <c r="AL68" s="7">
        <v>0</v>
      </c>
      <c r="AQ68">
        <v>2362804</v>
      </c>
      <c r="AR68">
        <v>178557</v>
      </c>
      <c r="AS68">
        <v>179231</v>
      </c>
      <c r="AT68">
        <v>186931</v>
      </c>
      <c r="AU68">
        <v>200825</v>
      </c>
      <c r="AV68">
        <v>210812</v>
      </c>
      <c r="AW68">
        <v>218426</v>
      </c>
      <c r="AX68">
        <v>195152</v>
      </c>
      <c r="AY68">
        <v>170801</v>
      </c>
      <c r="AZ68">
        <v>152096</v>
      </c>
      <c r="BA68">
        <v>149409</v>
      </c>
      <c r="BB68">
        <v>139155</v>
      </c>
      <c r="BC68">
        <v>114842</v>
      </c>
      <c r="BD68">
        <v>86430</v>
      </c>
      <c r="BE68">
        <v>60356</v>
      </c>
      <c r="BF68">
        <v>44049</v>
      </c>
      <c r="BG68">
        <v>75732</v>
      </c>
    </row>
    <row r="69" spans="1:59" x14ac:dyDescent="0.25">
      <c r="A69" s="3" t="s">
        <v>141</v>
      </c>
      <c r="B69" t="s">
        <v>142</v>
      </c>
      <c r="C69" s="5">
        <f t="shared" si="35"/>
        <v>12</v>
      </c>
      <c r="D69" s="6">
        <f t="shared" si="18"/>
        <v>0.50787115647341041</v>
      </c>
      <c r="E69" s="37">
        <v>5</v>
      </c>
      <c r="F69" s="7">
        <f t="shared" si="19"/>
        <v>2.8002262582816688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1</v>
      </c>
      <c r="P69" s="7">
        <f t="shared" si="24"/>
        <v>0.45782095538076967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1</v>
      </c>
      <c r="Z69" s="7">
        <f t="shared" si="29"/>
        <v>0.71862311810570945</v>
      </c>
      <c r="AA69" s="8">
        <v>1</v>
      </c>
      <c r="AB69" s="7">
        <f t="shared" si="30"/>
        <v>0.87076156806743188</v>
      </c>
      <c r="AC69" s="8">
        <v>0</v>
      </c>
      <c r="AD69" s="7">
        <f t="shared" si="31"/>
        <v>0</v>
      </c>
      <c r="AE69" s="8">
        <v>1</v>
      </c>
      <c r="AF69" s="7">
        <f t="shared" si="32"/>
        <v>1.656836105772417</v>
      </c>
      <c r="AG69" s="8">
        <v>0</v>
      </c>
      <c r="AH69" s="7">
        <f t="shared" si="33"/>
        <v>0</v>
      </c>
      <c r="AI69" s="8">
        <v>3</v>
      </c>
      <c r="AJ69" s="7">
        <f t="shared" si="34"/>
        <v>3.9613373474885121</v>
      </c>
      <c r="AK69" s="8">
        <v>0</v>
      </c>
      <c r="AL69" s="7">
        <v>0</v>
      </c>
      <c r="AQ69">
        <v>2362804</v>
      </c>
      <c r="AR69">
        <v>178557</v>
      </c>
      <c r="AS69">
        <v>179231</v>
      </c>
      <c r="AT69">
        <v>186931</v>
      </c>
      <c r="AU69">
        <v>200825</v>
      </c>
      <c r="AV69">
        <v>210812</v>
      </c>
      <c r="AW69">
        <v>218426</v>
      </c>
      <c r="AX69">
        <v>195152</v>
      </c>
      <c r="AY69">
        <v>170801</v>
      </c>
      <c r="AZ69">
        <v>152096</v>
      </c>
      <c r="BA69">
        <v>149409</v>
      </c>
      <c r="BB69">
        <v>139155</v>
      </c>
      <c r="BC69">
        <v>114842</v>
      </c>
      <c r="BD69">
        <v>86430</v>
      </c>
      <c r="BE69">
        <v>60356</v>
      </c>
      <c r="BF69">
        <v>44049</v>
      </c>
      <c r="BG69">
        <v>75732</v>
      </c>
    </row>
    <row r="70" spans="1:59" x14ac:dyDescent="0.25">
      <c r="A70" s="3" t="s">
        <v>143</v>
      </c>
      <c r="B70" t="s">
        <v>144</v>
      </c>
      <c r="C70" s="5">
        <f t="shared" si="35"/>
        <v>2</v>
      </c>
      <c r="D70" s="6">
        <f t="shared" si="18"/>
        <v>8.4645192745568393E-2</v>
      </c>
      <c r="E70" s="37">
        <v>1</v>
      </c>
      <c r="F70" s="7">
        <f t="shared" si="19"/>
        <v>0.56004525165633379</v>
      </c>
      <c r="G70" s="8">
        <v>0</v>
      </c>
      <c r="H70" s="7">
        <f t="shared" si="20"/>
        <v>0</v>
      </c>
      <c r="I70" s="8">
        <v>0</v>
      </c>
      <c r="J70" s="7">
        <f t="shared" si="21"/>
        <v>0</v>
      </c>
      <c r="K70" s="8">
        <v>0</v>
      </c>
      <c r="L70" s="7">
        <f t="shared" si="22"/>
        <v>0</v>
      </c>
      <c r="M70" s="8">
        <v>1</v>
      </c>
      <c r="N70" s="7">
        <f t="shared" si="23"/>
        <v>0.47435629850293154</v>
      </c>
      <c r="O70" s="8">
        <v>0</v>
      </c>
      <c r="P70" s="7">
        <f t="shared" si="24"/>
        <v>0</v>
      </c>
      <c r="Q70" s="8">
        <v>0</v>
      </c>
      <c r="R70" s="7">
        <f t="shared" si="25"/>
        <v>0</v>
      </c>
      <c r="S70" s="8">
        <v>0</v>
      </c>
      <c r="T70" s="7">
        <f t="shared" si="26"/>
        <v>0</v>
      </c>
      <c r="U70" s="8">
        <v>0</v>
      </c>
      <c r="V70" s="7">
        <f t="shared" si="27"/>
        <v>0</v>
      </c>
      <c r="W70" s="8">
        <v>0</v>
      </c>
      <c r="X70" s="7">
        <f t="shared" si="28"/>
        <v>0</v>
      </c>
      <c r="Y70" s="8">
        <v>0</v>
      </c>
      <c r="Z70" s="7">
        <f t="shared" si="29"/>
        <v>0</v>
      </c>
      <c r="AA70" s="8">
        <v>0</v>
      </c>
      <c r="AB70" s="7">
        <f t="shared" si="30"/>
        <v>0</v>
      </c>
      <c r="AC70" s="8">
        <v>0</v>
      </c>
      <c r="AD70" s="7">
        <f t="shared" si="31"/>
        <v>0</v>
      </c>
      <c r="AE70" s="8">
        <v>0</v>
      </c>
      <c r="AF70" s="7">
        <f t="shared" si="32"/>
        <v>0</v>
      </c>
      <c r="AG70" s="8">
        <v>0</v>
      </c>
      <c r="AH70" s="7">
        <f t="shared" si="33"/>
        <v>0</v>
      </c>
      <c r="AI70" s="8">
        <v>0</v>
      </c>
      <c r="AJ70" s="7">
        <f t="shared" si="34"/>
        <v>0</v>
      </c>
      <c r="AK70" s="8">
        <v>0</v>
      </c>
      <c r="AL70" s="7">
        <v>0</v>
      </c>
      <c r="AQ70">
        <v>2362804</v>
      </c>
      <c r="AR70">
        <v>178557</v>
      </c>
      <c r="AS70">
        <v>179231</v>
      </c>
      <c r="AT70">
        <v>186931</v>
      </c>
      <c r="AU70">
        <v>200825</v>
      </c>
      <c r="AV70">
        <v>210812</v>
      </c>
      <c r="AW70">
        <v>218426</v>
      </c>
      <c r="AX70">
        <v>195152</v>
      </c>
      <c r="AY70">
        <v>170801</v>
      </c>
      <c r="AZ70">
        <v>152096</v>
      </c>
      <c r="BA70">
        <v>149409</v>
      </c>
      <c r="BB70">
        <v>139155</v>
      </c>
      <c r="BC70">
        <v>114842</v>
      </c>
      <c r="BD70">
        <v>86430</v>
      </c>
      <c r="BE70">
        <v>60356</v>
      </c>
      <c r="BF70">
        <v>44049</v>
      </c>
      <c r="BG70">
        <v>75732</v>
      </c>
    </row>
    <row r="71" spans="1:59" x14ac:dyDescent="0.25">
      <c r="A71" s="3" t="s">
        <v>145</v>
      </c>
      <c r="B71" t="s">
        <v>146</v>
      </c>
      <c r="C71" s="5">
        <f t="shared" si="35"/>
        <v>33</v>
      </c>
      <c r="D71" s="6">
        <f t="shared" si="18"/>
        <v>1.3966456803018787</v>
      </c>
      <c r="E71" s="37">
        <v>2</v>
      </c>
      <c r="F71" s="7">
        <f t="shared" si="19"/>
        <v>1.1200905033126676</v>
      </c>
      <c r="G71" s="8">
        <v>4</v>
      </c>
      <c r="H71" s="7">
        <f t="shared" si="20"/>
        <v>2.2317567831457725</v>
      </c>
      <c r="I71" s="8">
        <v>1</v>
      </c>
      <c r="J71" s="7">
        <f t="shared" si="21"/>
        <v>0.53495674874686383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5</v>
      </c>
      <c r="P71" s="7">
        <f t="shared" si="24"/>
        <v>2.2891047769038484</v>
      </c>
      <c r="Q71" s="8">
        <v>1</v>
      </c>
      <c r="R71" s="7">
        <f t="shared" si="25"/>
        <v>0.5124210871525785</v>
      </c>
      <c r="S71" s="8">
        <v>2</v>
      </c>
      <c r="T71" s="7">
        <f t="shared" si="26"/>
        <v>1.170953331654967</v>
      </c>
      <c r="U71" s="8">
        <v>1</v>
      </c>
      <c r="V71" s="7">
        <f t="shared" si="27"/>
        <v>0.65747948664001676</v>
      </c>
      <c r="W71" s="8">
        <v>4</v>
      </c>
      <c r="X71" s="7">
        <f t="shared" si="28"/>
        <v>2.6772148933464517</v>
      </c>
      <c r="Y71" s="8">
        <v>2</v>
      </c>
      <c r="Z71" s="7">
        <f t="shared" si="29"/>
        <v>1.4372462362114189</v>
      </c>
      <c r="AA71" s="8">
        <v>1</v>
      </c>
      <c r="AB71" s="7">
        <f t="shared" si="30"/>
        <v>0.87076156806743188</v>
      </c>
      <c r="AC71" s="8">
        <v>2</v>
      </c>
      <c r="AD71" s="7">
        <f t="shared" si="31"/>
        <v>2.3140113386555594</v>
      </c>
      <c r="AE71" s="8">
        <v>5</v>
      </c>
      <c r="AF71" s="7">
        <f t="shared" si="32"/>
        <v>8.2841805288620858</v>
      </c>
      <c r="AG71" s="8">
        <v>1</v>
      </c>
      <c r="AH71" s="7">
        <f t="shared" si="33"/>
        <v>2.2701990964607597</v>
      </c>
      <c r="AI71" s="8">
        <v>2</v>
      </c>
      <c r="AJ71" s="7">
        <f t="shared" si="34"/>
        <v>2.6408915649923417</v>
      </c>
      <c r="AK71" s="8">
        <v>0</v>
      </c>
      <c r="AL71" s="7">
        <v>0</v>
      </c>
      <c r="AQ71">
        <v>2362804</v>
      </c>
      <c r="AR71">
        <v>178557</v>
      </c>
      <c r="AS71">
        <v>179231</v>
      </c>
      <c r="AT71">
        <v>186931</v>
      </c>
      <c r="AU71">
        <v>200825</v>
      </c>
      <c r="AV71">
        <v>210812</v>
      </c>
      <c r="AW71">
        <v>218426</v>
      </c>
      <c r="AX71">
        <v>195152</v>
      </c>
      <c r="AY71">
        <v>170801</v>
      </c>
      <c r="AZ71">
        <v>152096</v>
      </c>
      <c r="BA71">
        <v>149409</v>
      </c>
      <c r="BB71">
        <v>139155</v>
      </c>
      <c r="BC71">
        <v>114842</v>
      </c>
      <c r="BD71">
        <v>86430</v>
      </c>
      <c r="BE71">
        <v>60356</v>
      </c>
      <c r="BF71">
        <v>44049</v>
      </c>
      <c r="BG71">
        <v>75732</v>
      </c>
    </row>
    <row r="72" spans="1:59" x14ac:dyDescent="0.25">
      <c r="A72" s="3" t="s">
        <v>147</v>
      </c>
      <c r="B72" t="s">
        <v>148</v>
      </c>
      <c r="C72" s="5">
        <f t="shared" si="35"/>
        <v>2</v>
      </c>
      <c r="D72" s="6">
        <f t="shared" si="18"/>
        <v>8.4645192745568393E-2</v>
      </c>
      <c r="E72" s="37">
        <v>1</v>
      </c>
      <c r="F72" s="7">
        <f t="shared" si="19"/>
        <v>0.56004525165633379</v>
      </c>
      <c r="G72" s="8">
        <v>0</v>
      </c>
      <c r="H72" s="7">
        <f t="shared" si="20"/>
        <v>0</v>
      </c>
      <c r="I72" s="8">
        <v>0</v>
      </c>
      <c r="J72" s="7">
        <f t="shared" si="21"/>
        <v>0</v>
      </c>
      <c r="K72" s="8">
        <v>0</v>
      </c>
      <c r="L72" s="7">
        <f t="shared" si="22"/>
        <v>0</v>
      </c>
      <c r="M72" s="8">
        <v>0</v>
      </c>
      <c r="N72" s="7">
        <f t="shared" si="23"/>
        <v>0</v>
      </c>
      <c r="O72" s="8">
        <v>0</v>
      </c>
      <c r="P72" s="7">
        <f t="shared" si="24"/>
        <v>0</v>
      </c>
      <c r="Q72" s="8">
        <v>0</v>
      </c>
      <c r="R72" s="7">
        <f t="shared" si="25"/>
        <v>0</v>
      </c>
      <c r="S72" s="8">
        <v>1</v>
      </c>
      <c r="T72" s="7">
        <f t="shared" si="26"/>
        <v>0.58547666582748348</v>
      </c>
      <c r="U72" s="8">
        <v>0</v>
      </c>
      <c r="V72" s="7">
        <f t="shared" si="27"/>
        <v>0</v>
      </c>
      <c r="W72" s="8">
        <v>0</v>
      </c>
      <c r="X72" s="7">
        <f t="shared" si="28"/>
        <v>0</v>
      </c>
      <c r="Y72" s="8">
        <v>0</v>
      </c>
      <c r="Z72" s="7">
        <f t="shared" si="29"/>
        <v>0</v>
      </c>
      <c r="AA72" s="8">
        <v>0</v>
      </c>
      <c r="AB72" s="7">
        <f t="shared" si="30"/>
        <v>0</v>
      </c>
      <c r="AC72" s="8">
        <v>0</v>
      </c>
      <c r="AD72" s="7">
        <f t="shared" si="31"/>
        <v>0</v>
      </c>
      <c r="AE72" s="8">
        <v>0</v>
      </c>
      <c r="AF72" s="7">
        <f t="shared" si="32"/>
        <v>0</v>
      </c>
      <c r="AG72" s="8">
        <v>0</v>
      </c>
      <c r="AH72" s="7">
        <f t="shared" si="33"/>
        <v>0</v>
      </c>
      <c r="AI72" s="8">
        <v>0</v>
      </c>
      <c r="AJ72" s="7">
        <f t="shared" si="34"/>
        <v>0</v>
      </c>
      <c r="AK72" s="8">
        <v>0</v>
      </c>
      <c r="AL72" s="7">
        <v>0</v>
      </c>
      <c r="AQ72">
        <v>2362804</v>
      </c>
      <c r="AR72">
        <v>178557</v>
      </c>
      <c r="AS72">
        <v>179231</v>
      </c>
      <c r="AT72">
        <v>186931</v>
      </c>
      <c r="AU72">
        <v>200825</v>
      </c>
      <c r="AV72">
        <v>210812</v>
      </c>
      <c r="AW72">
        <v>218426</v>
      </c>
      <c r="AX72">
        <v>195152</v>
      </c>
      <c r="AY72">
        <v>170801</v>
      </c>
      <c r="AZ72">
        <v>152096</v>
      </c>
      <c r="BA72">
        <v>149409</v>
      </c>
      <c r="BB72">
        <v>139155</v>
      </c>
      <c r="BC72">
        <v>114842</v>
      </c>
      <c r="BD72">
        <v>86430</v>
      </c>
      <c r="BE72">
        <v>60356</v>
      </c>
      <c r="BF72">
        <v>44049</v>
      </c>
      <c r="BG72">
        <v>75732</v>
      </c>
    </row>
    <row r="73" spans="1:59" x14ac:dyDescent="0.25">
      <c r="A73" s="23" t="s">
        <v>149</v>
      </c>
      <c r="B73" s="24" t="s">
        <v>150</v>
      </c>
      <c r="C73" s="25">
        <f t="shared" si="35"/>
        <v>671</v>
      </c>
      <c r="D73" s="6">
        <f t="shared" ref="D73:D78" si="36">SUM(C73/AQ73*100000)</f>
        <v>28.398462166138199</v>
      </c>
      <c r="E73" s="37">
        <v>1</v>
      </c>
      <c r="F73" s="7">
        <f t="shared" ref="F73:F78" si="37">SUM(E73/AR73*100000)</f>
        <v>0.56004525165633379</v>
      </c>
      <c r="G73" s="8">
        <v>0</v>
      </c>
      <c r="H73" s="7">
        <f t="shared" ref="H73:H78" si="38">SUM(G73/AS73*100000)</f>
        <v>0</v>
      </c>
      <c r="I73" s="8">
        <v>2</v>
      </c>
      <c r="J73" s="7">
        <f t="shared" ref="J73:J78" si="39">SUM(I73/AT73*100000)</f>
        <v>1.0699134974937277</v>
      </c>
      <c r="K73" s="8">
        <v>6</v>
      </c>
      <c r="L73" s="7">
        <f t="shared" ref="L73:L78" si="40">SUM(K73/AU73*100000)</f>
        <v>2.987675837171667</v>
      </c>
      <c r="M73" s="8">
        <v>23</v>
      </c>
      <c r="N73" s="7">
        <f t="shared" ref="N73:N78" si="41">SUM(M73/AV73*100000)</f>
        <v>10.910194865567425</v>
      </c>
      <c r="O73" s="8">
        <v>38</v>
      </c>
      <c r="P73" s="7">
        <f t="shared" ref="P73:P78" si="42">SUM(O73/AW73*100000)</f>
        <v>17.397196304469247</v>
      </c>
      <c r="Q73" s="8">
        <v>80</v>
      </c>
      <c r="R73" s="7">
        <f t="shared" ref="R73:R78" si="43">SUM(Q73/AX73*100000)</f>
        <v>40.993686972206284</v>
      </c>
      <c r="S73" s="8">
        <v>64</v>
      </c>
      <c r="T73" s="7">
        <f t="shared" ref="T73:T78" si="44">SUM(S73/AY73*100000)</f>
        <v>37.470506612958943</v>
      </c>
      <c r="U73" s="8">
        <v>68</v>
      </c>
      <c r="V73" s="7">
        <f t="shared" ref="V73:V78" si="45">SUM(U73/AZ73*100000)</f>
        <v>44.70860509152115</v>
      </c>
      <c r="W73" s="8">
        <v>98</v>
      </c>
      <c r="X73" s="7">
        <f t="shared" ref="X73:X78" si="46">SUM(W73/BA73*100000)</f>
        <v>65.591764886988074</v>
      </c>
      <c r="Y73" s="8">
        <v>127</v>
      </c>
      <c r="Z73" s="7">
        <f t="shared" ref="Z73:Z78" si="47">SUM(Y73/BB73*100000)</f>
        <v>91.265135999425098</v>
      </c>
      <c r="AA73" s="8">
        <v>70</v>
      </c>
      <c r="AB73" s="7">
        <f t="shared" ref="AB73:AB78" si="48">SUM(AA73/BC73*100000)</f>
        <v>60.953309764720224</v>
      </c>
      <c r="AC73" s="8">
        <v>42</v>
      </c>
      <c r="AD73" s="7">
        <f t="shared" ref="AD73:AD78" si="49">SUM(AC73/BD73*100000)</f>
        <v>48.594238111766749</v>
      </c>
      <c r="AE73" s="8">
        <v>17</v>
      </c>
      <c r="AF73" s="7">
        <f t="shared" ref="AF73:AF78" si="50">SUM(AE73/BE73*100000)</f>
        <v>28.166213798131089</v>
      </c>
      <c r="AG73" s="8">
        <v>20</v>
      </c>
      <c r="AH73" s="7">
        <f t="shared" ref="AH73:AH78" si="51">SUM(AG73/BF73*100000)</f>
        <v>45.403981929215192</v>
      </c>
      <c r="AI73" s="8">
        <v>15</v>
      </c>
      <c r="AJ73" s="7">
        <f t="shared" ref="AJ73:AJ78" si="52">SUM(AI73/BG73*100000)</f>
        <v>19.806686737442561</v>
      </c>
      <c r="AK73" s="8">
        <v>0</v>
      </c>
      <c r="AL73" s="7">
        <v>0</v>
      </c>
      <c r="AQ73">
        <v>2362804</v>
      </c>
      <c r="AR73">
        <v>178557</v>
      </c>
      <c r="AS73">
        <v>179231</v>
      </c>
      <c r="AT73">
        <v>186931</v>
      </c>
      <c r="AU73">
        <v>200825</v>
      </c>
      <c r="AV73">
        <v>210812</v>
      </c>
      <c r="AW73">
        <v>218426</v>
      </c>
      <c r="AX73">
        <v>195152</v>
      </c>
      <c r="AY73">
        <v>170801</v>
      </c>
      <c r="AZ73">
        <v>152096</v>
      </c>
      <c r="BA73">
        <v>149409</v>
      </c>
      <c r="BB73">
        <v>139155</v>
      </c>
      <c r="BC73">
        <v>114842</v>
      </c>
      <c r="BD73">
        <v>86430</v>
      </c>
      <c r="BE73">
        <v>60356</v>
      </c>
      <c r="BF73">
        <v>44049</v>
      </c>
      <c r="BG73">
        <v>75732</v>
      </c>
    </row>
    <row r="74" spans="1:59" x14ac:dyDescent="0.25">
      <c r="A74" s="3" t="s">
        <v>151</v>
      </c>
      <c r="B74" t="s">
        <v>152</v>
      </c>
      <c r="C74" s="5">
        <f t="shared" si="35"/>
        <v>2</v>
      </c>
      <c r="D74" s="6">
        <f t="shared" si="36"/>
        <v>8.4645192745568393E-2</v>
      </c>
      <c r="E74" s="37">
        <v>1</v>
      </c>
      <c r="F74" s="7">
        <f t="shared" si="37"/>
        <v>0.56004525165633379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1</v>
      </c>
      <c r="AJ74" s="7">
        <f t="shared" si="52"/>
        <v>1.3204457824961708</v>
      </c>
      <c r="AK74" s="8">
        <v>0</v>
      </c>
      <c r="AL74" s="7">
        <v>0</v>
      </c>
      <c r="AQ74">
        <v>2362804</v>
      </c>
      <c r="AR74">
        <v>178557</v>
      </c>
      <c r="AS74">
        <v>179231</v>
      </c>
      <c r="AT74">
        <v>186931</v>
      </c>
      <c r="AU74">
        <v>200825</v>
      </c>
      <c r="AV74">
        <v>210812</v>
      </c>
      <c r="AW74">
        <v>218426</v>
      </c>
      <c r="AX74">
        <v>195152</v>
      </c>
      <c r="AY74">
        <v>170801</v>
      </c>
      <c r="AZ74">
        <v>152096</v>
      </c>
      <c r="BA74">
        <v>149409</v>
      </c>
      <c r="BB74">
        <v>139155</v>
      </c>
      <c r="BC74">
        <v>114842</v>
      </c>
      <c r="BD74">
        <v>86430</v>
      </c>
      <c r="BE74">
        <v>60356</v>
      </c>
      <c r="BF74">
        <v>44049</v>
      </c>
      <c r="BG74">
        <v>75732</v>
      </c>
    </row>
    <row r="75" spans="1:59" x14ac:dyDescent="0.25">
      <c r="A75" s="3" t="s">
        <v>153</v>
      </c>
      <c r="B75" t="s">
        <v>154</v>
      </c>
      <c r="C75" s="5">
        <f t="shared" si="35"/>
        <v>5</v>
      </c>
      <c r="D75" s="6">
        <f t="shared" si="36"/>
        <v>0.211612981863921</v>
      </c>
      <c r="E75" s="37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1</v>
      </c>
      <c r="T75" s="7">
        <f t="shared" si="44"/>
        <v>0.58547666582748348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1</v>
      </c>
      <c r="Z75" s="7">
        <f t="shared" si="47"/>
        <v>0.71862311810570945</v>
      </c>
      <c r="AA75" s="8">
        <v>0</v>
      </c>
      <c r="AB75" s="7">
        <f t="shared" si="48"/>
        <v>0</v>
      </c>
      <c r="AC75" s="8">
        <v>2</v>
      </c>
      <c r="AD75" s="7">
        <f t="shared" si="49"/>
        <v>2.3140113386555594</v>
      </c>
      <c r="AE75" s="8">
        <v>1</v>
      </c>
      <c r="AF75" s="7">
        <f t="shared" si="50"/>
        <v>1.656836105772417</v>
      </c>
      <c r="AG75" s="8">
        <v>0</v>
      </c>
      <c r="AH75" s="7">
        <f t="shared" si="51"/>
        <v>0</v>
      </c>
      <c r="AI75" s="8">
        <v>0</v>
      </c>
      <c r="AJ75" s="7">
        <f t="shared" si="52"/>
        <v>0</v>
      </c>
      <c r="AK75" s="8">
        <v>0</v>
      </c>
      <c r="AL75" s="7">
        <v>0</v>
      </c>
      <c r="AQ75">
        <v>2362804</v>
      </c>
      <c r="AR75">
        <v>178557</v>
      </c>
      <c r="AS75">
        <v>179231</v>
      </c>
      <c r="AT75">
        <v>186931</v>
      </c>
      <c r="AU75">
        <v>200825</v>
      </c>
      <c r="AV75">
        <v>210812</v>
      </c>
      <c r="AW75">
        <v>218426</v>
      </c>
      <c r="AX75">
        <v>195152</v>
      </c>
      <c r="AY75">
        <v>170801</v>
      </c>
      <c r="AZ75">
        <v>152096</v>
      </c>
      <c r="BA75">
        <v>149409</v>
      </c>
      <c r="BB75">
        <v>139155</v>
      </c>
      <c r="BC75">
        <v>114842</v>
      </c>
      <c r="BD75">
        <v>86430</v>
      </c>
      <c r="BE75">
        <v>60356</v>
      </c>
      <c r="BF75">
        <v>44049</v>
      </c>
      <c r="BG75">
        <v>75732</v>
      </c>
    </row>
    <row r="76" spans="1:59" x14ac:dyDescent="0.25">
      <c r="A76" s="3" t="s">
        <v>155</v>
      </c>
      <c r="B76" t="s">
        <v>156</v>
      </c>
      <c r="C76" s="5">
        <f t="shared" si="35"/>
        <v>5</v>
      </c>
      <c r="D76" s="6">
        <f t="shared" si="36"/>
        <v>0.211612981863921</v>
      </c>
      <c r="E76" s="37">
        <v>0</v>
      </c>
      <c r="F76" s="7">
        <f t="shared" si="37"/>
        <v>0</v>
      </c>
      <c r="G76" s="8">
        <v>0</v>
      </c>
      <c r="H76" s="7">
        <f t="shared" si="38"/>
        <v>0</v>
      </c>
      <c r="I76" s="8">
        <v>0</v>
      </c>
      <c r="J76" s="7">
        <f t="shared" si="39"/>
        <v>0</v>
      </c>
      <c r="K76" s="8">
        <v>0</v>
      </c>
      <c r="L76" s="7">
        <f t="shared" si="40"/>
        <v>0</v>
      </c>
      <c r="M76" s="8">
        <v>0</v>
      </c>
      <c r="N76" s="7">
        <f t="shared" si="41"/>
        <v>0</v>
      </c>
      <c r="O76" s="8">
        <v>0</v>
      </c>
      <c r="P76" s="7">
        <f t="shared" si="42"/>
        <v>0</v>
      </c>
      <c r="Q76" s="8">
        <v>0</v>
      </c>
      <c r="R76" s="7">
        <f t="shared" si="43"/>
        <v>0</v>
      </c>
      <c r="S76" s="8">
        <v>0</v>
      </c>
      <c r="T76" s="7">
        <f t="shared" si="44"/>
        <v>0</v>
      </c>
      <c r="U76" s="8">
        <v>0</v>
      </c>
      <c r="V76" s="7">
        <f t="shared" si="45"/>
        <v>0</v>
      </c>
      <c r="W76" s="8">
        <v>0</v>
      </c>
      <c r="X76" s="7">
        <f t="shared" si="46"/>
        <v>0</v>
      </c>
      <c r="Y76" s="8">
        <v>1</v>
      </c>
      <c r="Z76" s="7">
        <f t="shared" si="47"/>
        <v>0.71862311810570945</v>
      </c>
      <c r="AA76" s="8">
        <v>2</v>
      </c>
      <c r="AB76" s="7">
        <f t="shared" si="48"/>
        <v>1.7415231361348638</v>
      </c>
      <c r="AC76" s="8">
        <v>1</v>
      </c>
      <c r="AD76" s="7">
        <f t="shared" si="49"/>
        <v>1.1570056693277797</v>
      </c>
      <c r="AE76" s="8">
        <v>0</v>
      </c>
      <c r="AF76" s="7">
        <f t="shared" si="50"/>
        <v>0</v>
      </c>
      <c r="AG76" s="8">
        <v>0</v>
      </c>
      <c r="AH76" s="7">
        <f t="shared" si="51"/>
        <v>0</v>
      </c>
      <c r="AI76" s="8">
        <v>1</v>
      </c>
      <c r="AJ76" s="7">
        <f t="shared" si="52"/>
        <v>1.3204457824961708</v>
      </c>
      <c r="AK76" s="8">
        <v>0</v>
      </c>
      <c r="AL76" s="7">
        <v>0</v>
      </c>
      <c r="AQ76">
        <v>2362804</v>
      </c>
      <c r="AR76">
        <v>178557</v>
      </c>
      <c r="AS76">
        <v>179231</v>
      </c>
      <c r="AT76">
        <v>186931</v>
      </c>
      <c r="AU76">
        <v>200825</v>
      </c>
      <c r="AV76">
        <v>210812</v>
      </c>
      <c r="AW76">
        <v>218426</v>
      </c>
      <c r="AX76">
        <v>195152</v>
      </c>
      <c r="AY76">
        <v>170801</v>
      </c>
      <c r="AZ76">
        <v>152096</v>
      </c>
      <c r="BA76">
        <v>149409</v>
      </c>
      <c r="BB76">
        <v>139155</v>
      </c>
      <c r="BC76">
        <v>114842</v>
      </c>
      <c r="BD76">
        <v>86430</v>
      </c>
      <c r="BE76">
        <v>60356</v>
      </c>
      <c r="BF76">
        <v>44049</v>
      </c>
      <c r="BG76">
        <v>75732</v>
      </c>
    </row>
    <row r="77" spans="1:59" x14ac:dyDescent="0.25">
      <c r="A77" s="23" t="s">
        <v>157</v>
      </c>
      <c r="B77" s="24" t="s">
        <v>158</v>
      </c>
      <c r="C77" s="25">
        <f t="shared" si="35"/>
        <v>119</v>
      </c>
      <c r="D77" s="6">
        <f t="shared" si="36"/>
        <v>5.0363889683613197</v>
      </c>
      <c r="E77" s="37">
        <v>0</v>
      </c>
      <c r="F77" s="7">
        <f t="shared" si="37"/>
        <v>0</v>
      </c>
      <c r="G77" s="8">
        <v>2</v>
      </c>
      <c r="H77" s="7">
        <f t="shared" si="38"/>
        <v>1.1158783915728863</v>
      </c>
      <c r="I77" s="8">
        <v>2</v>
      </c>
      <c r="J77" s="7">
        <f t="shared" si="39"/>
        <v>1.0699134974937277</v>
      </c>
      <c r="K77" s="8">
        <v>8</v>
      </c>
      <c r="L77" s="7">
        <f t="shared" si="40"/>
        <v>3.9835677828955554</v>
      </c>
      <c r="M77" s="8">
        <v>3</v>
      </c>
      <c r="N77" s="7">
        <f t="shared" si="41"/>
        <v>1.4230688955087945</v>
      </c>
      <c r="O77" s="8">
        <v>7</v>
      </c>
      <c r="P77" s="7">
        <f t="shared" si="42"/>
        <v>3.2047466876653878</v>
      </c>
      <c r="Q77" s="8">
        <v>6</v>
      </c>
      <c r="R77" s="7">
        <f t="shared" si="43"/>
        <v>3.074526522915471</v>
      </c>
      <c r="S77" s="8">
        <v>4</v>
      </c>
      <c r="T77" s="7">
        <f t="shared" si="44"/>
        <v>2.3419066633099339</v>
      </c>
      <c r="U77" s="8">
        <v>2</v>
      </c>
      <c r="V77" s="7">
        <f t="shared" si="45"/>
        <v>1.3149589732800335</v>
      </c>
      <c r="W77" s="8">
        <v>9</v>
      </c>
      <c r="X77" s="7">
        <f t="shared" si="46"/>
        <v>6.0237335100295164</v>
      </c>
      <c r="Y77" s="8">
        <v>12</v>
      </c>
      <c r="Z77" s="7">
        <f t="shared" si="47"/>
        <v>8.6234774172685142</v>
      </c>
      <c r="AA77" s="8">
        <v>14</v>
      </c>
      <c r="AB77" s="7">
        <f t="shared" si="48"/>
        <v>12.190661952944046</v>
      </c>
      <c r="AC77" s="8">
        <v>9</v>
      </c>
      <c r="AD77" s="7">
        <f t="shared" si="49"/>
        <v>10.413051023950016</v>
      </c>
      <c r="AE77" s="8">
        <v>15</v>
      </c>
      <c r="AF77" s="7">
        <f t="shared" si="50"/>
        <v>24.852541586586256</v>
      </c>
      <c r="AG77" s="8">
        <v>11</v>
      </c>
      <c r="AH77" s="7">
        <f t="shared" si="51"/>
        <v>24.972190061068357</v>
      </c>
      <c r="AI77" s="8">
        <v>15</v>
      </c>
      <c r="AJ77" s="7">
        <f t="shared" si="52"/>
        <v>19.806686737442561</v>
      </c>
      <c r="AK77" s="8">
        <v>0</v>
      </c>
      <c r="AL77" s="7">
        <v>0</v>
      </c>
      <c r="AQ77">
        <v>2362804</v>
      </c>
      <c r="AR77">
        <v>178557</v>
      </c>
      <c r="AS77">
        <v>179231</v>
      </c>
      <c r="AT77">
        <v>186931</v>
      </c>
      <c r="AU77">
        <v>200825</v>
      </c>
      <c r="AV77">
        <v>210812</v>
      </c>
      <c r="AW77">
        <v>218426</v>
      </c>
      <c r="AX77">
        <v>195152</v>
      </c>
      <c r="AY77">
        <v>170801</v>
      </c>
      <c r="AZ77">
        <v>152096</v>
      </c>
      <c r="BA77">
        <v>149409</v>
      </c>
      <c r="BB77">
        <v>139155</v>
      </c>
      <c r="BC77">
        <v>114842</v>
      </c>
      <c r="BD77">
        <v>86430</v>
      </c>
      <c r="BE77">
        <v>60356</v>
      </c>
      <c r="BF77">
        <v>44049</v>
      </c>
      <c r="BG77">
        <v>75732</v>
      </c>
    </row>
    <row r="78" spans="1:59" x14ac:dyDescent="0.25">
      <c r="A78" s="3" t="s">
        <v>159</v>
      </c>
      <c r="B78" t="s">
        <v>160</v>
      </c>
      <c r="C78" s="5">
        <f t="shared" si="35"/>
        <v>82</v>
      </c>
      <c r="D78" s="6">
        <f t="shared" si="36"/>
        <v>3.4704529025683049</v>
      </c>
      <c r="E78" s="37">
        <v>2</v>
      </c>
      <c r="F78" s="7">
        <f t="shared" si="37"/>
        <v>1.1200905033126676</v>
      </c>
      <c r="G78" s="8">
        <v>0</v>
      </c>
      <c r="H78" s="7">
        <f t="shared" si="38"/>
        <v>0</v>
      </c>
      <c r="I78" s="8">
        <v>0</v>
      </c>
      <c r="J78" s="7">
        <f t="shared" si="39"/>
        <v>0</v>
      </c>
      <c r="K78" s="8">
        <v>0</v>
      </c>
      <c r="L78" s="7">
        <f t="shared" si="40"/>
        <v>0</v>
      </c>
      <c r="M78" s="8">
        <v>0</v>
      </c>
      <c r="N78" s="7">
        <f t="shared" si="41"/>
        <v>0</v>
      </c>
      <c r="O78" s="8">
        <v>1</v>
      </c>
      <c r="P78" s="7">
        <f t="shared" si="42"/>
        <v>0.45782095538076967</v>
      </c>
      <c r="Q78" s="8">
        <v>2</v>
      </c>
      <c r="R78" s="7">
        <f t="shared" si="43"/>
        <v>1.024842174305157</v>
      </c>
      <c r="S78" s="8">
        <v>4</v>
      </c>
      <c r="T78" s="7">
        <f t="shared" si="44"/>
        <v>2.3419066633099339</v>
      </c>
      <c r="U78" s="8">
        <v>7</v>
      </c>
      <c r="V78" s="7">
        <f t="shared" si="45"/>
        <v>4.6023564064801175</v>
      </c>
      <c r="W78" s="8">
        <v>3</v>
      </c>
      <c r="X78" s="7">
        <f t="shared" si="46"/>
        <v>2.0079111700098387</v>
      </c>
      <c r="Y78" s="8">
        <v>4</v>
      </c>
      <c r="Z78" s="7">
        <f t="shared" si="47"/>
        <v>2.8744924724228378</v>
      </c>
      <c r="AA78" s="8">
        <v>11</v>
      </c>
      <c r="AB78" s="7">
        <f t="shared" si="48"/>
        <v>9.5783772487417504</v>
      </c>
      <c r="AC78" s="8">
        <v>6</v>
      </c>
      <c r="AD78" s="7">
        <f t="shared" si="49"/>
        <v>6.9420340159666791</v>
      </c>
      <c r="AE78" s="8">
        <v>13</v>
      </c>
      <c r="AF78" s="7">
        <f t="shared" si="50"/>
        <v>21.538869375041422</v>
      </c>
      <c r="AG78" s="8">
        <v>10</v>
      </c>
      <c r="AH78" s="7">
        <f t="shared" si="51"/>
        <v>22.701990964607596</v>
      </c>
      <c r="AI78" s="8">
        <v>19</v>
      </c>
      <c r="AJ78" s="7">
        <f t="shared" si="52"/>
        <v>25.088469867427246</v>
      </c>
      <c r="AK78" s="8">
        <v>0</v>
      </c>
      <c r="AL78" s="7">
        <v>0</v>
      </c>
      <c r="AQ78">
        <v>2362804</v>
      </c>
      <c r="AR78">
        <v>178557</v>
      </c>
      <c r="AS78">
        <v>179231</v>
      </c>
      <c r="AT78">
        <v>186931</v>
      </c>
      <c r="AU78">
        <v>200825</v>
      </c>
      <c r="AV78">
        <v>210812</v>
      </c>
      <c r="AW78">
        <v>218426</v>
      </c>
      <c r="AX78">
        <v>195152</v>
      </c>
      <c r="AY78">
        <v>170801</v>
      </c>
      <c r="AZ78">
        <v>152096</v>
      </c>
      <c r="BA78">
        <v>149409</v>
      </c>
      <c r="BB78">
        <v>139155</v>
      </c>
      <c r="BC78">
        <v>114842</v>
      </c>
      <c r="BD78">
        <v>86430</v>
      </c>
      <c r="BE78">
        <v>60356</v>
      </c>
      <c r="BF78">
        <v>44049</v>
      </c>
      <c r="BG78">
        <v>75732</v>
      </c>
    </row>
    <row r="80" spans="1:59" x14ac:dyDescent="0.25">
      <c r="A80" s="9" t="s">
        <v>275</v>
      </c>
    </row>
    <row r="81" spans="1:1" x14ac:dyDescent="0.25">
      <c r="A81" s="9"/>
    </row>
    <row r="82" spans="1:1" x14ac:dyDescent="0.25">
      <c r="A82" s="9"/>
    </row>
    <row r="83" spans="1:1" x14ac:dyDescent="0.25">
      <c r="A83" s="9"/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25" right="0.25" top="0.75" bottom="0.75" header="0.3" footer="0.3"/>
  <pageSetup scale="42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19"/>
  <sheetViews>
    <sheetView tabSelected="1" topLeftCell="A67" workbookViewId="0">
      <selection activeCell="AF88" sqref="AF88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7" width="6.7109375" style="13" customWidth="1"/>
    <col min="28" max="29" width="8.28515625" style="13" customWidth="1"/>
    <col min="30" max="30" width="6.7109375" style="13" customWidth="1"/>
    <col min="31" max="240" width="11.42578125" style="13"/>
    <col min="241" max="241" width="5.7109375" style="13" customWidth="1"/>
    <col min="242" max="243" width="7" style="13" customWidth="1"/>
    <col min="244" max="253" width="6.7109375" style="13" customWidth="1"/>
    <col min="254" max="254" width="3" style="13" customWidth="1"/>
    <col min="255" max="255" width="17.140625" style="13" bestFit="1" customWidth="1"/>
    <col min="256" max="267" width="6.7109375" style="13" customWidth="1"/>
    <col min="268" max="272" width="5.7109375" style="13" customWidth="1"/>
    <col min="273" max="496" width="11.42578125" style="13"/>
    <col min="497" max="497" width="5.7109375" style="13" customWidth="1"/>
    <col min="498" max="499" width="7" style="13" customWidth="1"/>
    <col min="500" max="509" width="6.7109375" style="13" customWidth="1"/>
    <col min="510" max="510" width="3" style="13" customWidth="1"/>
    <col min="511" max="511" width="17.140625" style="13" bestFit="1" customWidth="1"/>
    <col min="512" max="523" width="6.7109375" style="13" customWidth="1"/>
    <col min="524" max="528" width="5.7109375" style="13" customWidth="1"/>
    <col min="529" max="752" width="11.42578125" style="13"/>
    <col min="753" max="753" width="5.7109375" style="13" customWidth="1"/>
    <col min="754" max="755" width="7" style="13" customWidth="1"/>
    <col min="756" max="765" width="6.7109375" style="13" customWidth="1"/>
    <col min="766" max="766" width="3" style="13" customWidth="1"/>
    <col min="767" max="767" width="17.140625" style="13" bestFit="1" customWidth="1"/>
    <col min="768" max="779" width="6.7109375" style="13" customWidth="1"/>
    <col min="780" max="784" width="5.7109375" style="13" customWidth="1"/>
    <col min="785" max="1008" width="11.42578125" style="13"/>
    <col min="1009" max="1009" width="5.7109375" style="13" customWidth="1"/>
    <col min="1010" max="1011" width="7" style="13" customWidth="1"/>
    <col min="1012" max="1021" width="6.7109375" style="13" customWidth="1"/>
    <col min="1022" max="1022" width="3" style="13" customWidth="1"/>
    <col min="1023" max="1023" width="17.140625" style="13" bestFit="1" customWidth="1"/>
    <col min="1024" max="1035" width="6.7109375" style="13" customWidth="1"/>
    <col min="1036" max="1040" width="5.7109375" style="13" customWidth="1"/>
    <col min="1041" max="1264" width="11.42578125" style="13"/>
    <col min="1265" max="1265" width="5.7109375" style="13" customWidth="1"/>
    <col min="1266" max="1267" width="7" style="13" customWidth="1"/>
    <col min="1268" max="1277" width="6.7109375" style="13" customWidth="1"/>
    <col min="1278" max="1278" width="3" style="13" customWidth="1"/>
    <col min="1279" max="1279" width="17.140625" style="13" bestFit="1" customWidth="1"/>
    <col min="1280" max="1291" width="6.7109375" style="13" customWidth="1"/>
    <col min="1292" max="1296" width="5.7109375" style="13" customWidth="1"/>
    <col min="1297" max="1520" width="11.42578125" style="13"/>
    <col min="1521" max="1521" width="5.7109375" style="13" customWidth="1"/>
    <col min="1522" max="1523" width="7" style="13" customWidth="1"/>
    <col min="1524" max="1533" width="6.7109375" style="13" customWidth="1"/>
    <col min="1534" max="1534" width="3" style="13" customWidth="1"/>
    <col min="1535" max="1535" width="17.140625" style="13" bestFit="1" customWidth="1"/>
    <col min="1536" max="1547" width="6.7109375" style="13" customWidth="1"/>
    <col min="1548" max="1552" width="5.7109375" style="13" customWidth="1"/>
    <col min="1553" max="1776" width="11.42578125" style="13"/>
    <col min="1777" max="1777" width="5.7109375" style="13" customWidth="1"/>
    <col min="1778" max="1779" width="7" style="13" customWidth="1"/>
    <col min="1780" max="1789" width="6.7109375" style="13" customWidth="1"/>
    <col min="1790" max="1790" width="3" style="13" customWidth="1"/>
    <col min="1791" max="1791" width="17.140625" style="13" bestFit="1" customWidth="1"/>
    <col min="1792" max="1803" width="6.7109375" style="13" customWidth="1"/>
    <col min="1804" max="1808" width="5.7109375" style="13" customWidth="1"/>
    <col min="1809" max="2032" width="11.42578125" style="13"/>
    <col min="2033" max="2033" width="5.7109375" style="13" customWidth="1"/>
    <col min="2034" max="2035" width="7" style="13" customWidth="1"/>
    <col min="2036" max="2045" width="6.7109375" style="13" customWidth="1"/>
    <col min="2046" max="2046" width="3" style="13" customWidth="1"/>
    <col min="2047" max="2047" width="17.140625" style="13" bestFit="1" customWidth="1"/>
    <col min="2048" max="2059" width="6.7109375" style="13" customWidth="1"/>
    <col min="2060" max="2064" width="5.7109375" style="13" customWidth="1"/>
    <col min="2065" max="2288" width="11.42578125" style="13"/>
    <col min="2289" max="2289" width="5.7109375" style="13" customWidth="1"/>
    <col min="2290" max="2291" width="7" style="13" customWidth="1"/>
    <col min="2292" max="2301" width="6.7109375" style="13" customWidth="1"/>
    <col min="2302" max="2302" width="3" style="13" customWidth="1"/>
    <col min="2303" max="2303" width="17.140625" style="13" bestFit="1" customWidth="1"/>
    <col min="2304" max="2315" width="6.7109375" style="13" customWidth="1"/>
    <col min="2316" max="2320" width="5.7109375" style="13" customWidth="1"/>
    <col min="2321" max="2544" width="11.42578125" style="13"/>
    <col min="2545" max="2545" width="5.7109375" style="13" customWidth="1"/>
    <col min="2546" max="2547" width="7" style="13" customWidth="1"/>
    <col min="2548" max="2557" width="6.7109375" style="13" customWidth="1"/>
    <col min="2558" max="2558" width="3" style="13" customWidth="1"/>
    <col min="2559" max="2559" width="17.140625" style="13" bestFit="1" customWidth="1"/>
    <col min="2560" max="2571" width="6.7109375" style="13" customWidth="1"/>
    <col min="2572" max="2576" width="5.7109375" style="13" customWidth="1"/>
    <col min="2577" max="2800" width="11.42578125" style="13"/>
    <col min="2801" max="2801" width="5.7109375" style="13" customWidth="1"/>
    <col min="2802" max="2803" width="7" style="13" customWidth="1"/>
    <col min="2804" max="2813" width="6.7109375" style="13" customWidth="1"/>
    <col min="2814" max="2814" width="3" style="13" customWidth="1"/>
    <col min="2815" max="2815" width="17.140625" style="13" bestFit="1" customWidth="1"/>
    <col min="2816" max="2827" width="6.7109375" style="13" customWidth="1"/>
    <col min="2828" max="2832" width="5.7109375" style="13" customWidth="1"/>
    <col min="2833" max="3056" width="11.42578125" style="13"/>
    <col min="3057" max="3057" width="5.7109375" style="13" customWidth="1"/>
    <col min="3058" max="3059" width="7" style="13" customWidth="1"/>
    <col min="3060" max="3069" width="6.7109375" style="13" customWidth="1"/>
    <col min="3070" max="3070" width="3" style="13" customWidth="1"/>
    <col min="3071" max="3071" width="17.140625" style="13" bestFit="1" customWidth="1"/>
    <col min="3072" max="3083" width="6.7109375" style="13" customWidth="1"/>
    <col min="3084" max="3088" width="5.7109375" style="13" customWidth="1"/>
    <col min="3089" max="3312" width="11.42578125" style="13"/>
    <col min="3313" max="3313" width="5.7109375" style="13" customWidth="1"/>
    <col min="3314" max="3315" width="7" style="13" customWidth="1"/>
    <col min="3316" max="3325" width="6.7109375" style="13" customWidth="1"/>
    <col min="3326" max="3326" width="3" style="13" customWidth="1"/>
    <col min="3327" max="3327" width="17.140625" style="13" bestFit="1" customWidth="1"/>
    <col min="3328" max="3339" width="6.7109375" style="13" customWidth="1"/>
    <col min="3340" max="3344" width="5.7109375" style="13" customWidth="1"/>
    <col min="3345" max="3568" width="11.42578125" style="13"/>
    <col min="3569" max="3569" width="5.7109375" style="13" customWidth="1"/>
    <col min="3570" max="3571" width="7" style="13" customWidth="1"/>
    <col min="3572" max="3581" width="6.7109375" style="13" customWidth="1"/>
    <col min="3582" max="3582" width="3" style="13" customWidth="1"/>
    <col min="3583" max="3583" width="17.140625" style="13" bestFit="1" customWidth="1"/>
    <col min="3584" max="3595" width="6.7109375" style="13" customWidth="1"/>
    <col min="3596" max="3600" width="5.7109375" style="13" customWidth="1"/>
    <col min="3601" max="3824" width="11.42578125" style="13"/>
    <col min="3825" max="3825" width="5.7109375" style="13" customWidth="1"/>
    <col min="3826" max="3827" width="7" style="13" customWidth="1"/>
    <col min="3828" max="3837" width="6.7109375" style="13" customWidth="1"/>
    <col min="3838" max="3838" width="3" style="13" customWidth="1"/>
    <col min="3839" max="3839" width="17.140625" style="13" bestFit="1" customWidth="1"/>
    <col min="3840" max="3851" width="6.7109375" style="13" customWidth="1"/>
    <col min="3852" max="3856" width="5.7109375" style="13" customWidth="1"/>
    <col min="3857" max="4080" width="11.42578125" style="13"/>
    <col min="4081" max="4081" width="5.7109375" style="13" customWidth="1"/>
    <col min="4082" max="4083" width="7" style="13" customWidth="1"/>
    <col min="4084" max="4093" width="6.7109375" style="13" customWidth="1"/>
    <col min="4094" max="4094" width="3" style="13" customWidth="1"/>
    <col min="4095" max="4095" width="17.140625" style="13" bestFit="1" customWidth="1"/>
    <col min="4096" max="4107" width="6.7109375" style="13" customWidth="1"/>
    <col min="4108" max="4112" width="5.7109375" style="13" customWidth="1"/>
    <col min="4113" max="4336" width="11.42578125" style="13"/>
    <col min="4337" max="4337" width="5.7109375" style="13" customWidth="1"/>
    <col min="4338" max="4339" width="7" style="13" customWidth="1"/>
    <col min="4340" max="4349" width="6.7109375" style="13" customWidth="1"/>
    <col min="4350" max="4350" width="3" style="13" customWidth="1"/>
    <col min="4351" max="4351" width="17.140625" style="13" bestFit="1" customWidth="1"/>
    <col min="4352" max="4363" width="6.7109375" style="13" customWidth="1"/>
    <col min="4364" max="4368" width="5.7109375" style="13" customWidth="1"/>
    <col min="4369" max="4592" width="11.42578125" style="13"/>
    <col min="4593" max="4593" width="5.7109375" style="13" customWidth="1"/>
    <col min="4594" max="4595" width="7" style="13" customWidth="1"/>
    <col min="4596" max="4605" width="6.7109375" style="13" customWidth="1"/>
    <col min="4606" max="4606" width="3" style="13" customWidth="1"/>
    <col min="4607" max="4607" width="17.140625" style="13" bestFit="1" customWidth="1"/>
    <col min="4608" max="4619" width="6.7109375" style="13" customWidth="1"/>
    <col min="4620" max="4624" width="5.7109375" style="13" customWidth="1"/>
    <col min="4625" max="4848" width="11.42578125" style="13"/>
    <col min="4849" max="4849" width="5.7109375" style="13" customWidth="1"/>
    <col min="4850" max="4851" width="7" style="13" customWidth="1"/>
    <col min="4852" max="4861" width="6.7109375" style="13" customWidth="1"/>
    <col min="4862" max="4862" width="3" style="13" customWidth="1"/>
    <col min="4863" max="4863" width="17.140625" style="13" bestFit="1" customWidth="1"/>
    <col min="4864" max="4875" width="6.7109375" style="13" customWidth="1"/>
    <col min="4876" max="4880" width="5.7109375" style="13" customWidth="1"/>
    <col min="4881" max="5104" width="11.42578125" style="13"/>
    <col min="5105" max="5105" width="5.7109375" style="13" customWidth="1"/>
    <col min="5106" max="5107" width="7" style="13" customWidth="1"/>
    <col min="5108" max="5117" width="6.7109375" style="13" customWidth="1"/>
    <col min="5118" max="5118" width="3" style="13" customWidth="1"/>
    <col min="5119" max="5119" width="17.140625" style="13" bestFit="1" customWidth="1"/>
    <col min="5120" max="5131" width="6.7109375" style="13" customWidth="1"/>
    <col min="5132" max="5136" width="5.7109375" style="13" customWidth="1"/>
    <col min="5137" max="5360" width="11.42578125" style="13"/>
    <col min="5361" max="5361" width="5.7109375" style="13" customWidth="1"/>
    <col min="5362" max="5363" width="7" style="13" customWidth="1"/>
    <col min="5364" max="5373" width="6.7109375" style="13" customWidth="1"/>
    <col min="5374" max="5374" width="3" style="13" customWidth="1"/>
    <col min="5375" max="5375" width="17.140625" style="13" bestFit="1" customWidth="1"/>
    <col min="5376" max="5387" width="6.7109375" style="13" customWidth="1"/>
    <col min="5388" max="5392" width="5.7109375" style="13" customWidth="1"/>
    <col min="5393" max="5616" width="11.42578125" style="13"/>
    <col min="5617" max="5617" width="5.7109375" style="13" customWidth="1"/>
    <col min="5618" max="5619" width="7" style="13" customWidth="1"/>
    <col min="5620" max="5629" width="6.7109375" style="13" customWidth="1"/>
    <col min="5630" max="5630" width="3" style="13" customWidth="1"/>
    <col min="5631" max="5631" width="17.140625" style="13" bestFit="1" customWidth="1"/>
    <col min="5632" max="5643" width="6.7109375" style="13" customWidth="1"/>
    <col min="5644" max="5648" width="5.7109375" style="13" customWidth="1"/>
    <col min="5649" max="5872" width="11.42578125" style="13"/>
    <col min="5873" max="5873" width="5.7109375" style="13" customWidth="1"/>
    <col min="5874" max="5875" width="7" style="13" customWidth="1"/>
    <col min="5876" max="5885" width="6.7109375" style="13" customWidth="1"/>
    <col min="5886" max="5886" width="3" style="13" customWidth="1"/>
    <col min="5887" max="5887" width="17.140625" style="13" bestFit="1" customWidth="1"/>
    <col min="5888" max="5899" width="6.7109375" style="13" customWidth="1"/>
    <col min="5900" max="5904" width="5.7109375" style="13" customWidth="1"/>
    <col min="5905" max="6128" width="11.42578125" style="13"/>
    <col min="6129" max="6129" width="5.7109375" style="13" customWidth="1"/>
    <col min="6130" max="6131" width="7" style="13" customWidth="1"/>
    <col min="6132" max="6141" width="6.7109375" style="13" customWidth="1"/>
    <col min="6142" max="6142" width="3" style="13" customWidth="1"/>
    <col min="6143" max="6143" width="17.140625" style="13" bestFit="1" customWidth="1"/>
    <col min="6144" max="6155" width="6.7109375" style="13" customWidth="1"/>
    <col min="6156" max="6160" width="5.7109375" style="13" customWidth="1"/>
    <col min="6161" max="6384" width="11.42578125" style="13"/>
    <col min="6385" max="6385" width="5.7109375" style="13" customWidth="1"/>
    <col min="6386" max="6387" width="7" style="13" customWidth="1"/>
    <col min="6388" max="6397" width="6.7109375" style="13" customWidth="1"/>
    <col min="6398" max="6398" width="3" style="13" customWidth="1"/>
    <col min="6399" max="6399" width="17.140625" style="13" bestFit="1" customWidth="1"/>
    <col min="6400" max="6411" width="6.7109375" style="13" customWidth="1"/>
    <col min="6412" max="6416" width="5.7109375" style="13" customWidth="1"/>
    <col min="6417" max="6640" width="11.42578125" style="13"/>
    <col min="6641" max="6641" width="5.7109375" style="13" customWidth="1"/>
    <col min="6642" max="6643" width="7" style="13" customWidth="1"/>
    <col min="6644" max="6653" width="6.7109375" style="13" customWidth="1"/>
    <col min="6654" max="6654" width="3" style="13" customWidth="1"/>
    <col min="6655" max="6655" width="17.140625" style="13" bestFit="1" customWidth="1"/>
    <col min="6656" max="6667" width="6.7109375" style="13" customWidth="1"/>
    <col min="6668" max="6672" width="5.7109375" style="13" customWidth="1"/>
    <col min="6673" max="6896" width="11.42578125" style="13"/>
    <col min="6897" max="6897" width="5.7109375" style="13" customWidth="1"/>
    <col min="6898" max="6899" width="7" style="13" customWidth="1"/>
    <col min="6900" max="6909" width="6.7109375" style="13" customWidth="1"/>
    <col min="6910" max="6910" width="3" style="13" customWidth="1"/>
    <col min="6911" max="6911" width="17.140625" style="13" bestFit="1" customWidth="1"/>
    <col min="6912" max="6923" width="6.7109375" style="13" customWidth="1"/>
    <col min="6924" max="6928" width="5.7109375" style="13" customWidth="1"/>
    <col min="6929" max="7152" width="11.42578125" style="13"/>
    <col min="7153" max="7153" width="5.7109375" style="13" customWidth="1"/>
    <col min="7154" max="7155" width="7" style="13" customWidth="1"/>
    <col min="7156" max="7165" width="6.7109375" style="13" customWidth="1"/>
    <col min="7166" max="7166" width="3" style="13" customWidth="1"/>
    <col min="7167" max="7167" width="17.140625" style="13" bestFit="1" customWidth="1"/>
    <col min="7168" max="7179" width="6.7109375" style="13" customWidth="1"/>
    <col min="7180" max="7184" width="5.7109375" style="13" customWidth="1"/>
    <col min="7185" max="7408" width="11.42578125" style="13"/>
    <col min="7409" max="7409" width="5.7109375" style="13" customWidth="1"/>
    <col min="7410" max="7411" width="7" style="13" customWidth="1"/>
    <col min="7412" max="7421" width="6.7109375" style="13" customWidth="1"/>
    <col min="7422" max="7422" width="3" style="13" customWidth="1"/>
    <col min="7423" max="7423" width="17.140625" style="13" bestFit="1" customWidth="1"/>
    <col min="7424" max="7435" width="6.7109375" style="13" customWidth="1"/>
    <col min="7436" max="7440" width="5.7109375" style="13" customWidth="1"/>
    <col min="7441" max="7664" width="11.42578125" style="13"/>
    <col min="7665" max="7665" width="5.7109375" style="13" customWidth="1"/>
    <col min="7666" max="7667" width="7" style="13" customWidth="1"/>
    <col min="7668" max="7677" width="6.7109375" style="13" customWidth="1"/>
    <col min="7678" max="7678" width="3" style="13" customWidth="1"/>
    <col min="7679" max="7679" width="17.140625" style="13" bestFit="1" customWidth="1"/>
    <col min="7680" max="7691" width="6.7109375" style="13" customWidth="1"/>
    <col min="7692" max="7696" width="5.7109375" style="13" customWidth="1"/>
    <col min="7697" max="7920" width="11.42578125" style="13"/>
    <col min="7921" max="7921" width="5.7109375" style="13" customWidth="1"/>
    <col min="7922" max="7923" width="7" style="13" customWidth="1"/>
    <col min="7924" max="7933" width="6.7109375" style="13" customWidth="1"/>
    <col min="7934" max="7934" width="3" style="13" customWidth="1"/>
    <col min="7935" max="7935" width="17.140625" style="13" bestFit="1" customWidth="1"/>
    <col min="7936" max="7947" width="6.7109375" style="13" customWidth="1"/>
    <col min="7948" max="7952" width="5.7109375" style="13" customWidth="1"/>
    <col min="7953" max="8176" width="11.42578125" style="13"/>
    <col min="8177" max="8177" width="5.7109375" style="13" customWidth="1"/>
    <col min="8178" max="8179" width="7" style="13" customWidth="1"/>
    <col min="8180" max="8189" width="6.7109375" style="13" customWidth="1"/>
    <col min="8190" max="8190" width="3" style="13" customWidth="1"/>
    <col min="8191" max="8191" width="17.140625" style="13" bestFit="1" customWidth="1"/>
    <col min="8192" max="8203" width="6.7109375" style="13" customWidth="1"/>
    <col min="8204" max="8208" width="5.7109375" style="13" customWidth="1"/>
    <col min="8209" max="8432" width="11.42578125" style="13"/>
    <col min="8433" max="8433" width="5.7109375" style="13" customWidth="1"/>
    <col min="8434" max="8435" width="7" style="13" customWidth="1"/>
    <col min="8436" max="8445" width="6.7109375" style="13" customWidth="1"/>
    <col min="8446" max="8446" width="3" style="13" customWidth="1"/>
    <col min="8447" max="8447" width="17.140625" style="13" bestFit="1" customWidth="1"/>
    <col min="8448" max="8459" width="6.7109375" style="13" customWidth="1"/>
    <col min="8460" max="8464" width="5.7109375" style="13" customWidth="1"/>
    <col min="8465" max="8688" width="11.42578125" style="13"/>
    <col min="8689" max="8689" width="5.7109375" style="13" customWidth="1"/>
    <col min="8690" max="8691" width="7" style="13" customWidth="1"/>
    <col min="8692" max="8701" width="6.7109375" style="13" customWidth="1"/>
    <col min="8702" max="8702" width="3" style="13" customWidth="1"/>
    <col min="8703" max="8703" width="17.140625" style="13" bestFit="1" customWidth="1"/>
    <col min="8704" max="8715" width="6.7109375" style="13" customWidth="1"/>
    <col min="8716" max="8720" width="5.7109375" style="13" customWidth="1"/>
    <col min="8721" max="8944" width="11.42578125" style="13"/>
    <col min="8945" max="8945" width="5.7109375" style="13" customWidth="1"/>
    <col min="8946" max="8947" width="7" style="13" customWidth="1"/>
    <col min="8948" max="8957" width="6.7109375" style="13" customWidth="1"/>
    <col min="8958" max="8958" width="3" style="13" customWidth="1"/>
    <col min="8959" max="8959" width="17.140625" style="13" bestFit="1" customWidth="1"/>
    <col min="8960" max="8971" width="6.7109375" style="13" customWidth="1"/>
    <col min="8972" max="8976" width="5.7109375" style="13" customWidth="1"/>
    <col min="8977" max="9200" width="11.42578125" style="13"/>
    <col min="9201" max="9201" width="5.7109375" style="13" customWidth="1"/>
    <col min="9202" max="9203" width="7" style="13" customWidth="1"/>
    <col min="9204" max="9213" width="6.7109375" style="13" customWidth="1"/>
    <col min="9214" max="9214" width="3" style="13" customWidth="1"/>
    <col min="9215" max="9215" width="17.140625" style="13" bestFit="1" customWidth="1"/>
    <col min="9216" max="9227" width="6.7109375" style="13" customWidth="1"/>
    <col min="9228" max="9232" width="5.7109375" style="13" customWidth="1"/>
    <col min="9233" max="9456" width="11.42578125" style="13"/>
    <col min="9457" max="9457" width="5.7109375" style="13" customWidth="1"/>
    <col min="9458" max="9459" width="7" style="13" customWidth="1"/>
    <col min="9460" max="9469" width="6.7109375" style="13" customWidth="1"/>
    <col min="9470" max="9470" width="3" style="13" customWidth="1"/>
    <col min="9471" max="9471" width="17.140625" style="13" bestFit="1" customWidth="1"/>
    <col min="9472" max="9483" width="6.7109375" style="13" customWidth="1"/>
    <col min="9484" max="9488" width="5.7109375" style="13" customWidth="1"/>
    <col min="9489" max="9712" width="11.42578125" style="13"/>
    <col min="9713" max="9713" width="5.7109375" style="13" customWidth="1"/>
    <col min="9714" max="9715" width="7" style="13" customWidth="1"/>
    <col min="9716" max="9725" width="6.7109375" style="13" customWidth="1"/>
    <col min="9726" max="9726" width="3" style="13" customWidth="1"/>
    <col min="9727" max="9727" width="17.140625" style="13" bestFit="1" customWidth="1"/>
    <col min="9728" max="9739" width="6.7109375" style="13" customWidth="1"/>
    <col min="9740" max="9744" width="5.7109375" style="13" customWidth="1"/>
    <col min="9745" max="9968" width="11.42578125" style="13"/>
    <col min="9969" max="9969" width="5.7109375" style="13" customWidth="1"/>
    <col min="9970" max="9971" width="7" style="13" customWidth="1"/>
    <col min="9972" max="9981" width="6.7109375" style="13" customWidth="1"/>
    <col min="9982" max="9982" width="3" style="13" customWidth="1"/>
    <col min="9983" max="9983" width="17.140625" style="13" bestFit="1" customWidth="1"/>
    <col min="9984" max="9995" width="6.7109375" style="13" customWidth="1"/>
    <col min="9996" max="10000" width="5.7109375" style="13" customWidth="1"/>
    <col min="10001" max="10224" width="11.42578125" style="13"/>
    <col min="10225" max="10225" width="5.7109375" style="13" customWidth="1"/>
    <col min="10226" max="10227" width="7" style="13" customWidth="1"/>
    <col min="10228" max="10237" width="6.7109375" style="13" customWidth="1"/>
    <col min="10238" max="10238" width="3" style="13" customWidth="1"/>
    <col min="10239" max="10239" width="17.140625" style="13" bestFit="1" customWidth="1"/>
    <col min="10240" max="10251" width="6.7109375" style="13" customWidth="1"/>
    <col min="10252" max="10256" width="5.7109375" style="13" customWidth="1"/>
    <col min="10257" max="10480" width="11.42578125" style="13"/>
    <col min="10481" max="10481" width="5.7109375" style="13" customWidth="1"/>
    <col min="10482" max="10483" width="7" style="13" customWidth="1"/>
    <col min="10484" max="10493" width="6.7109375" style="13" customWidth="1"/>
    <col min="10494" max="10494" width="3" style="13" customWidth="1"/>
    <col min="10495" max="10495" width="17.140625" style="13" bestFit="1" customWidth="1"/>
    <col min="10496" max="10507" width="6.7109375" style="13" customWidth="1"/>
    <col min="10508" max="10512" width="5.7109375" style="13" customWidth="1"/>
    <col min="10513" max="10736" width="11.42578125" style="13"/>
    <col min="10737" max="10737" width="5.7109375" style="13" customWidth="1"/>
    <col min="10738" max="10739" width="7" style="13" customWidth="1"/>
    <col min="10740" max="10749" width="6.7109375" style="13" customWidth="1"/>
    <col min="10750" max="10750" width="3" style="13" customWidth="1"/>
    <col min="10751" max="10751" width="17.140625" style="13" bestFit="1" customWidth="1"/>
    <col min="10752" max="10763" width="6.7109375" style="13" customWidth="1"/>
    <col min="10764" max="10768" width="5.7109375" style="13" customWidth="1"/>
    <col min="10769" max="10992" width="11.42578125" style="13"/>
    <col min="10993" max="10993" width="5.7109375" style="13" customWidth="1"/>
    <col min="10994" max="10995" width="7" style="13" customWidth="1"/>
    <col min="10996" max="11005" width="6.7109375" style="13" customWidth="1"/>
    <col min="11006" max="11006" width="3" style="13" customWidth="1"/>
    <col min="11007" max="11007" width="17.140625" style="13" bestFit="1" customWidth="1"/>
    <col min="11008" max="11019" width="6.7109375" style="13" customWidth="1"/>
    <col min="11020" max="11024" width="5.7109375" style="13" customWidth="1"/>
    <col min="11025" max="11248" width="11.42578125" style="13"/>
    <col min="11249" max="11249" width="5.7109375" style="13" customWidth="1"/>
    <col min="11250" max="11251" width="7" style="13" customWidth="1"/>
    <col min="11252" max="11261" width="6.7109375" style="13" customWidth="1"/>
    <col min="11262" max="11262" width="3" style="13" customWidth="1"/>
    <col min="11263" max="11263" width="17.140625" style="13" bestFit="1" customWidth="1"/>
    <col min="11264" max="11275" width="6.7109375" style="13" customWidth="1"/>
    <col min="11276" max="11280" width="5.7109375" style="13" customWidth="1"/>
    <col min="11281" max="11504" width="11.42578125" style="13"/>
    <col min="11505" max="11505" width="5.7109375" style="13" customWidth="1"/>
    <col min="11506" max="11507" width="7" style="13" customWidth="1"/>
    <col min="11508" max="11517" width="6.7109375" style="13" customWidth="1"/>
    <col min="11518" max="11518" width="3" style="13" customWidth="1"/>
    <col min="11519" max="11519" width="17.140625" style="13" bestFit="1" customWidth="1"/>
    <col min="11520" max="11531" width="6.7109375" style="13" customWidth="1"/>
    <col min="11532" max="11536" width="5.7109375" style="13" customWidth="1"/>
    <col min="11537" max="11760" width="11.42578125" style="13"/>
    <col min="11761" max="11761" width="5.7109375" style="13" customWidth="1"/>
    <col min="11762" max="11763" width="7" style="13" customWidth="1"/>
    <col min="11764" max="11773" width="6.7109375" style="13" customWidth="1"/>
    <col min="11774" max="11774" width="3" style="13" customWidth="1"/>
    <col min="11775" max="11775" width="17.140625" style="13" bestFit="1" customWidth="1"/>
    <col min="11776" max="11787" width="6.7109375" style="13" customWidth="1"/>
    <col min="11788" max="11792" width="5.7109375" style="13" customWidth="1"/>
    <col min="11793" max="12016" width="11.42578125" style="13"/>
    <col min="12017" max="12017" width="5.7109375" style="13" customWidth="1"/>
    <col min="12018" max="12019" width="7" style="13" customWidth="1"/>
    <col min="12020" max="12029" width="6.7109375" style="13" customWidth="1"/>
    <col min="12030" max="12030" width="3" style="13" customWidth="1"/>
    <col min="12031" max="12031" width="17.140625" style="13" bestFit="1" customWidth="1"/>
    <col min="12032" max="12043" width="6.7109375" style="13" customWidth="1"/>
    <col min="12044" max="12048" width="5.7109375" style="13" customWidth="1"/>
    <col min="12049" max="12272" width="11.42578125" style="13"/>
    <col min="12273" max="12273" width="5.7109375" style="13" customWidth="1"/>
    <col min="12274" max="12275" width="7" style="13" customWidth="1"/>
    <col min="12276" max="12285" width="6.7109375" style="13" customWidth="1"/>
    <col min="12286" max="12286" width="3" style="13" customWidth="1"/>
    <col min="12287" max="12287" width="17.140625" style="13" bestFit="1" customWidth="1"/>
    <col min="12288" max="12299" width="6.7109375" style="13" customWidth="1"/>
    <col min="12300" max="12304" width="5.7109375" style="13" customWidth="1"/>
    <col min="12305" max="12528" width="11.42578125" style="13"/>
    <col min="12529" max="12529" width="5.7109375" style="13" customWidth="1"/>
    <col min="12530" max="12531" width="7" style="13" customWidth="1"/>
    <col min="12532" max="12541" width="6.7109375" style="13" customWidth="1"/>
    <col min="12542" max="12542" width="3" style="13" customWidth="1"/>
    <col min="12543" max="12543" width="17.140625" style="13" bestFit="1" customWidth="1"/>
    <col min="12544" max="12555" width="6.7109375" style="13" customWidth="1"/>
    <col min="12556" max="12560" width="5.7109375" style="13" customWidth="1"/>
    <col min="12561" max="12784" width="11.42578125" style="13"/>
    <col min="12785" max="12785" width="5.7109375" style="13" customWidth="1"/>
    <col min="12786" max="12787" width="7" style="13" customWidth="1"/>
    <col min="12788" max="12797" width="6.7109375" style="13" customWidth="1"/>
    <col min="12798" max="12798" width="3" style="13" customWidth="1"/>
    <col min="12799" max="12799" width="17.140625" style="13" bestFit="1" customWidth="1"/>
    <col min="12800" max="12811" width="6.7109375" style="13" customWidth="1"/>
    <col min="12812" max="12816" width="5.7109375" style="13" customWidth="1"/>
    <col min="12817" max="13040" width="11.42578125" style="13"/>
    <col min="13041" max="13041" width="5.7109375" style="13" customWidth="1"/>
    <col min="13042" max="13043" width="7" style="13" customWidth="1"/>
    <col min="13044" max="13053" width="6.7109375" style="13" customWidth="1"/>
    <col min="13054" max="13054" width="3" style="13" customWidth="1"/>
    <col min="13055" max="13055" width="17.140625" style="13" bestFit="1" customWidth="1"/>
    <col min="13056" max="13067" width="6.7109375" style="13" customWidth="1"/>
    <col min="13068" max="13072" width="5.7109375" style="13" customWidth="1"/>
    <col min="13073" max="13296" width="11.42578125" style="13"/>
    <col min="13297" max="13297" width="5.7109375" style="13" customWidth="1"/>
    <col min="13298" max="13299" width="7" style="13" customWidth="1"/>
    <col min="13300" max="13309" width="6.7109375" style="13" customWidth="1"/>
    <col min="13310" max="13310" width="3" style="13" customWidth="1"/>
    <col min="13311" max="13311" width="17.140625" style="13" bestFit="1" customWidth="1"/>
    <col min="13312" max="13323" width="6.7109375" style="13" customWidth="1"/>
    <col min="13324" max="13328" width="5.7109375" style="13" customWidth="1"/>
    <col min="13329" max="13552" width="11.42578125" style="13"/>
    <col min="13553" max="13553" width="5.7109375" style="13" customWidth="1"/>
    <col min="13554" max="13555" width="7" style="13" customWidth="1"/>
    <col min="13556" max="13565" width="6.7109375" style="13" customWidth="1"/>
    <col min="13566" max="13566" width="3" style="13" customWidth="1"/>
    <col min="13567" max="13567" width="17.140625" style="13" bestFit="1" customWidth="1"/>
    <col min="13568" max="13579" width="6.7109375" style="13" customWidth="1"/>
    <col min="13580" max="13584" width="5.7109375" style="13" customWidth="1"/>
    <col min="13585" max="13808" width="11.42578125" style="13"/>
    <col min="13809" max="13809" width="5.7109375" style="13" customWidth="1"/>
    <col min="13810" max="13811" width="7" style="13" customWidth="1"/>
    <col min="13812" max="13821" width="6.7109375" style="13" customWidth="1"/>
    <col min="13822" max="13822" width="3" style="13" customWidth="1"/>
    <col min="13823" max="13823" width="17.140625" style="13" bestFit="1" customWidth="1"/>
    <col min="13824" max="13835" width="6.7109375" style="13" customWidth="1"/>
    <col min="13836" max="13840" width="5.7109375" style="13" customWidth="1"/>
    <col min="13841" max="14064" width="11.42578125" style="13"/>
    <col min="14065" max="14065" width="5.7109375" style="13" customWidth="1"/>
    <col min="14066" max="14067" width="7" style="13" customWidth="1"/>
    <col min="14068" max="14077" width="6.7109375" style="13" customWidth="1"/>
    <col min="14078" max="14078" width="3" style="13" customWidth="1"/>
    <col min="14079" max="14079" width="17.140625" style="13" bestFit="1" customWidth="1"/>
    <col min="14080" max="14091" width="6.7109375" style="13" customWidth="1"/>
    <col min="14092" max="14096" width="5.7109375" style="13" customWidth="1"/>
    <col min="14097" max="14320" width="11.42578125" style="13"/>
    <col min="14321" max="14321" width="5.7109375" style="13" customWidth="1"/>
    <col min="14322" max="14323" width="7" style="13" customWidth="1"/>
    <col min="14324" max="14333" width="6.7109375" style="13" customWidth="1"/>
    <col min="14334" max="14334" width="3" style="13" customWidth="1"/>
    <col min="14335" max="14335" width="17.140625" style="13" bestFit="1" customWidth="1"/>
    <col min="14336" max="14347" width="6.7109375" style="13" customWidth="1"/>
    <col min="14348" max="14352" width="5.7109375" style="13" customWidth="1"/>
    <col min="14353" max="14576" width="11.42578125" style="13"/>
    <col min="14577" max="14577" width="5.7109375" style="13" customWidth="1"/>
    <col min="14578" max="14579" width="7" style="13" customWidth="1"/>
    <col min="14580" max="14589" width="6.7109375" style="13" customWidth="1"/>
    <col min="14590" max="14590" width="3" style="13" customWidth="1"/>
    <col min="14591" max="14591" width="17.140625" style="13" bestFit="1" customWidth="1"/>
    <col min="14592" max="14603" width="6.7109375" style="13" customWidth="1"/>
    <col min="14604" max="14608" width="5.7109375" style="13" customWidth="1"/>
    <col min="14609" max="14832" width="11.42578125" style="13"/>
    <col min="14833" max="14833" width="5.7109375" style="13" customWidth="1"/>
    <col min="14834" max="14835" width="7" style="13" customWidth="1"/>
    <col min="14836" max="14845" width="6.7109375" style="13" customWidth="1"/>
    <col min="14846" max="14846" width="3" style="13" customWidth="1"/>
    <col min="14847" max="14847" width="17.140625" style="13" bestFit="1" customWidth="1"/>
    <col min="14848" max="14859" width="6.7109375" style="13" customWidth="1"/>
    <col min="14860" max="14864" width="5.7109375" style="13" customWidth="1"/>
    <col min="14865" max="15088" width="11.42578125" style="13"/>
    <col min="15089" max="15089" width="5.7109375" style="13" customWidth="1"/>
    <col min="15090" max="15091" width="7" style="13" customWidth="1"/>
    <col min="15092" max="15101" width="6.7109375" style="13" customWidth="1"/>
    <col min="15102" max="15102" width="3" style="13" customWidth="1"/>
    <col min="15103" max="15103" width="17.140625" style="13" bestFit="1" customWidth="1"/>
    <col min="15104" max="15115" width="6.7109375" style="13" customWidth="1"/>
    <col min="15116" max="15120" width="5.7109375" style="13" customWidth="1"/>
    <col min="15121" max="15344" width="11.42578125" style="13"/>
    <col min="15345" max="15345" width="5.7109375" style="13" customWidth="1"/>
    <col min="15346" max="15347" width="7" style="13" customWidth="1"/>
    <col min="15348" max="15357" width="6.7109375" style="13" customWidth="1"/>
    <col min="15358" max="15358" width="3" style="13" customWidth="1"/>
    <col min="15359" max="15359" width="17.140625" style="13" bestFit="1" customWidth="1"/>
    <col min="15360" max="15371" width="6.7109375" style="13" customWidth="1"/>
    <col min="15372" max="15376" width="5.7109375" style="13" customWidth="1"/>
    <col min="15377" max="15600" width="11.42578125" style="13"/>
    <col min="15601" max="15601" width="5.7109375" style="13" customWidth="1"/>
    <col min="15602" max="15603" width="7" style="13" customWidth="1"/>
    <col min="15604" max="15613" width="6.7109375" style="13" customWidth="1"/>
    <col min="15614" max="15614" width="3" style="13" customWidth="1"/>
    <col min="15615" max="15615" width="17.140625" style="13" bestFit="1" customWidth="1"/>
    <col min="15616" max="15627" width="6.7109375" style="13" customWidth="1"/>
    <col min="15628" max="15632" width="5.7109375" style="13" customWidth="1"/>
    <col min="15633" max="15856" width="11.42578125" style="13"/>
    <col min="15857" max="15857" width="5.7109375" style="13" customWidth="1"/>
    <col min="15858" max="15859" width="7" style="13" customWidth="1"/>
    <col min="15860" max="15869" width="6.7109375" style="13" customWidth="1"/>
    <col min="15870" max="15870" width="3" style="13" customWidth="1"/>
    <col min="15871" max="15871" width="17.140625" style="13" bestFit="1" customWidth="1"/>
    <col min="15872" max="15883" width="6.7109375" style="13" customWidth="1"/>
    <col min="15884" max="15888" width="5.7109375" style="13" customWidth="1"/>
    <col min="15889" max="16112" width="11.42578125" style="13"/>
    <col min="16113" max="16113" width="5.7109375" style="13" customWidth="1"/>
    <col min="16114" max="16115" width="7" style="13" customWidth="1"/>
    <col min="16116" max="16125" width="6.7109375" style="13" customWidth="1"/>
    <col min="16126" max="16126" width="3" style="13" customWidth="1"/>
    <col min="16127" max="16127" width="17.140625" style="13" bestFit="1" customWidth="1"/>
    <col min="16128" max="16139" width="6.7109375" style="13" customWidth="1"/>
    <col min="16140" max="16144" width="5.7109375" style="13" customWidth="1"/>
    <col min="16145" max="16384" width="11.42578125" style="13"/>
  </cols>
  <sheetData>
    <row r="1" spans="1:34" x14ac:dyDescent="0.2">
      <c r="A1" s="13" t="s">
        <v>166</v>
      </c>
    </row>
    <row r="2" spans="1:34" x14ac:dyDescent="0.2">
      <c r="A2" s="13" t="s">
        <v>267</v>
      </c>
    </row>
    <row r="3" spans="1:34" x14ac:dyDescent="0.2">
      <c r="A3" s="13" t="s">
        <v>276</v>
      </c>
    </row>
    <row r="4" spans="1:34" x14ac:dyDescent="0.2">
      <c r="A4" s="13" t="s">
        <v>268</v>
      </c>
    </row>
    <row r="6" spans="1:34" x14ac:dyDescent="0.2">
      <c r="B6" s="52" t="s">
        <v>169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34"/>
      <c r="AA6" s="34"/>
      <c r="AB6" s="34"/>
      <c r="AC6" s="34"/>
      <c r="AD6" s="34"/>
    </row>
    <row r="7" spans="1:34" ht="12.95" customHeight="1" x14ac:dyDescent="0.2">
      <c r="H7" s="52"/>
      <c r="I7" s="52"/>
      <c r="J7" s="52"/>
      <c r="K7" s="52"/>
      <c r="L7" s="52"/>
      <c r="M7" s="52"/>
      <c r="N7" s="52"/>
      <c r="O7" s="52"/>
      <c r="T7" s="52"/>
      <c r="U7" s="52"/>
      <c r="X7" s="52" t="s">
        <v>171</v>
      </c>
      <c r="Y7" s="52"/>
      <c r="Z7" s="34"/>
      <c r="AA7" s="34"/>
      <c r="AB7" s="34"/>
      <c r="AC7" s="34"/>
      <c r="AD7" s="34"/>
    </row>
    <row r="8" spans="1:34" ht="12.95" customHeight="1" x14ac:dyDescent="0.2">
      <c r="A8" s="13" t="s">
        <v>172</v>
      </c>
      <c r="B8" s="53" t="s">
        <v>3</v>
      </c>
      <c r="C8" s="53"/>
      <c r="D8" s="52" t="s">
        <v>106</v>
      </c>
      <c r="E8" s="52"/>
      <c r="F8" s="52" t="s">
        <v>98</v>
      </c>
      <c r="G8" s="52"/>
      <c r="H8" s="52" t="s">
        <v>269</v>
      </c>
      <c r="I8" s="52"/>
      <c r="J8" s="52" t="s">
        <v>270</v>
      </c>
      <c r="K8" s="52"/>
      <c r="L8" s="52" t="s">
        <v>56</v>
      </c>
      <c r="M8" s="52"/>
      <c r="N8" s="52" t="s">
        <v>60</v>
      </c>
      <c r="O8" s="52"/>
      <c r="P8" s="52" t="s">
        <v>271</v>
      </c>
      <c r="Q8" s="52"/>
      <c r="R8" s="52" t="s">
        <v>175</v>
      </c>
      <c r="S8" s="52"/>
      <c r="T8" s="52" t="s">
        <v>118</v>
      </c>
      <c r="U8" s="52"/>
      <c r="V8" s="52" t="s">
        <v>176</v>
      </c>
      <c r="W8" s="52"/>
      <c r="X8" s="52" t="s">
        <v>178</v>
      </c>
      <c r="Y8" s="52"/>
      <c r="Z8" s="34"/>
      <c r="AA8" s="34"/>
      <c r="AB8" s="34"/>
      <c r="AC8" s="34"/>
      <c r="AD8" s="34"/>
      <c r="AF8" s="13" t="s">
        <v>280</v>
      </c>
    </row>
    <row r="9" spans="1:34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179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34"/>
      <c r="AA9" s="34"/>
      <c r="AB9" s="34"/>
      <c r="AC9" s="34"/>
      <c r="AD9" s="34"/>
    </row>
    <row r="10" spans="1:34" s="14" customFormat="1" ht="12.95" customHeight="1" x14ac:dyDescent="0.2">
      <c r="A10" s="14" t="s">
        <v>180</v>
      </c>
      <c r="B10" s="16">
        <f>SUM(B12+B35+B53+B64+B77+B91+B105+B114+B115)</f>
        <v>6056</v>
      </c>
      <c r="C10" s="17">
        <f>SUM(B10/AH10*100000)</f>
        <v>256.3056436335811</v>
      </c>
      <c r="D10" s="16">
        <f>SUM(D12+D35+D53+D64+D77+D91+D105+D114+D115)</f>
        <v>1320</v>
      </c>
      <c r="E10" s="17">
        <f>SUM(D10/AH10*100000)</f>
        <v>55.865827212075146</v>
      </c>
      <c r="F10" s="16">
        <f>SUM(F12+F35+F53+F64+F77+F91+F105+F114+F115)</f>
        <v>1314</v>
      </c>
      <c r="G10" s="17">
        <f>SUM(F10/AH10*100000)</f>
        <v>55.611891633838439</v>
      </c>
      <c r="H10" s="16">
        <f>SUM(H12+H35+H53+H64+H77+H91+H105+H114+H115)</f>
        <v>693</v>
      </c>
      <c r="I10" s="17">
        <f>SUM(H10/AH10*100000)</f>
        <v>29.32955928633945</v>
      </c>
      <c r="J10" s="16">
        <f>SUM(J12+J35+J53+J64+J77+J91+J105+J114+J115)</f>
        <v>671</v>
      </c>
      <c r="K10" s="17">
        <f>SUM(J10/AH10*100000)</f>
        <v>28.398462166138199</v>
      </c>
      <c r="L10" s="16">
        <f>SUM(L12+L35+L53+L64+L77+L91+L105+L114+L115)</f>
        <v>285</v>
      </c>
      <c r="M10" s="17">
        <f>SUM(L10/AH10*100000)</f>
        <v>12.061939966243498</v>
      </c>
      <c r="N10" s="16">
        <f>SUM(N12+N35+N53+N64+N77+N91+N105+N114+N115)</f>
        <v>280</v>
      </c>
      <c r="O10" s="17">
        <f>SUM(N10/AH10*100000)</f>
        <v>11.850326984379576</v>
      </c>
      <c r="P10" s="16">
        <f>SUM(P12+P35+P53+P64+P77+P91+P105+P114+P115)</f>
        <v>211</v>
      </c>
      <c r="Q10" s="17">
        <f>SUM(P10/AH10*100000)</f>
        <v>8.930067834657466</v>
      </c>
      <c r="R10" s="16">
        <f>SUM(R12+R35+R53+R64+R77+R91+R105+R114+R115)</f>
        <v>119</v>
      </c>
      <c r="S10" s="17">
        <f>SUM(R10/AH10*100000)</f>
        <v>5.0363889683613197</v>
      </c>
      <c r="T10" s="16">
        <f>SUM(T12+T35+T53+T64+T77+T91+T105+T114+T115)</f>
        <v>108</v>
      </c>
      <c r="U10" s="17">
        <f>SUM(T10/AH10*100000)</f>
        <v>4.5708404082606942</v>
      </c>
      <c r="V10" s="16">
        <f>SUM(V12+V35+V53+V64+V77+V91+V105+V114+V115)</f>
        <v>107</v>
      </c>
      <c r="W10" s="17">
        <f>SUM(V10/AH10*100000)</f>
        <v>4.5285178118879097</v>
      </c>
      <c r="X10" s="16">
        <f>SUM(X12+X35+X53+X64+X77+X91+X105+X114+X115)</f>
        <v>948</v>
      </c>
      <c r="Y10" s="17">
        <f>SUM(X10/AH10*100000)</f>
        <v>40.121821361399419</v>
      </c>
      <c r="Z10" s="17"/>
      <c r="AA10" s="17"/>
      <c r="AB10" s="46"/>
      <c r="AC10" s="33"/>
      <c r="AD10" s="17"/>
      <c r="AF10" s="14" t="s">
        <v>180</v>
      </c>
      <c r="AH10" s="16">
        <v>2362804</v>
      </c>
    </row>
    <row r="11" spans="1:34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B11" s="47"/>
      <c r="AC11" s="33"/>
      <c r="AD11" s="18"/>
      <c r="AH11" s="15"/>
    </row>
    <row r="12" spans="1:34" s="14" customFormat="1" ht="12.95" customHeight="1" x14ac:dyDescent="0.2">
      <c r="A12" s="14" t="s">
        <v>181</v>
      </c>
      <c r="B12" s="16">
        <f>SUM(B13:B33)</f>
        <v>2642</v>
      </c>
      <c r="C12" s="17">
        <f t="shared" ref="C12:C32" si="0">SUM(B12/AH12*100000)</f>
        <v>332.62075442717975</v>
      </c>
      <c r="D12" s="16">
        <f>SUM(D13:D33)</f>
        <v>546</v>
      </c>
      <c r="E12" s="17">
        <f t="shared" ref="E12:E32" si="1">SUM(D12/AH12*100000)</f>
        <v>68.739943950507239</v>
      </c>
      <c r="F12" s="16">
        <f>SUM(F13:F33)</f>
        <v>585</v>
      </c>
      <c r="G12" s="17">
        <f t="shared" ref="G12:G32" si="2">SUM(F12/AH12*100000)</f>
        <v>73.649939946972054</v>
      </c>
      <c r="H12" s="16">
        <f>SUM(H13:H33)</f>
        <v>279</v>
      </c>
      <c r="I12" s="17">
        <f t="shared" ref="I12:I32" si="3">SUM(H12/AH12*100000)</f>
        <v>35.125355974709748</v>
      </c>
      <c r="J12" s="16">
        <f>SUM(J13:J33)</f>
        <v>299</v>
      </c>
      <c r="K12" s="17">
        <f t="shared" ref="K12:K32" si="4">SUM(J12/AH12*100000)</f>
        <v>37.643302639563487</v>
      </c>
      <c r="L12" s="16">
        <f>SUM(L13:L33)</f>
        <v>117</v>
      </c>
      <c r="M12" s="17">
        <f t="shared" ref="M12:M32" si="5">SUM(L12/AH12*100000)</f>
        <v>14.729987989394409</v>
      </c>
      <c r="N12" s="16">
        <f>SUM(N13:N33)</f>
        <v>129</v>
      </c>
      <c r="O12" s="17">
        <f t="shared" ref="O12:O32" si="6">SUM(N12/AH12*100000)</f>
        <v>16.240755988306656</v>
      </c>
      <c r="P12" s="16">
        <f>SUM(P13:P33)</f>
        <v>82</v>
      </c>
      <c r="Q12" s="17">
        <f t="shared" ref="Q12:Q32" si="7">SUM(P12/AH12*100000)</f>
        <v>10.323581325900355</v>
      </c>
      <c r="R12" s="16">
        <f>SUM(R13:R33)</f>
        <v>67</v>
      </c>
      <c r="S12" s="17">
        <f t="shared" ref="S12:S32" si="8">SUM(R12/AH12*100000)</f>
        <v>8.4351213272600454</v>
      </c>
      <c r="T12" s="16">
        <f>SUM(T13:T33)</f>
        <v>51</v>
      </c>
      <c r="U12" s="17">
        <f t="shared" ref="U12:U32" si="9">SUM(T12/AH12*100000)</f>
        <v>6.4207639953770492</v>
      </c>
      <c r="V12" s="16">
        <f>SUM(V13:V33)</f>
        <v>42</v>
      </c>
      <c r="W12" s="17">
        <f t="shared" ref="W12:W32" si="10">SUM(V12/AH12*100000)</f>
        <v>5.2876879961928651</v>
      </c>
      <c r="X12" s="16">
        <f>SUM(X13:X33)</f>
        <v>445</v>
      </c>
      <c r="Y12" s="17">
        <f t="shared" ref="Y12:Y32" si="11">SUM(X12/AH12*100000)</f>
        <v>56.024313292995828</v>
      </c>
      <c r="Z12" s="17"/>
      <c r="AA12" s="17"/>
      <c r="AB12" s="46"/>
      <c r="AC12" s="33"/>
      <c r="AD12" s="17"/>
      <c r="AF12" s="14" t="s">
        <v>181</v>
      </c>
      <c r="AH12" s="16">
        <v>794298</v>
      </c>
    </row>
    <row r="13" spans="1:34" ht="12.95" customHeight="1" x14ac:dyDescent="0.2">
      <c r="A13" s="13" t="s">
        <v>181</v>
      </c>
      <c r="B13" s="16">
        <f t="shared" ref="B13:B32" si="12">SUM(D13+F13+H13+J13+L13+N13+P13+R13+T13+V13+X13)</f>
        <v>762</v>
      </c>
      <c r="C13" s="17">
        <f t="shared" si="0"/>
        <v>454.82490434948699</v>
      </c>
      <c r="D13" s="15">
        <v>170</v>
      </c>
      <c r="E13" s="18">
        <f t="shared" si="1"/>
        <v>101.47012301760208</v>
      </c>
      <c r="F13" s="15">
        <v>181</v>
      </c>
      <c r="G13" s="18">
        <f t="shared" si="2"/>
        <v>108.03583685991751</v>
      </c>
      <c r="H13" s="15">
        <v>76</v>
      </c>
      <c r="I13" s="18">
        <f t="shared" si="3"/>
        <v>45.363113819633874</v>
      </c>
      <c r="J13" s="15">
        <v>68</v>
      </c>
      <c r="K13" s="18">
        <f t="shared" si="4"/>
        <v>40.588049207040832</v>
      </c>
      <c r="L13" s="15">
        <v>27</v>
      </c>
      <c r="M13" s="18">
        <f t="shared" si="5"/>
        <v>16.115843067501508</v>
      </c>
      <c r="N13" s="15">
        <v>30</v>
      </c>
      <c r="O13" s="18">
        <f t="shared" si="6"/>
        <v>17.906492297223895</v>
      </c>
      <c r="P13" s="15">
        <v>30</v>
      </c>
      <c r="Q13" s="18">
        <f t="shared" si="7"/>
        <v>17.906492297223895</v>
      </c>
      <c r="R13" s="15">
        <v>17</v>
      </c>
      <c r="S13" s="18">
        <f t="shared" si="8"/>
        <v>10.147012301760208</v>
      </c>
      <c r="T13" s="15">
        <v>10</v>
      </c>
      <c r="U13" s="18">
        <f t="shared" si="9"/>
        <v>5.9688307657412984</v>
      </c>
      <c r="V13" s="15">
        <v>17</v>
      </c>
      <c r="W13" s="18">
        <f t="shared" si="10"/>
        <v>10.147012301760208</v>
      </c>
      <c r="X13" s="15">
        <v>136</v>
      </c>
      <c r="Y13" s="18">
        <f t="shared" si="11"/>
        <v>81.176098414081665</v>
      </c>
      <c r="Z13" s="18"/>
      <c r="AA13" s="18"/>
      <c r="AB13" s="47"/>
      <c r="AC13" s="33"/>
      <c r="AD13" s="18"/>
      <c r="AF13" s="13" t="s">
        <v>182</v>
      </c>
      <c r="AH13" s="19">
        <v>167537</v>
      </c>
    </row>
    <row r="14" spans="1:34" ht="12.95" customHeight="1" x14ac:dyDescent="0.2">
      <c r="A14" s="13" t="s">
        <v>183</v>
      </c>
      <c r="B14" s="16">
        <f t="shared" si="12"/>
        <v>91</v>
      </c>
      <c r="C14" s="17">
        <f t="shared" si="0"/>
        <v>271.86090281719595</v>
      </c>
      <c r="D14" s="38">
        <v>26</v>
      </c>
      <c r="E14" s="18">
        <f t="shared" si="1"/>
        <v>77.674543662055981</v>
      </c>
      <c r="F14" s="38">
        <v>16</v>
      </c>
      <c r="G14" s="18">
        <f t="shared" si="2"/>
        <v>47.799719176649837</v>
      </c>
      <c r="H14" s="38">
        <v>6</v>
      </c>
      <c r="I14" s="18">
        <f t="shared" si="3"/>
        <v>17.924894691243686</v>
      </c>
      <c r="J14" s="38">
        <v>14</v>
      </c>
      <c r="K14" s="18">
        <f t="shared" si="4"/>
        <v>41.824754279568609</v>
      </c>
      <c r="L14" s="38">
        <v>5</v>
      </c>
      <c r="M14" s="18">
        <f t="shared" si="5"/>
        <v>14.937412242703076</v>
      </c>
      <c r="N14" s="38">
        <v>7</v>
      </c>
      <c r="O14" s="18">
        <f t="shared" si="6"/>
        <v>20.912377139784304</v>
      </c>
      <c r="P14" s="38">
        <v>0</v>
      </c>
      <c r="Q14" s="18">
        <f t="shared" si="7"/>
        <v>0</v>
      </c>
      <c r="R14" s="38">
        <v>1</v>
      </c>
      <c r="S14" s="18">
        <f t="shared" si="8"/>
        <v>2.9874824485406148</v>
      </c>
      <c r="T14" s="38">
        <v>2</v>
      </c>
      <c r="U14" s="18">
        <f t="shared" si="9"/>
        <v>5.9749648970812297</v>
      </c>
      <c r="V14" s="38">
        <v>2</v>
      </c>
      <c r="W14" s="18">
        <f t="shared" si="10"/>
        <v>5.9749648970812297</v>
      </c>
      <c r="X14" s="38">
        <v>12</v>
      </c>
      <c r="Y14" s="18">
        <f t="shared" si="11"/>
        <v>35.849789382487373</v>
      </c>
      <c r="Z14" s="18"/>
      <c r="AA14" s="18"/>
      <c r="AB14" s="47"/>
      <c r="AC14" s="33"/>
      <c r="AD14" s="18"/>
      <c r="AF14" s="13" t="s">
        <v>183</v>
      </c>
      <c r="AH14" s="19">
        <v>33473</v>
      </c>
    </row>
    <row r="15" spans="1:34" ht="12.95" customHeight="1" x14ac:dyDescent="0.2">
      <c r="A15" s="13" t="s">
        <v>184</v>
      </c>
      <c r="B15" s="16">
        <f t="shared" si="12"/>
        <v>281</v>
      </c>
      <c r="C15" s="17">
        <f t="shared" si="0"/>
        <v>242.78135853881912</v>
      </c>
      <c r="D15" s="38">
        <v>60</v>
      </c>
      <c r="E15" s="18">
        <f t="shared" si="1"/>
        <v>51.839435986936458</v>
      </c>
      <c r="F15" s="38">
        <v>65</v>
      </c>
      <c r="G15" s="18">
        <f t="shared" si="2"/>
        <v>56.159388985847833</v>
      </c>
      <c r="H15" s="38">
        <v>39</v>
      </c>
      <c r="I15" s="18">
        <f t="shared" si="3"/>
        <v>33.6956333915087</v>
      </c>
      <c r="J15" s="38">
        <v>29</v>
      </c>
      <c r="K15" s="18">
        <f t="shared" si="4"/>
        <v>25.055727393685956</v>
      </c>
      <c r="L15" s="38">
        <v>12</v>
      </c>
      <c r="M15" s="18">
        <f t="shared" si="5"/>
        <v>10.367887197387292</v>
      </c>
      <c r="N15" s="38">
        <v>9</v>
      </c>
      <c r="O15" s="18">
        <f t="shared" si="6"/>
        <v>7.7759153980404694</v>
      </c>
      <c r="P15" s="38">
        <v>6</v>
      </c>
      <c r="Q15" s="18">
        <f t="shared" si="7"/>
        <v>5.183943598693646</v>
      </c>
      <c r="R15" s="38">
        <v>6</v>
      </c>
      <c r="S15" s="18">
        <f t="shared" si="8"/>
        <v>5.183943598693646</v>
      </c>
      <c r="T15" s="38">
        <v>5</v>
      </c>
      <c r="U15" s="18">
        <f t="shared" si="9"/>
        <v>4.3199529989113721</v>
      </c>
      <c r="V15" s="38">
        <v>4</v>
      </c>
      <c r="W15" s="18">
        <f t="shared" si="10"/>
        <v>3.4559623991290978</v>
      </c>
      <c r="X15" s="38">
        <v>46</v>
      </c>
      <c r="Y15" s="18">
        <f t="shared" si="11"/>
        <v>39.743567589984622</v>
      </c>
      <c r="Z15" s="18"/>
      <c r="AA15" s="18"/>
      <c r="AB15" s="47"/>
      <c r="AC15" s="33"/>
      <c r="AD15" s="18"/>
      <c r="AF15" s="13" t="s">
        <v>184</v>
      </c>
      <c r="AH15" s="19">
        <v>115742</v>
      </c>
    </row>
    <row r="16" spans="1:34" ht="12.95" customHeight="1" x14ac:dyDescent="0.2">
      <c r="A16" s="13" t="s">
        <v>185</v>
      </c>
      <c r="B16" s="16">
        <f t="shared" si="12"/>
        <v>71</v>
      </c>
      <c r="C16" s="17">
        <f t="shared" si="0"/>
        <v>402.17514444318562</v>
      </c>
      <c r="D16" s="38">
        <v>11</v>
      </c>
      <c r="E16" s="18">
        <f t="shared" si="1"/>
        <v>62.308825195423132</v>
      </c>
      <c r="F16" s="38">
        <v>40</v>
      </c>
      <c r="G16" s="18">
        <f t="shared" si="2"/>
        <v>226.57754616517505</v>
      </c>
      <c r="H16" s="38">
        <v>2</v>
      </c>
      <c r="I16" s="18">
        <f t="shared" si="3"/>
        <v>11.328877308258752</v>
      </c>
      <c r="J16" s="38">
        <v>2</v>
      </c>
      <c r="K16" s="18">
        <f t="shared" si="4"/>
        <v>11.328877308258752</v>
      </c>
      <c r="L16" s="38">
        <v>0</v>
      </c>
      <c r="M16" s="18">
        <f t="shared" si="5"/>
        <v>0</v>
      </c>
      <c r="N16" s="38">
        <v>2</v>
      </c>
      <c r="O16" s="18">
        <f t="shared" si="6"/>
        <v>11.328877308258752</v>
      </c>
      <c r="P16" s="38">
        <v>0</v>
      </c>
      <c r="Q16" s="18">
        <f t="shared" si="7"/>
        <v>0</v>
      </c>
      <c r="R16" s="38">
        <v>3</v>
      </c>
      <c r="S16" s="18">
        <f t="shared" si="8"/>
        <v>16.993315962388127</v>
      </c>
      <c r="T16" s="38">
        <v>2</v>
      </c>
      <c r="U16" s="18">
        <f t="shared" si="9"/>
        <v>11.328877308258752</v>
      </c>
      <c r="V16" s="38">
        <v>3</v>
      </c>
      <c r="W16" s="18">
        <f t="shared" si="10"/>
        <v>16.993315962388127</v>
      </c>
      <c r="X16" s="38">
        <v>6</v>
      </c>
      <c r="Y16" s="18">
        <f t="shared" si="11"/>
        <v>33.986631924776255</v>
      </c>
      <c r="Z16" s="18"/>
      <c r="AA16" s="18"/>
      <c r="AB16" s="47"/>
      <c r="AC16" s="33"/>
      <c r="AD16" s="18"/>
      <c r="AF16" s="13" t="s">
        <v>185</v>
      </c>
      <c r="AH16" s="19">
        <v>17654</v>
      </c>
    </row>
    <row r="17" spans="1:34" ht="12.95" customHeight="1" x14ac:dyDescent="0.2">
      <c r="A17" s="13" t="s">
        <v>186</v>
      </c>
      <c r="B17" s="16">
        <f t="shared" si="12"/>
        <v>20</v>
      </c>
      <c r="C17" s="17">
        <f t="shared" si="0"/>
        <v>232.45002324500234</v>
      </c>
      <c r="D17" s="38">
        <v>5</v>
      </c>
      <c r="E17" s="18">
        <f t="shared" si="1"/>
        <v>58.112505811250585</v>
      </c>
      <c r="F17" s="38">
        <v>1</v>
      </c>
      <c r="G17" s="18">
        <f t="shared" si="2"/>
        <v>11.622501162250115</v>
      </c>
      <c r="H17" s="38">
        <v>3</v>
      </c>
      <c r="I17" s="18">
        <f t="shared" si="3"/>
        <v>34.867503486750344</v>
      </c>
      <c r="J17" s="38">
        <v>3</v>
      </c>
      <c r="K17" s="18">
        <f t="shared" si="4"/>
        <v>34.867503486750344</v>
      </c>
      <c r="L17" s="38">
        <v>1</v>
      </c>
      <c r="M17" s="18">
        <f t="shared" si="5"/>
        <v>11.622501162250115</v>
      </c>
      <c r="N17" s="38">
        <v>1</v>
      </c>
      <c r="O17" s="18">
        <f t="shared" si="6"/>
        <v>11.622501162250115</v>
      </c>
      <c r="P17" s="38">
        <v>0</v>
      </c>
      <c r="Q17" s="18">
        <f t="shared" si="7"/>
        <v>0</v>
      </c>
      <c r="R17" s="38">
        <v>0</v>
      </c>
      <c r="S17" s="18">
        <f t="shared" si="8"/>
        <v>0</v>
      </c>
      <c r="T17" s="38">
        <v>0</v>
      </c>
      <c r="U17" s="18">
        <f t="shared" si="9"/>
        <v>0</v>
      </c>
      <c r="V17" s="38">
        <v>0</v>
      </c>
      <c r="W17" s="18">
        <f t="shared" si="10"/>
        <v>0</v>
      </c>
      <c r="X17" s="38">
        <v>6</v>
      </c>
      <c r="Y17" s="18">
        <f t="shared" si="11"/>
        <v>69.735006973500688</v>
      </c>
      <c r="Z17" s="18"/>
      <c r="AA17" s="18"/>
      <c r="AB17" s="47"/>
      <c r="AC17" s="33"/>
      <c r="AD17" s="18"/>
      <c r="AF17" s="13" t="s">
        <v>186</v>
      </c>
      <c r="AH17" s="19">
        <v>8604</v>
      </c>
    </row>
    <row r="18" spans="1:34" ht="12.95" customHeight="1" x14ac:dyDescent="0.2">
      <c r="A18" s="13" t="s">
        <v>187</v>
      </c>
      <c r="B18" s="16">
        <f t="shared" si="12"/>
        <v>63</v>
      </c>
      <c r="C18" s="17">
        <f t="shared" si="0"/>
        <v>210.86454463299526</v>
      </c>
      <c r="D18" s="38">
        <v>9</v>
      </c>
      <c r="E18" s="18">
        <f t="shared" si="1"/>
        <v>30.123506376142181</v>
      </c>
      <c r="F18" s="38">
        <v>20</v>
      </c>
      <c r="G18" s="18">
        <f t="shared" si="2"/>
        <v>66.941125280315973</v>
      </c>
      <c r="H18" s="38">
        <v>11</v>
      </c>
      <c r="I18" s="18">
        <f t="shared" si="3"/>
        <v>36.817618904173777</v>
      </c>
      <c r="J18" s="38">
        <v>8</v>
      </c>
      <c r="K18" s="18">
        <f t="shared" si="4"/>
        <v>26.776450112126383</v>
      </c>
      <c r="L18" s="38">
        <v>1</v>
      </c>
      <c r="M18" s="18">
        <f t="shared" si="5"/>
        <v>3.3470562640157979</v>
      </c>
      <c r="N18" s="38">
        <v>1</v>
      </c>
      <c r="O18" s="18">
        <f t="shared" si="6"/>
        <v>3.3470562640157979</v>
      </c>
      <c r="P18" s="38">
        <v>1</v>
      </c>
      <c r="Q18" s="18">
        <f t="shared" si="7"/>
        <v>3.3470562640157979</v>
      </c>
      <c r="R18" s="38">
        <v>1</v>
      </c>
      <c r="S18" s="18">
        <f t="shared" si="8"/>
        <v>3.3470562640157979</v>
      </c>
      <c r="T18" s="38">
        <v>1</v>
      </c>
      <c r="U18" s="18">
        <f t="shared" si="9"/>
        <v>3.3470562640157979</v>
      </c>
      <c r="V18" s="38">
        <v>0</v>
      </c>
      <c r="W18" s="18">
        <f t="shared" si="10"/>
        <v>0</v>
      </c>
      <c r="X18" s="38">
        <v>10</v>
      </c>
      <c r="Y18" s="18">
        <f t="shared" si="11"/>
        <v>33.470562640157986</v>
      </c>
      <c r="Z18" s="18"/>
      <c r="AA18" s="18"/>
      <c r="AB18" s="47"/>
      <c r="AC18" s="33"/>
      <c r="AD18" s="18"/>
      <c r="AF18" s="13" t="s">
        <v>187</v>
      </c>
      <c r="AH18" s="19">
        <v>29877</v>
      </c>
    </row>
    <row r="19" spans="1:34" ht="12.95" customHeight="1" x14ac:dyDescent="0.2">
      <c r="A19" s="13" t="s">
        <v>188</v>
      </c>
      <c r="B19" s="16">
        <f t="shared" si="12"/>
        <v>45</v>
      </c>
      <c r="C19" s="17">
        <f t="shared" si="0"/>
        <v>313.67628607277288</v>
      </c>
      <c r="D19" s="38">
        <v>5</v>
      </c>
      <c r="E19" s="18">
        <f t="shared" si="1"/>
        <v>34.852920674752546</v>
      </c>
      <c r="F19" s="38">
        <v>13</v>
      </c>
      <c r="G19" s="18">
        <f t="shared" si="2"/>
        <v>90.617593754356619</v>
      </c>
      <c r="H19" s="38">
        <v>5</v>
      </c>
      <c r="I19" s="18">
        <f t="shared" si="3"/>
        <v>34.852920674752546</v>
      </c>
      <c r="J19" s="38">
        <v>4</v>
      </c>
      <c r="K19" s="18">
        <f t="shared" si="4"/>
        <v>27.882336539802036</v>
      </c>
      <c r="L19" s="38">
        <v>2</v>
      </c>
      <c r="M19" s="18">
        <f t="shared" si="5"/>
        <v>13.941168269901018</v>
      </c>
      <c r="N19" s="38">
        <v>3</v>
      </c>
      <c r="O19" s="18">
        <f t="shared" si="6"/>
        <v>20.911752404851526</v>
      </c>
      <c r="P19" s="38">
        <v>3</v>
      </c>
      <c r="Q19" s="18">
        <f t="shared" si="7"/>
        <v>20.911752404851526</v>
      </c>
      <c r="R19" s="38">
        <v>0</v>
      </c>
      <c r="S19" s="18">
        <f t="shared" si="8"/>
        <v>0</v>
      </c>
      <c r="T19" s="38">
        <v>1</v>
      </c>
      <c r="U19" s="18">
        <f t="shared" si="9"/>
        <v>6.9705841349505091</v>
      </c>
      <c r="V19" s="38">
        <v>0</v>
      </c>
      <c r="W19" s="18">
        <f t="shared" si="10"/>
        <v>0</v>
      </c>
      <c r="X19" s="38">
        <v>9</v>
      </c>
      <c r="Y19" s="18">
        <f t="shared" si="11"/>
        <v>62.735257214554572</v>
      </c>
      <c r="Z19" s="18"/>
      <c r="AA19" s="18"/>
      <c r="AB19" s="47"/>
      <c r="AC19" s="33"/>
      <c r="AD19" s="18"/>
      <c r="AF19" s="13" t="s">
        <v>188</v>
      </c>
      <c r="AH19" s="19">
        <v>14346</v>
      </c>
    </row>
    <row r="20" spans="1:34" ht="12.95" customHeight="1" x14ac:dyDescent="0.2">
      <c r="A20" s="13" t="s">
        <v>189</v>
      </c>
      <c r="B20" s="16">
        <f t="shared" si="12"/>
        <v>227</v>
      </c>
      <c r="C20" s="17">
        <f t="shared" si="0"/>
        <v>341.68736358846996</v>
      </c>
      <c r="D20" s="38">
        <v>37</v>
      </c>
      <c r="E20" s="18">
        <f t="shared" si="1"/>
        <v>55.693535034244</v>
      </c>
      <c r="F20" s="38">
        <v>32</v>
      </c>
      <c r="G20" s="18">
        <f t="shared" si="2"/>
        <v>48.167381651238053</v>
      </c>
      <c r="H20" s="38">
        <v>30</v>
      </c>
      <c r="I20" s="18">
        <f t="shared" si="3"/>
        <v>45.156920298035672</v>
      </c>
      <c r="J20" s="38">
        <v>33</v>
      </c>
      <c r="K20" s="18">
        <f t="shared" si="4"/>
        <v>49.672612327839246</v>
      </c>
      <c r="L20" s="38">
        <v>16</v>
      </c>
      <c r="M20" s="18">
        <f t="shared" si="5"/>
        <v>24.083690825619026</v>
      </c>
      <c r="N20" s="38">
        <v>13</v>
      </c>
      <c r="O20" s="18">
        <f t="shared" si="6"/>
        <v>19.567998795815459</v>
      </c>
      <c r="P20" s="38">
        <v>9</v>
      </c>
      <c r="Q20" s="18">
        <f t="shared" si="7"/>
        <v>13.547076089410703</v>
      </c>
      <c r="R20" s="38">
        <v>4</v>
      </c>
      <c r="S20" s="18">
        <f t="shared" si="8"/>
        <v>6.0209227064047566</v>
      </c>
      <c r="T20" s="38">
        <v>6</v>
      </c>
      <c r="U20" s="18">
        <f t="shared" si="9"/>
        <v>9.0313840596071344</v>
      </c>
      <c r="V20" s="38">
        <v>4</v>
      </c>
      <c r="W20" s="18">
        <f t="shared" si="10"/>
        <v>6.0209227064047566</v>
      </c>
      <c r="X20" s="38">
        <v>43</v>
      </c>
      <c r="Y20" s="18">
        <f t="shared" si="11"/>
        <v>64.724919093851128</v>
      </c>
      <c r="Z20" s="18"/>
      <c r="AA20" s="18"/>
      <c r="AB20" s="47"/>
      <c r="AC20" s="33"/>
      <c r="AD20" s="18"/>
      <c r="AF20" s="13" t="s">
        <v>189</v>
      </c>
      <c r="AH20" s="19">
        <v>66435</v>
      </c>
    </row>
    <row r="21" spans="1:34" ht="12.95" customHeight="1" x14ac:dyDescent="0.2">
      <c r="A21" s="13" t="s">
        <v>190</v>
      </c>
      <c r="B21" s="16">
        <f t="shared" si="12"/>
        <v>72</v>
      </c>
      <c r="C21" s="17">
        <f t="shared" si="0"/>
        <v>257.36345438947671</v>
      </c>
      <c r="D21" s="38">
        <v>16</v>
      </c>
      <c r="E21" s="18">
        <f t="shared" si="1"/>
        <v>57.191878753217047</v>
      </c>
      <c r="F21" s="38">
        <v>20</v>
      </c>
      <c r="G21" s="18">
        <f t="shared" si="2"/>
        <v>71.489848441521303</v>
      </c>
      <c r="H21" s="38">
        <v>5</v>
      </c>
      <c r="I21" s="18">
        <f t="shared" si="3"/>
        <v>17.872462110380326</v>
      </c>
      <c r="J21" s="38">
        <v>11</v>
      </c>
      <c r="K21" s="18">
        <f t="shared" si="4"/>
        <v>39.319416642836714</v>
      </c>
      <c r="L21" s="38">
        <v>3</v>
      </c>
      <c r="M21" s="18">
        <f t="shared" si="5"/>
        <v>10.723477266228196</v>
      </c>
      <c r="N21" s="38">
        <v>1</v>
      </c>
      <c r="O21" s="18">
        <f t="shared" si="6"/>
        <v>3.5744924220760654</v>
      </c>
      <c r="P21" s="38">
        <v>3</v>
      </c>
      <c r="Q21" s="18">
        <f t="shared" si="7"/>
        <v>10.723477266228196</v>
      </c>
      <c r="R21" s="38">
        <v>2</v>
      </c>
      <c r="S21" s="18">
        <f t="shared" si="8"/>
        <v>7.1489848441521309</v>
      </c>
      <c r="T21" s="38">
        <v>3</v>
      </c>
      <c r="U21" s="18">
        <f t="shared" si="9"/>
        <v>10.723477266228196</v>
      </c>
      <c r="V21" s="38">
        <v>0</v>
      </c>
      <c r="W21" s="18">
        <f t="shared" si="10"/>
        <v>0</v>
      </c>
      <c r="X21" s="38">
        <v>8</v>
      </c>
      <c r="Y21" s="18">
        <f t="shared" si="11"/>
        <v>28.595939376608523</v>
      </c>
      <c r="Z21" s="18"/>
      <c r="AA21" s="18"/>
      <c r="AB21" s="47"/>
      <c r="AC21" s="33"/>
      <c r="AD21" s="18"/>
      <c r="AF21" s="13" t="s">
        <v>190</v>
      </c>
      <c r="AH21" s="19">
        <v>27976</v>
      </c>
    </row>
    <row r="22" spans="1:34" ht="12.95" customHeight="1" x14ac:dyDescent="0.2">
      <c r="A22" s="13" t="s">
        <v>191</v>
      </c>
      <c r="B22" s="16">
        <f t="shared" si="12"/>
        <v>90</v>
      </c>
      <c r="C22" s="17">
        <f t="shared" si="0"/>
        <v>210.11346126908532</v>
      </c>
      <c r="D22" s="38">
        <v>16</v>
      </c>
      <c r="E22" s="18">
        <f t="shared" si="1"/>
        <v>37.353504225615161</v>
      </c>
      <c r="F22" s="38">
        <v>26</v>
      </c>
      <c r="G22" s="18">
        <f t="shared" si="2"/>
        <v>60.699444366624647</v>
      </c>
      <c r="H22" s="38">
        <v>9</v>
      </c>
      <c r="I22" s="18">
        <f t="shared" si="3"/>
        <v>21.011346126908531</v>
      </c>
      <c r="J22" s="38">
        <v>5</v>
      </c>
      <c r="K22" s="18">
        <f t="shared" si="4"/>
        <v>11.672970070504739</v>
      </c>
      <c r="L22" s="38">
        <v>3</v>
      </c>
      <c r="M22" s="18">
        <f t="shared" si="5"/>
        <v>7.0037820423028432</v>
      </c>
      <c r="N22" s="38">
        <v>7</v>
      </c>
      <c r="O22" s="18">
        <f t="shared" si="6"/>
        <v>16.342158098706633</v>
      </c>
      <c r="P22" s="38">
        <v>2</v>
      </c>
      <c r="Q22" s="18">
        <f t="shared" si="7"/>
        <v>4.6691880282018952</v>
      </c>
      <c r="R22" s="38">
        <v>4</v>
      </c>
      <c r="S22" s="18">
        <f t="shared" si="8"/>
        <v>9.3383760564037903</v>
      </c>
      <c r="T22" s="38">
        <v>3</v>
      </c>
      <c r="U22" s="18">
        <f t="shared" si="9"/>
        <v>7.0037820423028432</v>
      </c>
      <c r="V22" s="38">
        <v>0</v>
      </c>
      <c r="W22" s="18">
        <f t="shared" si="10"/>
        <v>0</v>
      </c>
      <c r="X22" s="38">
        <v>15</v>
      </c>
      <c r="Y22" s="18">
        <f t="shared" si="11"/>
        <v>35.018910211514218</v>
      </c>
      <c r="Z22" s="18"/>
      <c r="AA22" s="18"/>
      <c r="AB22" s="47"/>
      <c r="AC22" s="33"/>
      <c r="AD22" s="18"/>
      <c r="AF22" s="13" t="s">
        <v>191</v>
      </c>
      <c r="AH22" s="19">
        <v>42834</v>
      </c>
    </row>
    <row r="23" spans="1:34" ht="12.95" customHeight="1" x14ac:dyDescent="0.2">
      <c r="A23" s="13" t="s">
        <v>192</v>
      </c>
      <c r="B23" s="16">
        <f t="shared" si="12"/>
        <v>107</v>
      </c>
      <c r="C23" s="17">
        <f t="shared" si="0"/>
        <v>315.93244360458249</v>
      </c>
      <c r="D23" s="38">
        <v>26</v>
      </c>
      <c r="E23" s="18">
        <f t="shared" si="1"/>
        <v>76.76863115625369</v>
      </c>
      <c r="F23" s="38">
        <v>11</v>
      </c>
      <c r="G23" s="18">
        <f t="shared" si="2"/>
        <v>32.479036258415022</v>
      </c>
      <c r="H23" s="38">
        <v>8</v>
      </c>
      <c r="I23" s="18">
        <f t="shared" si="3"/>
        <v>23.62111727884729</v>
      </c>
      <c r="J23" s="38">
        <v>29</v>
      </c>
      <c r="K23" s="18">
        <f t="shared" si="4"/>
        <v>85.626550135821418</v>
      </c>
      <c r="L23" s="38">
        <v>3</v>
      </c>
      <c r="M23" s="18">
        <f t="shared" si="5"/>
        <v>8.8579189795677333</v>
      </c>
      <c r="N23" s="38">
        <v>7</v>
      </c>
      <c r="O23" s="18">
        <f t="shared" si="6"/>
        <v>20.668477618991378</v>
      </c>
      <c r="P23" s="38">
        <v>2</v>
      </c>
      <c r="Q23" s="18">
        <f t="shared" si="7"/>
        <v>5.9052793197118225</v>
      </c>
      <c r="R23" s="38">
        <v>2</v>
      </c>
      <c r="S23" s="18">
        <f t="shared" si="8"/>
        <v>5.9052793197118225</v>
      </c>
      <c r="T23" s="38">
        <v>1</v>
      </c>
      <c r="U23" s="18">
        <f t="shared" si="9"/>
        <v>2.9526396598559113</v>
      </c>
      <c r="V23" s="38">
        <v>0</v>
      </c>
      <c r="W23" s="18">
        <f t="shared" si="10"/>
        <v>0</v>
      </c>
      <c r="X23" s="38">
        <v>18</v>
      </c>
      <c r="Y23" s="18">
        <f t="shared" si="11"/>
        <v>53.147513877406396</v>
      </c>
      <c r="Z23" s="18"/>
      <c r="AA23" s="18"/>
      <c r="AB23" s="47"/>
      <c r="AC23" s="33"/>
      <c r="AD23" s="18"/>
      <c r="AF23" s="13" t="s">
        <v>192</v>
      </c>
      <c r="AH23" s="19">
        <v>33868</v>
      </c>
    </row>
    <row r="24" spans="1:34" ht="12.95" customHeight="1" x14ac:dyDescent="0.2">
      <c r="A24" s="13" t="s">
        <v>193</v>
      </c>
      <c r="B24" s="16">
        <f t="shared" si="12"/>
        <v>35</v>
      </c>
      <c r="C24" s="17">
        <f t="shared" si="0"/>
        <v>346.77499256910727</v>
      </c>
      <c r="D24" s="38">
        <v>6</v>
      </c>
      <c r="E24" s="18">
        <f t="shared" si="1"/>
        <v>59.447141583275531</v>
      </c>
      <c r="F24" s="38">
        <v>9</v>
      </c>
      <c r="G24" s="18">
        <f t="shared" si="2"/>
        <v>89.170712374913307</v>
      </c>
      <c r="H24" s="38">
        <v>6</v>
      </c>
      <c r="I24" s="18">
        <f t="shared" si="3"/>
        <v>59.447141583275531</v>
      </c>
      <c r="J24" s="38">
        <v>4</v>
      </c>
      <c r="K24" s="18">
        <f t="shared" si="4"/>
        <v>39.631427722183687</v>
      </c>
      <c r="L24" s="38">
        <v>2</v>
      </c>
      <c r="M24" s="18">
        <f t="shared" si="5"/>
        <v>19.815713861091844</v>
      </c>
      <c r="N24" s="38">
        <v>3</v>
      </c>
      <c r="O24" s="18">
        <f t="shared" si="6"/>
        <v>29.723570791637766</v>
      </c>
      <c r="P24" s="38">
        <v>0</v>
      </c>
      <c r="Q24" s="18">
        <f t="shared" si="7"/>
        <v>0</v>
      </c>
      <c r="R24" s="38">
        <v>1</v>
      </c>
      <c r="S24" s="18">
        <f t="shared" si="8"/>
        <v>9.9078569305459219</v>
      </c>
      <c r="T24" s="38">
        <v>1</v>
      </c>
      <c r="U24" s="18">
        <f t="shared" si="9"/>
        <v>9.9078569305459219</v>
      </c>
      <c r="V24" s="38">
        <v>0</v>
      </c>
      <c r="W24" s="18">
        <f t="shared" si="10"/>
        <v>0</v>
      </c>
      <c r="X24" s="38">
        <v>3</v>
      </c>
      <c r="Y24" s="18">
        <f t="shared" si="11"/>
        <v>29.723570791637766</v>
      </c>
      <c r="Z24" s="18"/>
      <c r="AA24" s="18"/>
      <c r="AB24" s="47"/>
      <c r="AC24" s="33"/>
      <c r="AD24" s="18"/>
      <c r="AF24" s="13" t="s">
        <v>193</v>
      </c>
      <c r="AH24" s="19">
        <v>10093</v>
      </c>
    </row>
    <row r="25" spans="1:34" ht="12.95" customHeight="1" x14ac:dyDescent="0.2">
      <c r="A25" s="13" t="s">
        <v>194</v>
      </c>
      <c r="B25" s="16">
        <f t="shared" si="12"/>
        <v>136</v>
      </c>
      <c r="C25" s="17">
        <f t="shared" si="0"/>
        <v>329.05083351479522</v>
      </c>
      <c r="D25" s="38">
        <v>38</v>
      </c>
      <c r="E25" s="18">
        <f t="shared" si="1"/>
        <v>91.940674070310422</v>
      </c>
      <c r="F25" s="38">
        <v>23</v>
      </c>
      <c r="G25" s="18">
        <f t="shared" si="2"/>
        <v>55.648302726766836</v>
      </c>
      <c r="H25" s="38">
        <v>14</v>
      </c>
      <c r="I25" s="18">
        <f t="shared" si="3"/>
        <v>33.872879920640685</v>
      </c>
      <c r="J25" s="38">
        <v>12</v>
      </c>
      <c r="K25" s="18">
        <f t="shared" si="4"/>
        <v>29.033897074834869</v>
      </c>
      <c r="L25" s="38">
        <v>6</v>
      </c>
      <c r="M25" s="18">
        <f t="shared" si="5"/>
        <v>14.516948537417434</v>
      </c>
      <c r="N25" s="38">
        <v>6</v>
      </c>
      <c r="O25" s="18">
        <f t="shared" si="6"/>
        <v>14.516948537417434</v>
      </c>
      <c r="P25" s="38">
        <v>9</v>
      </c>
      <c r="Q25" s="18">
        <f t="shared" si="7"/>
        <v>21.775422806126151</v>
      </c>
      <c r="R25" s="38">
        <v>2</v>
      </c>
      <c r="S25" s="18">
        <f t="shared" si="8"/>
        <v>4.8389828458058117</v>
      </c>
      <c r="T25" s="38">
        <v>1</v>
      </c>
      <c r="U25" s="18">
        <f t="shared" si="9"/>
        <v>2.4194914229029059</v>
      </c>
      <c r="V25" s="38">
        <v>1</v>
      </c>
      <c r="W25" s="18">
        <f t="shared" si="10"/>
        <v>2.4194914229029059</v>
      </c>
      <c r="X25" s="38">
        <v>24</v>
      </c>
      <c r="Y25" s="18">
        <f t="shared" si="11"/>
        <v>58.067794149669737</v>
      </c>
      <c r="Z25" s="18"/>
      <c r="AA25" s="18"/>
      <c r="AB25" s="47"/>
      <c r="AC25" s="33"/>
      <c r="AD25" s="18"/>
      <c r="AF25" s="13" t="s">
        <v>194</v>
      </c>
      <c r="AH25" s="19">
        <v>41331</v>
      </c>
    </row>
    <row r="26" spans="1:34" ht="12.95" customHeight="1" x14ac:dyDescent="0.2">
      <c r="A26" s="13" t="s">
        <v>195</v>
      </c>
      <c r="B26" s="16">
        <f t="shared" si="12"/>
        <v>97</v>
      </c>
      <c r="C26" s="17">
        <f t="shared" si="0"/>
        <v>315.02711831379298</v>
      </c>
      <c r="D26" s="38">
        <v>24</v>
      </c>
      <c r="E26" s="18">
        <f t="shared" si="1"/>
        <v>77.944854015783832</v>
      </c>
      <c r="F26" s="38">
        <v>15</v>
      </c>
      <c r="G26" s="18">
        <f t="shared" si="2"/>
        <v>48.715533759864897</v>
      </c>
      <c r="H26" s="38">
        <v>6</v>
      </c>
      <c r="I26" s="18">
        <f t="shared" si="3"/>
        <v>19.486213503945958</v>
      </c>
      <c r="J26" s="38">
        <v>12</v>
      </c>
      <c r="K26" s="18">
        <f t="shared" si="4"/>
        <v>38.972427007891916</v>
      </c>
      <c r="L26" s="38">
        <v>8</v>
      </c>
      <c r="M26" s="18">
        <f t="shared" si="5"/>
        <v>25.981618005261279</v>
      </c>
      <c r="N26" s="38">
        <v>5</v>
      </c>
      <c r="O26" s="18">
        <f t="shared" si="6"/>
        <v>16.238511253288298</v>
      </c>
      <c r="P26" s="38">
        <v>4</v>
      </c>
      <c r="Q26" s="18">
        <f t="shared" si="7"/>
        <v>12.990809002630639</v>
      </c>
      <c r="R26" s="38">
        <v>9</v>
      </c>
      <c r="S26" s="18">
        <f t="shared" si="8"/>
        <v>29.229320255918935</v>
      </c>
      <c r="T26" s="38">
        <v>2</v>
      </c>
      <c r="U26" s="18">
        <f t="shared" si="9"/>
        <v>6.4954045013153197</v>
      </c>
      <c r="V26" s="38">
        <v>1</v>
      </c>
      <c r="W26" s="18">
        <f t="shared" si="10"/>
        <v>3.2477022506576598</v>
      </c>
      <c r="X26" s="38">
        <v>11</v>
      </c>
      <c r="Y26" s="18">
        <f t="shared" si="11"/>
        <v>35.724724757234256</v>
      </c>
      <c r="Z26" s="18"/>
      <c r="AA26" s="18"/>
      <c r="AB26" s="47"/>
      <c r="AC26" s="33"/>
      <c r="AD26" s="18"/>
      <c r="AF26" s="13" t="s">
        <v>195</v>
      </c>
      <c r="AH26" s="19">
        <v>30791</v>
      </c>
    </row>
    <row r="27" spans="1:34" ht="12.95" customHeight="1" x14ac:dyDescent="0.2">
      <c r="A27" s="13" t="s">
        <v>196</v>
      </c>
      <c r="B27" s="16">
        <f t="shared" si="12"/>
        <v>107</v>
      </c>
      <c r="C27" s="17">
        <f t="shared" si="0"/>
        <v>339.79040965385838</v>
      </c>
      <c r="D27" s="38">
        <v>32</v>
      </c>
      <c r="E27" s="18">
        <f t="shared" si="1"/>
        <v>101.61956176563989</v>
      </c>
      <c r="F27" s="38">
        <v>11</v>
      </c>
      <c r="G27" s="18">
        <f t="shared" si="2"/>
        <v>34.931724356938716</v>
      </c>
      <c r="H27" s="38">
        <v>4</v>
      </c>
      <c r="I27" s="18">
        <f t="shared" si="3"/>
        <v>12.702445220704986</v>
      </c>
      <c r="J27" s="38">
        <v>16</v>
      </c>
      <c r="K27" s="18">
        <f t="shared" si="4"/>
        <v>50.809780882819943</v>
      </c>
      <c r="L27" s="38">
        <v>3</v>
      </c>
      <c r="M27" s="18">
        <f t="shared" si="5"/>
        <v>9.5268339155287389</v>
      </c>
      <c r="N27" s="38">
        <v>8</v>
      </c>
      <c r="O27" s="18">
        <f t="shared" si="6"/>
        <v>25.404890441409972</v>
      </c>
      <c r="P27" s="38">
        <v>2</v>
      </c>
      <c r="Q27" s="18">
        <f t="shared" si="7"/>
        <v>6.3512226103524929</v>
      </c>
      <c r="R27" s="38">
        <v>4</v>
      </c>
      <c r="S27" s="18">
        <f t="shared" si="8"/>
        <v>12.702445220704986</v>
      </c>
      <c r="T27" s="38">
        <v>3</v>
      </c>
      <c r="U27" s="18">
        <f t="shared" si="9"/>
        <v>9.5268339155287389</v>
      </c>
      <c r="V27" s="38">
        <v>1</v>
      </c>
      <c r="W27" s="18">
        <f t="shared" si="10"/>
        <v>3.1756113051762465</v>
      </c>
      <c r="X27" s="38">
        <v>23</v>
      </c>
      <c r="Y27" s="18">
        <f t="shared" si="11"/>
        <v>73.039060019053665</v>
      </c>
      <c r="Z27" s="18"/>
      <c r="AA27" s="18"/>
      <c r="AB27" s="47"/>
      <c r="AC27" s="33"/>
      <c r="AD27" s="18"/>
      <c r="AF27" s="13" t="s">
        <v>196</v>
      </c>
      <c r="AH27" s="19">
        <v>31490</v>
      </c>
    </row>
    <row r="28" spans="1:34" ht="12.95" customHeight="1" x14ac:dyDescent="0.2">
      <c r="A28" s="13" t="s">
        <v>197</v>
      </c>
      <c r="B28" s="16">
        <f t="shared" si="12"/>
        <v>11</v>
      </c>
      <c r="C28" s="17">
        <f t="shared" si="0"/>
        <v>366.42238507661557</v>
      </c>
      <c r="D28" s="38">
        <v>1</v>
      </c>
      <c r="E28" s="18">
        <f t="shared" si="1"/>
        <v>33.311125916055964</v>
      </c>
      <c r="F28" s="38">
        <v>4</v>
      </c>
      <c r="G28" s="18">
        <f t="shared" si="2"/>
        <v>133.24450366422386</v>
      </c>
      <c r="H28" s="38">
        <v>2</v>
      </c>
      <c r="I28" s="18">
        <f t="shared" si="3"/>
        <v>66.622251832111928</v>
      </c>
      <c r="J28" s="38">
        <v>0</v>
      </c>
      <c r="K28" s="18">
        <f t="shared" si="4"/>
        <v>0</v>
      </c>
      <c r="L28" s="38">
        <v>0</v>
      </c>
      <c r="M28" s="18">
        <f t="shared" si="5"/>
        <v>0</v>
      </c>
      <c r="N28" s="38">
        <v>0</v>
      </c>
      <c r="O28" s="18">
        <f t="shared" si="6"/>
        <v>0</v>
      </c>
      <c r="P28" s="38">
        <v>1</v>
      </c>
      <c r="Q28" s="18">
        <f t="shared" si="7"/>
        <v>33.311125916055964</v>
      </c>
      <c r="R28" s="38">
        <v>0</v>
      </c>
      <c r="S28" s="18">
        <f t="shared" si="8"/>
        <v>0</v>
      </c>
      <c r="T28" s="38">
        <v>1</v>
      </c>
      <c r="U28" s="18">
        <f t="shared" si="9"/>
        <v>33.311125916055964</v>
      </c>
      <c r="V28" s="38">
        <v>0</v>
      </c>
      <c r="W28" s="18">
        <f t="shared" si="10"/>
        <v>0</v>
      </c>
      <c r="X28" s="38">
        <v>2</v>
      </c>
      <c r="Y28" s="18">
        <f t="shared" si="11"/>
        <v>66.622251832111928</v>
      </c>
      <c r="Z28" s="18"/>
      <c r="AA28" s="18"/>
      <c r="AB28" s="47"/>
      <c r="AC28" s="33"/>
      <c r="AD28" s="18"/>
      <c r="AF28" s="13" t="s">
        <v>197</v>
      </c>
      <c r="AH28" s="19">
        <v>3002</v>
      </c>
    </row>
    <row r="29" spans="1:34" ht="12.95" customHeight="1" x14ac:dyDescent="0.2">
      <c r="A29" s="13" t="s">
        <v>198</v>
      </c>
      <c r="B29" s="16">
        <f t="shared" si="12"/>
        <v>8</v>
      </c>
      <c r="C29" s="17">
        <f t="shared" si="0"/>
        <v>213.16280309086065</v>
      </c>
      <c r="D29" s="38">
        <v>1</v>
      </c>
      <c r="E29" s="18">
        <f t="shared" si="1"/>
        <v>26.645350386357581</v>
      </c>
      <c r="F29" s="38">
        <v>0</v>
      </c>
      <c r="G29" s="18">
        <f t="shared" si="2"/>
        <v>0</v>
      </c>
      <c r="H29" s="38">
        <v>1</v>
      </c>
      <c r="I29" s="18">
        <f t="shared" si="3"/>
        <v>26.645350386357581</v>
      </c>
      <c r="J29" s="38">
        <v>1</v>
      </c>
      <c r="K29" s="18">
        <f t="shared" si="4"/>
        <v>26.645350386357581</v>
      </c>
      <c r="L29" s="38">
        <v>0</v>
      </c>
      <c r="M29" s="18">
        <f t="shared" si="5"/>
        <v>0</v>
      </c>
      <c r="N29" s="38">
        <v>1</v>
      </c>
      <c r="O29" s="18">
        <f t="shared" si="6"/>
        <v>26.645350386357581</v>
      </c>
      <c r="P29" s="38">
        <v>1</v>
      </c>
      <c r="Q29" s="18">
        <f t="shared" si="7"/>
        <v>26.645350386357581</v>
      </c>
      <c r="R29" s="38">
        <v>0</v>
      </c>
      <c r="S29" s="18">
        <f t="shared" si="8"/>
        <v>0</v>
      </c>
      <c r="T29" s="38">
        <v>0</v>
      </c>
      <c r="U29" s="18">
        <f t="shared" si="9"/>
        <v>0</v>
      </c>
      <c r="V29" s="38">
        <v>0</v>
      </c>
      <c r="W29" s="18">
        <f t="shared" si="10"/>
        <v>0</v>
      </c>
      <c r="X29" s="38">
        <v>3</v>
      </c>
      <c r="Y29" s="18">
        <f t="shared" si="11"/>
        <v>79.936051159072747</v>
      </c>
      <c r="Z29" s="18"/>
      <c r="AA29" s="18"/>
      <c r="AB29" s="47"/>
      <c r="AC29" s="33"/>
      <c r="AD29" s="18"/>
      <c r="AF29" s="13" t="s">
        <v>198</v>
      </c>
      <c r="AH29" s="19">
        <v>3753</v>
      </c>
    </row>
    <row r="30" spans="1:34" ht="12.95" customHeight="1" x14ac:dyDescent="0.2">
      <c r="A30" s="13" t="s">
        <v>199</v>
      </c>
      <c r="B30" s="16">
        <f t="shared" si="12"/>
        <v>118</v>
      </c>
      <c r="C30" s="17">
        <f t="shared" si="0"/>
        <v>306.13568556232974</v>
      </c>
      <c r="D30" s="38">
        <v>20</v>
      </c>
      <c r="E30" s="18">
        <f t="shared" si="1"/>
        <v>51.887404332598258</v>
      </c>
      <c r="F30" s="38">
        <v>4</v>
      </c>
      <c r="G30" s="18">
        <f t="shared" si="2"/>
        <v>10.377480866519651</v>
      </c>
      <c r="H30" s="38">
        <v>19</v>
      </c>
      <c r="I30" s="18">
        <f t="shared" si="3"/>
        <v>49.293034115968346</v>
      </c>
      <c r="J30" s="38">
        <v>17</v>
      </c>
      <c r="K30" s="18">
        <f t="shared" si="4"/>
        <v>44.104293682708523</v>
      </c>
      <c r="L30" s="38">
        <v>10</v>
      </c>
      <c r="M30" s="18">
        <f t="shared" si="5"/>
        <v>25.943702166299129</v>
      </c>
      <c r="N30" s="38">
        <v>10</v>
      </c>
      <c r="O30" s="18">
        <f t="shared" si="6"/>
        <v>25.943702166299129</v>
      </c>
      <c r="P30" s="38">
        <v>3</v>
      </c>
      <c r="Q30" s="18">
        <f t="shared" si="7"/>
        <v>7.78311064988974</v>
      </c>
      <c r="R30" s="38">
        <v>3</v>
      </c>
      <c r="S30" s="18">
        <f t="shared" si="8"/>
        <v>7.78311064988974</v>
      </c>
      <c r="T30" s="38">
        <v>2</v>
      </c>
      <c r="U30" s="18">
        <f t="shared" si="9"/>
        <v>5.1887404332598255</v>
      </c>
      <c r="V30" s="38">
        <v>7</v>
      </c>
      <c r="W30" s="18">
        <f t="shared" si="10"/>
        <v>18.16059151640939</v>
      </c>
      <c r="X30" s="38">
        <v>23</v>
      </c>
      <c r="Y30" s="18">
        <f t="shared" si="11"/>
        <v>59.670514982488001</v>
      </c>
      <c r="Z30" s="18"/>
      <c r="AA30" s="18"/>
      <c r="AB30" s="47"/>
      <c r="AC30" s="33"/>
      <c r="AD30" s="18"/>
      <c r="AF30" s="13" t="s">
        <v>199</v>
      </c>
      <c r="AH30" s="19">
        <v>38545</v>
      </c>
    </row>
    <row r="31" spans="1:34" ht="12.95" customHeight="1" x14ac:dyDescent="0.2">
      <c r="A31" s="13" t="s">
        <v>200</v>
      </c>
      <c r="B31" s="16">
        <f t="shared" si="12"/>
        <v>278</v>
      </c>
      <c r="C31" s="17">
        <f t="shared" si="0"/>
        <v>393.5948804349365</v>
      </c>
      <c r="D31" s="38">
        <v>35</v>
      </c>
      <c r="E31" s="18">
        <f t="shared" si="1"/>
        <v>49.55331228497402</v>
      </c>
      <c r="F31" s="38">
        <v>94</v>
      </c>
      <c r="G31" s="18">
        <f t="shared" si="2"/>
        <v>133.08603870821594</v>
      </c>
      <c r="H31" s="38">
        <v>33</v>
      </c>
      <c r="I31" s="18">
        <f t="shared" si="3"/>
        <v>46.721694440118362</v>
      </c>
      <c r="J31" s="38">
        <v>26</v>
      </c>
      <c r="K31" s="18">
        <f t="shared" si="4"/>
        <v>36.811031983123563</v>
      </c>
      <c r="L31" s="38">
        <v>15</v>
      </c>
      <c r="M31" s="18">
        <f t="shared" si="5"/>
        <v>21.237133836417438</v>
      </c>
      <c r="N31" s="38">
        <v>13</v>
      </c>
      <c r="O31" s="18">
        <f t="shared" si="6"/>
        <v>18.405515991561781</v>
      </c>
      <c r="P31" s="38">
        <v>5</v>
      </c>
      <c r="Q31" s="18">
        <f t="shared" si="7"/>
        <v>7.0790446121391462</v>
      </c>
      <c r="R31" s="38">
        <v>8</v>
      </c>
      <c r="S31" s="18">
        <f t="shared" si="8"/>
        <v>11.326471379422633</v>
      </c>
      <c r="T31" s="38">
        <v>6</v>
      </c>
      <c r="U31" s="18">
        <f t="shared" si="9"/>
        <v>8.4948535345669747</v>
      </c>
      <c r="V31" s="38">
        <v>1</v>
      </c>
      <c r="W31" s="18">
        <f t="shared" si="10"/>
        <v>1.4158089224278292</v>
      </c>
      <c r="X31" s="38">
        <v>42</v>
      </c>
      <c r="Y31" s="18">
        <f t="shared" si="11"/>
        <v>59.463974741968819</v>
      </c>
      <c r="Z31" s="18"/>
      <c r="AA31" s="18"/>
      <c r="AB31" s="47"/>
      <c r="AC31" s="33"/>
      <c r="AD31" s="18"/>
      <c r="AF31" s="13" t="s">
        <v>200</v>
      </c>
      <c r="AH31" s="19">
        <v>70631</v>
      </c>
    </row>
    <row r="32" spans="1:34" ht="12.95" customHeight="1" x14ac:dyDescent="0.2">
      <c r="A32" s="13" t="s">
        <v>201</v>
      </c>
      <c r="B32" s="16">
        <f t="shared" si="12"/>
        <v>23</v>
      </c>
      <c r="C32" s="17">
        <f t="shared" si="0"/>
        <v>364.1545281823939</v>
      </c>
      <c r="D32" s="38">
        <v>8</v>
      </c>
      <c r="E32" s="18">
        <f t="shared" si="1"/>
        <v>126.66244458518049</v>
      </c>
      <c r="F32" s="38">
        <v>0</v>
      </c>
      <c r="G32" s="18">
        <f t="shared" si="2"/>
        <v>0</v>
      </c>
      <c r="H32" s="38">
        <v>0</v>
      </c>
      <c r="I32" s="18">
        <f t="shared" si="3"/>
        <v>0</v>
      </c>
      <c r="J32" s="38">
        <v>5</v>
      </c>
      <c r="K32" s="18">
        <f t="shared" si="4"/>
        <v>79.164027865737808</v>
      </c>
      <c r="L32" s="38">
        <v>0</v>
      </c>
      <c r="M32" s="18">
        <f t="shared" si="5"/>
        <v>0</v>
      </c>
      <c r="N32" s="38">
        <v>2</v>
      </c>
      <c r="O32" s="18">
        <f t="shared" si="6"/>
        <v>31.665611146295124</v>
      </c>
      <c r="P32" s="38">
        <v>1</v>
      </c>
      <c r="Q32" s="18">
        <f t="shared" si="7"/>
        <v>15.832805573147562</v>
      </c>
      <c r="R32" s="38">
        <v>0</v>
      </c>
      <c r="S32" s="18">
        <f t="shared" si="8"/>
        <v>0</v>
      </c>
      <c r="T32" s="38">
        <v>1</v>
      </c>
      <c r="U32" s="18">
        <f t="shared" si="9"/>
        <v>15.832805573147562</v>
      </c>
      <c r="V32" s="38">
        <v>1</v>
      </c>
      <c r="W32" s="18">
        <f t="shared" si="10"/>
        <v>15.832805573147562</v>
      </c>
      <c r="X32" s="38">
        <v>5</v>
      </c>
      <c r="Y32" s="18">
        <f t="shared" si="11"/>
        <v>79.164027865737808</v>
      </c>
      <c r="Z32" s="18"/>
      <c r="AA32" s="18"/>
      <c r="AB32" s="47"/>
      <c r="AC32" s="33"/>
      <c r="AD32" s="18"/>
      <c r="AF32" s="13" t="s">
        <v>201</v>
      </c>
      <c r="AH32" s="19">
        <v>6316</v>
      </c>
    </row>
    <row r="33" spans="1:34" ht="12.95" customHeight="1" x14ac:dyDescent="0.2">
      <c r="A33" s="13" t="s">
        <v>202</v>
      </c>
      <c r="B33" s="16">
        <f t="shared" ref="B33:B75" si="13">SUM(D33+F33+H33+J33+L33+N33+P33+R33+T33+V33+X33)</f>
        <v>0</v>
      </c>
      <c r="C33" s="17">
        <v>0</v>
      </c>
      <c r="D33" s="38">
        <v>0</v>
      </c>
      <c r="E33" s="18">
        <v>0</v>
      </c>
      <c r="F33" s="38">
        <v>0</v>
      </c>
      <c r="G33" s="18">
        <v>0</v>
      </c>
      <c r="H33" s="38">
        <v>0</v>
      </c>
      <c r="I33" s="18">
        <v>0</v>
      </c>
      <c r="J33" s="38">
        <v>0</v>
      </c>
      <c r="K33" s="18">
        <v>0</v>
      </c>
      <c r="L33" s="38">
        <v>0</v>
      </c>
      <c r="M33" s="18">
        <v>0</v>
      </c>
      <c r="N33" s="38">
        <v>0</v>
      </c>
      <c r="O33" s="18">
        <v>0</v>
      </c>
      <c r="P33" s="38">
        <v>0</v>
      </c>
      <c r="Q33" s="18">
        <v>0</v>
      </c>
      <c r="R33" s="38">
        <v>0</v>
      </c>
      <c r="S33" s="18">
        <v>0</v>
      </c>
      <c r="T33" s="38">
        <v>0</v>
      </c>
      <c r="U33" s="18">
        <v>0</v>
      </c>
      <c r="V33" s="38">
        <v>0</v>
      </c>
      <c r="W33" s="18">
        <v>0</v>
      </c>
      <c r="X33" s="38">
        <v>0</v>
      </c>
      <c r="Y33" s="18">
        <v>0</v>
      </c>
      <c r="Z33" s="18"/>
      <c r="AA33" s="18"/>
      <c r="AB33" s="47"/>
      <c r="AC33" s="33"/>
      <c r="AD33" s="18"/>
      <c r="AH33" s="15"/>
    </row>
    <row r="34" spans="1:34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B34" s="47"/>
      <c r="AC34" s="33"/>
      <c r="AD34" s="18"/>
      <c r="AH34" s="15"/>
    </row>
    <row r="35" spans="1:34" s="14" customFormat="1" ht="12.95" customHeight="1" x14ac:dyDescent="0.2">
      <c r="A35" s="14" t="s">
        <v>203</v>
      </c>
      <c r="B35" s="16">
        <f>SUM(B36:B51)</f>
        <v>1155</v>
      </c>
      <c r="C35" s="17">
        <f t="shared" ref="C35:C50" si="14">SUM(B35/AH35*100000)</f>
        <v>248.79747885221431</v>
      </c>
      <c r="D35" s="16">
        <f>SUM(D36:D51)</f>
        <v>242</v>
      </c>
      <c r="E35" s="17">
        <f t="shared" ref="E35:E50" si="15">SUM(D35/AH35*100000)</f>
        <v>52.128995569035375</v>
      </c>
      <c r="F35" s="16">
        <f>SUM(F36:F51)</f>
        <v>318</v>
      </c>
      <c r="G35" s="17">
        <f t="shared" ref="G35:G50" si="16">SUM(F35/AH35*100000)</f>
        <v>68.500085086583667</v>
      </c>
      <c r="H35" s="16">
        <f>SUM(H36:H51)</f>
        <v>155</v>
      </c>
      <c r="I35" s="17">
        <f t="shared" ref="I35:I50" si="17">SUM(H35/AH35*100000)</f>
        <v>33.388406252894562</v>
      </c>
      <c r="J35" s="16">
        <f>SUM(J36:J51)</f>
        <v>104</v>
      </c>
      <c r="K35" s="17">
        <f t="shared" ref="K35:K50" si="18">SUM(J35/AH35*100000)</f>
        <v>22.402543550329252</v>
      </c>
      <c r="L35" s="16">
        <f>SUM(L36:L51)</f>
        <v>52</v>
      </c>
      <c r="M35" s="17">
        <f t="shared" ref="M35:M50" si="19">SUM(L35/AH35*100000)</f>
        <v>11.201271775164626</v>
      </c>
      <c r="N35" s="16">
        <f>SUM(N36:N51)</f>
        <v>51</v>
      </c>
      <c r="O35" s="17">
        <f t="shared" ref="O35:O50" si="20">SUM(N35/AH35*100000)</f>
        <v>10.985862702565306</v>
      </c>
      <c r="P35" s="16">
        <f>SUM(P36:P51)</f>
        <v>36</v>
      </c>
      <c r="Q35" s="17">
        <f t="shared" ref="Q35:Q50" si="21">SUM(P35/AH35*100000)</f>
        <v>7.7547266135755111</v>
      </c>
      <c r="R35" s="16">
        <f>SUM(R36:R51)</f>
        <v>13</v>
      </c>
      <c r="S35" s="17">
        <f t="shared" ref="S35:S50" si="22">SUM(R35/AH35*100000)</f>
        <v>2.8003179437911565</v>
      </c>
      <c r="T35" s="16">
        <f>SUM(T36:T51)</f>
        <v>15</v>
      </c>
      <c r="U35" s="17">
        <f t="shared" ref="U35:U50" si="23">SUM(T35/AH35*100000)</f>
        <v>3.2311360889897958</v>
      </c>
      <c r="V35" s="16">
        <f>SUM(V36:V51)</f>
        <v>11</v>
      </c>
      <c r="W35" s="17">
        <f t="shared" ref="W35:W50" si="24">SUM(V35/AH35*100000)</f>
        <v>2.3694997985925172</v>
      </c>
      <c r="X35" s="16">
        <f>SUM(X36:X51)</f>
        <v>158</v>
      </c>
      <c r="Y35" s="17">
        <f t="shared" ref="Y35:Y50" si="25">SUM(X35/AH35*100000)</f>
        <v>34.034633470692519</v>
      </c>
      <c r="Z35" s="17"/>
      <c r="AA35" s="17"/>
      <c r="AB35" s="46"/>
      <c r="AC35" s="33"/>
      <c r="AD35" s="17"/>
      <c r="AF35" s="14" t="s">
        <v>203</v>
      </c>
      <c r="AH35" s="16">
        <v>464233</v>
      </c>
    </row>
    <row r="36" spans="1:34" ht="12.95" customHeight="1" x14ac:dyDescent="0.2">
      <c r="A36" s="13" t="s">
        <v>203</v>
      </c>
      <c r="B36" s="16">
        <f t="shared" si="13"/>
        <v>393</v>
      </c>
      <c r="C36" s="17">
        <f t="shared" si="14"/>
        <v>275.80108636153102</v>
      </c>
      <c r="D36" s="15">
        <v>82</v>
      </c>
      <c r="E36" s="18">
        <f t="shared" si="15"/>
        <v>57.546282650497567</v>
      </c>
      <c r="F36" s="15">
        <v>131</v>
      </c>
      <c r="G36" s="18">
        <f t="shared" si="16"/>
        <v>91.933695453843669</v>
      </c>
      <c r="H36" s="15">
        <v>39</v>
      </c>
      <c r="I36" s="18">
        <f t="shared" si="17"/>
        <v>27.369573455724453</v>
      </c>
      <c r="J36" s="15">
        <v>31</v>
      </c>
      <c r="K36" s="18">
        <f t="shared" si="18"/>
        <v>21.755301977627127</v>
      </c>
      <c r="L36" s="15">
        <v>18</v>
      </c>
      <c r="M36" s="18">
        <f t="shared" si="19"/>
        <v>12.632110825718977</v>
      </c>
      <c r="N36" s="15">
        <v>15</v>
      </c>
      <c r="O36" s="18">
        <f t="shared" si="20"/>
        <v>10.526759021432481</v>
      </c>
      <c r="P36" s="15">
        <v>10</v>
      </c>
      <c r="Q36" s="18">
        <f t="shared" si="21"/>
        <v>7.0178393476216536</v>
      </c>
      <c r="R36" s="15">
        <v>2</v>
      </c>
      <c r="S36" s="18">
        <f t="shared" si="22"/>
        <v>1.4035678695243308</v>
      </c>
      <c r="T36" s="15">
        <v>7</v>
      </c>
      <c r="U36" s="18">
        <f t="shared" si="23"/>
        <v>4.9124875433351587</v>
      </c>
      <c r="V36" s="15">
        <v>5</v>
      </c>
      <c r="W36" s="18">
        <f t="shared" si="24"/>
        <v>3.5089196738108268</v>
      </c>
      <c r="X36" s="15">
        <v>53</v>
      </c>
      <c r="Y36" s="18">
        <f t="shared" si="25"/>
        <v>37.194548542394763</v>
      </c>
      <c r="Z36" s="18"/>
      <c r="AA36" s="18"/>
      <c r="AB36" s="47"/>
      <c r="AC36" s="33"/>
      <c r="AD36" s="18"/>
      <c r="AF36" s="13" t="s">
        <v>182</v>
      </c>
      <c r="AH36" s="19">
        <v>142494</v>
      </c>
    </row>
    <row r="37" spans="1:34" ht="12.95" customHeight="1" x14ac:dyDescent="0.2">
      <c r="A37" s="13" t="s">
        <v>204</v>
      </c>
      <c r="B37" s="16">
        <f t="shared" si="13"/>
        <v>109</v>
      </c>
      <c r="C37" s="17">
        <f t="shared" si="14"/>
        <v>251.58103679084155</v>
      </c>
      <c r="D37" s="38">
        <v>25</v>
      </c>
      <c r="E37" s="18">
        <f t="shared" si="15"/>
        <v>57.702072658449886</v>
      </c>
      <c r="F37" s="38">
        <v>31</v>
      </c>
      <c r="G37" s="18">
        <f t="shared" si="16"/>
        <v>71.55057009647787</v>
      </c>
      <c r="H37" s="38">
        <v>9</v>
      </c>
      <c r="I37" s="18">
        <f t="shared" si="17"/>
        <v>20.772746157041961</v>
      </c>
      <c r="J37" s="38">
        <v>14</v>
      </c>
      <c r="K37" s="18">
        <f t="shared" si="18"/>
        <v>32.313160688731941</v>
      </c>
      <c r="L37" s="38">
        <v>3</v>
      </c>
      <c r="M37" s="18">
        <f t="shared" si="19"/>
        <v>6.9242487190139874</v>
      </c>
      <c r="N37" s="38">
        <v>4</v>
      </c>
      <c r="O37" s="18">
        <f t="shared" si="20"/>
        <v>9.232331625351982</v>
      </c>
      <c r="P37" s="38">
        <v>4</v>
      </c>
      <c r="Q37" s="18">
        <f t="shared" si="21"/>
        <v>9.232331625351982</v>
      </c>
      <c r="R37" s="38">
        <v>3</v>
      </c>
      <c r="S37" s="18">
        <f t="shared" si="22"/>
        <v>6.9242487190139874</v>
      </c>
      <c r="T37" s="38">
        <v>0</v>
      </c>
      <c r="U37" s="18">
        <f t="shared" si="23"/>
        <v>0</v>
      </c>
      <c r="V37" s="38">
        <v>0</v>
      </c>
      <c r="W37" s="18">
        <f t="shared" si="24"/>
        <v>0</v>
      </c>
      <c r="X37" s="38">
        <v>16</v>
      </c>
      <c r="Y37" s="18">
        <f t="shared" si="25"/>
        <v>36.929326501407928</v>
      </c>
      <c r="Z37" s="18"/>
      <c r="AA37" s="18"/>
      <c r="AB37" s="47"/>
      <c r="AC37" s="33"/>
      <c r="AD37" s="18"/>
      <c r="AF37" s="13" t="s">
        <v>204</v>
      </c>
      <c r="AH37" s="19">
        <v>43326</v>
      </c>
    </row>
    <row r="38" spans="1:34" ht="12.95" customHeight="1" x14ac:dyDescent="0.2">
      <c r="A38" s="13" t="s">
        <v>205</v>
      </c>
      <c r="B38" s="16">
        <f t="shared" si="13"/>
        <v>115</v>
      </c>
      <c r="C38" s="17">
        <f t="shared" si="14"/>
        <v>270.09887967682084</v>
      </c>
      <c r="D38" s="38">
        <v>41</v>
      </c>
      <c r="E38" s="18">
        <f t="shared" si="15"/>
        <v>96.296122319562201</v>
      </c>
      <c r="F38" s="38">
        <v>19</v>
      </c>
      <c r="G38" s="18">
        <f t="shared" si="16"/>
        <v>44.625032294431264</v>
      </c>
      <c r="H38" s="38">
        <v>13</v>
      </c>
      <c r="I38" s="18">
        <f t="shared" si="17"/>
        <v>30.532916833031923</v>
      </c>
      <c r="J38" s="38">
        <v>9</v>
      </c>
      <c r="K38" s="18">
        <f t="shared" si="18"/>
        <v>21.138173192099018</v>
      </c>
      <c r="L38" s="38">
        <v>7</v>
      </c>
      <c r="M38" s="18">
        <f t="shared" si="19"/>
        <v>16.44080137163257</v>
      </c>
      <c r="N38" s="38">
        <v>7</v>
      </c>
      <c r="O38" s="18">
        <f t="shared" si="20"/>
        <v>16.44080137163257</v>
      </c>
      <c r="P38" s="38">
        <v>3</v>
      </c>
      <c r="Q38" s="18">
        <f t="shared" si="21"/>
        <v>7.0460577306996734</v>
      </c>
      <c r="R38" s="38">
        <v>0</v>
      </c>
      <c r="S38" s="18">
        <f t="shared" si="22"/>
        <v>0</v>
      </c>
      <c r="T38" s="38">
        <v>0</v>
      </c>
      <c r="U38" s="18">
        <f t="shared" si="23"/>
        <v>0</v>
      </c>
      <c r="V38" s="38">
        <v>1</v>
      </c>
      <c r="W38" s="18">
        <f t="shared" si="24"/>
        <v>2.3486859102332245</v>
      </c>
      <c r="X38" s="38">
        <v>15</v>
      </c>
      <c r="Y38" s="18">
        <f t="shared" si="25"/>
        <v>35.23028865349837</v>
      </c>
      <c r="Z38" s="18"/>
      <c r="AA38" s="18"/>
      <c r="AB38" s="47"/>
      <c r="AC38" s="33"/>
      <c r="AD38" s="18"/>
      <c r="AF38" s="13" t="s">
        <v>205</v>
      </c>
      <c r="AH38" s="19">
        <v>42577</v>
      </c>
    </row>
    <row r="39" spans="1:34" ht="12.95" customHeight="1" x14ac:dyDescent="0.2">
      <c r="A39" s="13" t="s">
        <v>206</v>
      </c>
      <c r="B39" s="16">
        <f t="shared" si="13"/>
        <v>10</v>
      </c>
      <c r="C39" s="17">
        <f t="shared" si="14"/>
        <v>309.69340353050478</v>
      </c>
      <c r="D39" s="38">
        <v>1</v>
      </c>
      <c r="E39" s="18">
        <f t="shared" si="15"/>
        <v>30.96934035305048</v>
      </c>
      <c r="F39" s="38">
        <v>5</v>
      </c>
      <c r="G39" s="18">
        <f t="shared" si="16"/>
        <v>154.84670176525239</v>
      </c>
      <c r="H39" s="38">
        <v>0</v>
      </c>
      <c r="I39" s="18">
        <f t="shared" si="17"/>
        <v>0</v>
      </c>
      <c r="J39" s="38">
        <v>1</v>
      </c>
      <c r="K39" s="18">
        <f t="shared" si="18"/>
        <v>30.96934035305048</v>
      </c>
      <c r="L39" s="38">
        <v>0</v>
      </c>
      <c r="M39" s="18">
        <f t="shared" si="19"/>
        <v>0</v>
      </c>
      <c r="N39" s="38">
        <v>1</v>
      </c>
      <c r="O39" s="18">
        <f t="shared" si="20"/>
        <v>30.96934035305048</v>
      </c>
      <c r="P39" s="38">
        <v>0</v>
      </c>
      <c r="Q39" s="18">
        <f t="shared" si="21"/>
        <v>0</v>
      </c>
      <c r="R39" s="38">
        <v>0</v>
      </c>
      <c r="S39" s="18">
        <f t="shared" si="22"/>
        <v>0</v>
      </c>
      <c r="T39" s="38">
        <v>0</v>
      </c>
      <c r="U39" s="18">
        <f t="shared" si="23"/>
        <v>0</v>
      </c>
      <c r="V39" s="38">
        <v>0</v>
      </c>
      <c r="W39" s="18">
        <f t="shared" si="24"/>
        <v>0</v>
      </c>
      <c r="X39" s="38">
        <v>2</v>
      </c>
      <c r="Y39" s="18">
        <f t="shared" si="25"/>
        <v>61.938680706100961</v>
      </c>
      <c r="Z39" s="18"/>
      <c r="AA39" s="18"/>
      <c r="AB39" s="47"/>
      <c r="AC39" s="33"/>
      <c r="AD39" s="18"/>
      <c r="AF39" s="13" t="s">
        <v>206</v>
      </c>
      <c r="AH39" s="19">
        <v>3229</v>
      </c>
    </row>
    <row r="40" spans="1:34" ht="12.95" customHeight="1" x14ac:dyDescent="0.2">
      <c r="A40" s="13" t="s">
        <v>207</v>
      </c>
      <c r="B40" s="16">
        <f t="shared" si="13"/>
        <v>50</v>
      </c>
      <c r="C40" s="17">
        <f t="shared" si="14"/>
        <v>370.28808412945273</v>
      </c>
      <c r="D40" s="38">
        <v>9</v>
      </c>
      <c r="E40" s="18">
        <f t="shared" si="15"/>
        <v>66.651855143301489</v>
      </c>
      <c r="F40" s="38">
        <v>13</v>
      </c>
      <c r="G40" s="18">
        <f t="shared" si="16"/>
        <v>96.274901873657697</v>
      </c>
      <c r="H40" s="38">
        <v>3</v>
      </c>
      <c r="I40" s="18">
        <f t="shared" si="17"/>
        <v>22.217285047767163</v>
      </c>
      <c r="J40" s="38">
        <v>7</v>
      </c>
      <c r="K40" s="18">
        <f t="shared" si="18"/>
        <v>51.840331778123378</v>
      </c>
      <c r="L40" s="38">
        <v>5</v>
      </c>
      <c r="M40" s="18">
        <f t="shared" si="19"/>
        <v>37.028808412945274</v>
      </c>
      <c r="N40" s="38">
        <v>1</v>
      </c>
      <c r="O40" s="18">
        <f t="shared" si="20"/>
        <v>7.4057616825890547</v>
      </c>
      <c r="P40" s="38">
        <v>1</v>
      </c>
      <c r="Q40" s="18">
        <f t="shared" si="21"/>
        <v>7.4057616825890547</v>
      </c>
      <c r="R40" s="38">
        <v>0</v>
      </c>
      <c r="S40" s="18">
        <f t="shared" si="22"/>
        <v>0</v>
      </c>
      <c r="T40" s="38">
        <v>1</v>
      </c>
      <c r="U40" s="18">
        <f t="shared" si="23"/>
        <v>7.4057616825890547</v>
      </c>
      <c r="V40" s="38">
        <v>2</v>
      </c>
      <c r="W40" s="18">
        <f t="shared" si="24"/>
        <v>14.811523365178109</v>
      </c>
      <c r="X40" s="38">
        <v>8</v>
      </c>
      <c r="Y40" s="18">
        <f t="shared" si="25"/>
        <v>59.246093460712437</v>
      </c>
      <c r="Z40" s="18"/>
      <c r="AA40" s="18"/>
      <c r="AB40" s="47"/>
      <c r="AC40" s="33"/>
      <c r="AD40" s="18"/>
      <c r="AF40" s="13" t="s">
        <v>207</v>
      </c>
      <c r="AH40" s="19">
        <v>13503</v>
      </c>
    </row>
    <row r="41" spans="1:34" ht="12.95" customHeight="1" x14ac:dyDescent="0.2">
      <c r="A41" s="13" t="s">
        <v>208</v>
      </c>
      <c r="B41" s="16">
        <f t="shared" si="13"/>
        <v>48</v>
      </c>
      <c r="C41" s="17">
        <f t="shared" si="14"/>
        <v>212.13594378397491</v>
      </c>
      <c r="D41" s="38">
        <v>13</v>
      </c>
      <c r="E41" s="18">
        <f t="shared" si="15"/>
        <v>57.453484774826535</v>
      </c>
      <c r="F41" s="38">
        <v>11</v>
      </c>
      <c r="G41" s="18">
        <f t="shared" si="16"/>
        <v>48.614487117160913</v>
      </c>
      <c r="H41" s="38">
        <v>2</v>
      </c>
      <c r="I41" s="18">
        <f t="shared" si="17"/>
        <v>8.8389976576656206</v>
      </c>
      <c r="J41" s="38">
        <v>6</v>
      </c>
      <c r="K41" s="18">
        <f t="shared" si="18"/>
        <v>26.516992972996864</v>
      </c>
      <c r="L41" s="38">
        <v>3</v>
      </c>
      <c r="M41" s="18">
        <f t="shared" si="19"/>
        <v>13.258496486498432</v>
      </c>
      <c r="N41" s="38">
        <v>2</v>
      </c>
      <c r="O41" s="18">
        <f t="shared" si="20"/>
        <v>8.8389976576656206</v>
      </c>
      <c r="P41" s="38">
        <v>1</v>
      </c>
      <c r="Q41" s="18">
        <f t="shared" si="21"/>
        <v>4.4194988288328103</v>
      </c>
      <c r="R41" s="38">
        <v>0</v>
      </c>
      <c r="S41" s="18">
        <f t="shared" si="22"/>
        <v>0</v>
      </c>
      <c r="T41" s="38">
        <v>0</v>
      </c>
      <c r="U41" s="18">
        <f t="shared" si="23"/>
        <v>0</v>
      </c>
      <c r="V41" s="38">
        <v>0</v>
      </c>
      <c r="W41" s="18">
        <f t="shared" si="24"/>
        <v>0</v>
      </c>
      <c r="X41" s="38">
        <v>10</v>
      </c>
      <c r="Y41" s="18">
        <f t="shared" si="25"/>
        <v>44.194988288328105</v>
      </c>
      <c r="Z41" s="18"/>
      <c r="AA41" s="18"/>
      <c r="AB41" s="47"/>
      <c r="AC41" s="33"/>
      <c r="AD41" s="18"/>
      <c r="AF41" s="13" t="s">
        <v>208</v>
      </c>
      <c r="AH41" s="19">
        <v>22627</v>
      </c>
    </row>
    <row r="42" spans="1:34" ht="12.95" customHeight="1" x14ac:dyDescent="0.2">
      <c r="A42" s="13" t="s">
        <v>209</v>
      </c>
      <c r="B42" s="16">
        <f t="shared" si="13"/>
        <v>51</v>
      </c>
      <c r="C42" s="17">
        <f t="shared" si="14"/>
        <v>268.44931045373198</v>
      </c>
      <c r="D42" s="38">
        <v>15</v>
      </c>
      <c r="E42" s="18">
        <f t="shared" si="15"/>
        <v>78.95567954521529</v>
      </c>
      <c r="F42" s="38">
        <v>12</v>
      </c>
      <c r="G42" s="18">
        <f t="shared" si="16"/>
        <v>63.164543636172226</v>
      </c>
      <c r="H42" s="38">
        <v>3</v>
      </c>
      <c r="I42" s="18">
        <f t="shared" si="17"/>
        <v>15.791135909043057</v>
      </c>
      <c r="J42" s="38">
        <v>4</v>
      </c>
      <c r="K42" s="18">
        <f t="shared" si="18"/>
        <v>21.054847878724079</v>
      </c>
      <c r="L42" s="38">
        <v>3</v>
      </c>
      <c r="M42" s="18">
        <f t="shared" si="19"/>
        <v>15.791135909043057</v>
      </c>
      <c r="N42" s="38">
        <v>1</v>
      </c>
      <c r="O42" s="18">
        <f t="shared" si="20"/>
        <v>5.2637119696810197</v>
      </c>
      <c r="P42" s="38">
        <v>2</v>
      </c>
      <c r="Q42" s="18">
        <f t="shared" si="21"/>
        <v>10.527423939362039</v>
      </c>
      <c r="R42" s="38">
        <v>2</v>
      </c>
      <c r="S42" s="18">
        <f t="shared" si="22"/>
        <v>10.527423939362039</v>
      </c>
      <c r="T42" s="38">
        <v>3</v>
      </c>
      <c r="U42" s="18">
        <f t="shared" si="23"/>
        <v>15.791135909043057</v>
      </c>
      <c r="V42" s="38">
        <v>0</v>
      </c>
      <c r="W42" s="18">
        <f t="shared" si="24"/>
        <v>0</v>
      </c>
      <c r="X42" s="38">
        <v>6</v>
      </c>
      <c r="Y42" s="18">
        <f t="shared" si="25"/>
        <v>31.582271818086113</v>
      </c>
      <c r="Z42" s="18"/>
      <c r="AA42" s="18"/>
      <c r="AB42" s="47"/>
      <c r="AC42" s="33"/>
      <c r="AD42" s="18"/>
      <c r="AF42" s="13" t="s">
        <v>209</v>
      </c>
      <c r="AH42" s="19">
        <v>18998</v>
      </c>
    </row>
    <row r="43" spans="1:34" ht="12.95" customHeight="1" x14ac:dyDescent="0.2">
      <c r="A43" s="13" t="s">
        <v>210</v>
      </c>
      <c r="B43" s="16">
        <f t="shared" si="13"/>
        <v>35</v>
      </c>
      <c r="C43" s="17">
        <f t="shared" si="14"/>
        <v>229.20759659463002</v>
      </c>
      <c r="D43" s="38">
        <v>3</v>
      </c>
      <c r="E43" s="18">
        <f t="shared" si="15"/>
        <v>19.646365422396855</v>
      </c>
      <c r="F43" s="38">
        <v>17</v>
      </c>
      <c r="G43" s="18">
        <f t="shared" si="16"/>
        <v>111.32940406024885</v>
      </c>
      <c r="H43" s="38">
        <v>1</v>
      </c>
      <c r="I43" s="18">
        <f t="shared" si="17"/>
        <v>6.5487884741322855</v>
      </c>
      <c r="J43" s="38">
        <v>5</v>
      </c>
      <c r="K43" s="18">
        <f t="shared" si="18"/>
        <v>32.743942370661429</v>
      </c>
      <c r="L43" s="38">
        <v>0</v>
      </c>
      <c r="M43" s="18">
        <f t="shared" si="19"/>
        <v>0</v>
      </c>
      <c r="N43" s="38">
        <v>4</v>
      </c>
      <c r="O43" s="18">
        <f t="shared" si="20"/>
        <v>26.195153896529142</v>
      </c>
      <c r="P43" s="38">
        <v>0</v>
      </c>
      <c r="Q43" s="18">
        <f t="shared" si="21"/>
        <v>0</v>
      </c>
      <c r="R43" s="38">
        <v>0</v>
      </c>
      <c r="S43" s="18">
        <f t="shared" si="22"/>
        <v>0</v>
      </c>
      <c r="T43" s="38">
        <v>1</v>
      </c>
      <c r="U43" s="18">
        <f t="shared" si="23"/>
        <v>6.5487884741322855</v>
      </c>
      <c r="V43" s="38">
        <v>1</v>
      </c>
      <c r="W43" s="18">
        <f t="shared" si="24"/>
        <v>6.5487884741322855</v>
      </c>
      <c r="X43" s="38">
        <v>3</v>
      </c>
      <c r="Y43" s="18">
        <f t="shared" si="25"/>
        <v>19.646365422396855</v>
      </c>
      <c r="Z43" s="18"/>
      <c r="AA43" s="18"/>
      <c r="AB43" s="47"/>
      <c r="AC43" s="33"/>
      <c r="AD43" s="18"/>
      <c r="AF43" s="13" t="s">
        <v>210</v>
      </c>
      <c r="AH43" s="19">
        <v>15270</v>
      </c>
    </row>
    <row r="44" spans="1:34" ht="12.95" customHeight="1" x14ac:dyDescent="0.2">
      <c r="A44" s="13" t="s">
        <v>211</v>
      </c>
      <c r="B44" s="16">
        <f t="shared" si="13"/>
        <v>33</v>
      </c>
      <c r="C44" s="17">
        <f t="shared" si="14"/>
        <v>306.66294954000557</v>
      </c>
      <c r="D44" s="38">
        <v>3</v>
      </c>
      <c r="E44" s="18">
        <f t="shared" si="15"/>
        <v>27.878449958182326</v>
      </c>
      <c r="F44" s="38">
        <v>12</v>
      </c>
      <c r="G44" s="18">
        <f t="shared" si="16"/>
        <v>111.5137998327293</v>
      </c>
      <c r="H44" s="38">
        <v>4</v>
      </c>
      <c r="I44" s="18">
        <f t="shared" si="17"/>
        <v>37.171266610909768</v>
      </c>
      <c r="J44" s="38">
        <v>0</v>
      </c>
      <c r="K44" s="18">
        <f t="shared" si="18"/>
        <v>0</v>
      </c>
      <c r="L44" s="38">
        <v>2</v>
      </c>
      <c r="M44" s="18">
        <f t="shared" si="19"/>
        <v>18.585633305454884</v>
      </c>
      <c r="N44" s="38">
        <v>3</v>
      </c>
      <c r="O44" s="18">
        <f t="shared" si="20"/>
        <v>27.878449958182326</v>
      </c>
      <c r="P44" s="38">
        <v>3</v>
      </c>
      <c r="Q44" s="18">
        <f t="shared" si="21"/>
        <v>27.878449958182326</v>
      </c>
      <c r="R44" s="38">
        <v>1</v>
      </c>
      <c r="S44" s="18">
        <f t="shared" si="22"/>
        <v>9.2928166527274421</v>
      </c>
      <c r="T44" s="38">
        <v>0</v>
      </c>
      <c r="U44" s="18">
        <f t="shared" si="23"/>
        <v>0</v>
      </c>
      <c r="V44" s="38">
        <v>1</v>
      </c>
      <c r="W44" s="18">
        <f t="shared" si="24"/>
        <v>9.2928166527274421</v>
      </c>
      <c r="X44" s="38">
        <v>4</v>
      </c>
      <c r="Y44" s="18">
        <f t="shared" si="25"/>
        <v>37.171266610909768</v>
      </c>
      <c r="Z44" s="18"/>
      <c r="AA44" s="18"/>
      <c r="AB44" s="47"/>
      <c r="AC44" s="33"/>
      <c r="AD44" s="18"/>
      <c r="AF44" s="13" t="s">
        <v>211</v>
      </c>
      <c r="AH44" s="19">
        <v>10761</v>
      </c>
    </row>
    <row r="45" spans="1:34" ht="12.95" customHeight="1" x14ac:dyDescent="0.2">
      <c r="A45" s="13" t="s">
        <v>212</v>
      </c>
      <c r="B45" s="16">
        <f t="shared" si="13"/>
        <v>222</v>
      </c>
      <c r="C45" s="17">
        <f t="shared" si="14"/>
        <v>252.30139788612345</v>
      </c>
      <c r="D45" s="38">
        <v>27</v>
      </c>
      <c r="E45" s="18">
        <f t="shared" si="15"/>
        <v>30.68530514831231</v>
      </c>
      <c r="F45" s="38">
        <v>58</v>
      </c>
      <c r="G45" s="18">
        <f t="shared" si="16"/>
        <v>65.916581429707918</v>
      </c>
      <c r="H45" s="38">
        <v>66</v>
      </c>
      <c r="I45" s="18">
        <f t="shared" si="17"/>
        <v>75.00852369587453</v>
      </c>
      <c r="J45" s="38">
        <v>14</v>
      </c>
      <c r="K45" s="18">
        <f t="shared" si="18"/>
        <v>15.910898965791569</v>
      </c>
      <c r="L45" s="38">
        <v>7</v>
      </c>
      <c r="M45" s="18">
        <f t="shared" si="19"/>
        <v>7.9554494828957845</v>
      </c>
      <c r="N45" s="38">
        <v>8</v>
      </c>
      <c r="O45" s="18">
        <f t="shared" si="20"/>
        <v>9.0919422661666101</v>
      </c>
      <c r="P45" s="38">
        <v>10</v>
      </c>
      <c r="Q45" s="18">
        <f t="shared" si="21"/>
        <v>11.364927832708263</v>
      </c>
      <c r="R45" s="38">
        <v>2</v>
      </c>
      <c r="S45" s="18">
        <f t="shared" si="22"/>
        <v>2.2729855665416525</v>
      </c>
      <c r="T45" s="38">
        <v>2</v>
      </c>
      <c r="U45" s="18">
        <f t="shared" si="23"/>
        <v>2.2729855665416525</v>
      </c>
      <c r="V45" s="38">
        <v>1</v>
      </c>
      <c r="W45" s="18">
        <f t="shared" si="24"/>
        <v>1.1364927832708263</v>
      </c>
      <c r="X45" s="38">
        <v>27</v>
      </c>
      <c r="Y45" s="18">
        <f t="shared" si="25"/>
        <v>30.68530514831231</v>
      </c>
      <c r="Z45" s="18"/>
      <c r="AA45" s="18"/>
      <c r="AB45" s="47"/>
      <c r="AC45" s="33"/>
      <c r="AD45" s="18"/>
      <c r="AF45" s="13" t="s">
        <v>212</v>
      </c>
      <c r="AH45" s="19">
        <v>87990</v>
      </c>
    </row>
    <row r="46" spans="1:34" ht="12.95" customHeight="1" x14ac:dyDescent="0.2">
      <c r="A46" s="13" t="s">
        <v>213</v>
      </c>
      <c r="B46" s="16">
        <f t="shared" si="13"/>
        <v>11</v>
      </c>
      <c r="C46" s="17">
        <f t="shared" si="14"/>
        <v>169.59605303731112</v>
      </c>
      <c r="D46" s="38">
        <v>2</v>
      </c>
      <c r="E46" s="18">
        <f t="shared" si="15"/>
        <v>30.83564600678384</v>
      </c>
      <c r="F46" s="38">
        <v>1</v>
      </c>
      <c r="G46" s="18">
        <f t="shared" si="16"/>
        <v>15.41782300339192</v>
      </c>
      <c r="H46" s="38">
        <v>2</v>
      </c>
      <c r="I46" s="18">
        <f t="shared" si="17"/>
        <v>30.83564600678384</v>
      </c>
      <c r="J46" s="38">
        <v>1</v>
      </c>
      <c r="K46" s="18">
        <f t="shared" si="18"/>
        <v>15.41782300339192</v>
      </c>
      <c r="L46" s="38">
        <v>0</v>
      </c>
      <c r="M46" s="18">
        <f t="shared" si="19"/>
        <v>0</v>
      </c>
      <c r="N46" s="38">
        <v>1</v>
      </c>
      <c r="O46" s="18">
        <f t="shared" si="20"/>
        <v>15.41782300339192</v>
      </c>
      <c r="P46" s="38">
        <v>1</v>
      </c>
      <c r="Q46" s="18">
        <f t="shared" si="21"/>
        <v>15.41782300339192</v>
      </c>
      <c r="R46" s="38">
        <v>1</v>
      </c>
      <c r="S46" s="18">
        <f t="shared" si="22"/>
        <v>15.41782300339192</v>
      </c>
      <c r="T46" s="38">
        <v>0</v>
      </c>
      <c r="U46" s="18">
        <f t="shared" si="23"/>
        <v>0</v>
      </c>
      <c r="V46" s="38">
        <v>0</v>
      </c>
      <c r="W46" s="18">
        <f t="shared" si="24"/>
        <v>0</v>
      </c>
      <c r="X46" s="38">
        <v>2</v>
      </c>
      <c r="Y46" s="18">
        <f t="shared" si="25"/>
        <v>30.83564600678384</v>
      </c>
      <c r="Z46" s="18"/>
      <c r="AA46" s="18"/>
      <c r="AB46" s="47"/>
      <c r="AC46" s="33"/>
      <c r="AD46" s="18"/>
      <c r="AF46" s="13" t="s">
        <v>213</v>
      </c>
      <c r="AH46" s="19">
        <v>6486</v>
      </c>
    </row>
    <row r="47" spans="1:34" ht="12.95" customHeight="1" x14ac:dyDescent="0.2">
      <c r="A47" s="13" t="s">
        <v>214</v>
      </c>
      <c r="B47" s="16">
        <f t="shared" si="13"/>
        <v>19</v>
      </c>
      <c r="C47" s="17">
        <f t="shared" si="14"/>
        <v>186.2379925504803</v>
      </c>
      <c r="D47" s="38">
        <v>7</v>
      </c>
      <c r="E47" s="18">
        <f t="shared" si="15"/>
        <v>68.613997255440111</v>
      </c>
      <c r="F47" s="38">
        <v>2</v>
      </c>
      <c r="G47" s="18">
        <f t="shared" si="16"/>
        <v>19.60399921584003</v>
      </c>
      <c r="H47" s="38">
        <v>3</v>
      </c>
      <c r="I47" s="18">
        <f t="shared" si="17"/>
        <v>29.405998823760047</v>
      </c>
      <c r="J47" s="38">
        <v>2</v>
      </c>
      <c r="K47" s="18">
        <f t="shared" si="18"/>
        <v>19.60399921584003</v>
      </c>
      <c r="L47" s="38">
        <v>1</v>
      </c>
      <c r="M47" s="18">
        <f t="shared" si="19"/>
        <v>9.8019996079200151</v>
      </c>
      <c r="N47" s="38">
        <v>1</v>
      </c>
      <c r="O47" s="18">
        <f t="shared" si="20"/>
        <v>9.8019996079200151</v>
      </c>
      <c r="P47" s="38">
        <v>0</v>
      </c>
      <c r="Q47" s="18">
        <f t="shared" si="21"/>
        <v>0</v>
      </c>
      <c r="R47" s="38">
        <v>0</v>
      </c>
      <c r="S47" s="18">
        <f t="shared" si="22"/>
        <v>0</v>
      </c>
      <c r="T47" s="38">
        <v>0</v>
      </c>
      <c r="U47" s="18">
        <f t="shared" si="23"/>
        <v>0</v>
      </c>
      <c r="V47" s="38">
        <v>0</v>
      </c>
      <c r="W47" s="18">
        <f t="shared" si="24"/>
        <v>0</v>
      </c>
      <c r="X47" s="38">
        <v>3</v>
      </c>
      <c r="Y47" s="18">
        <f t="shared" si="25"/>
        <v>29.405998823760047</v>
      </c>
      <c r="Z47" s="18"/>
      <c r="AA47" s="18"/>
      <c r="AB47" s="47"/>
      <c r="AC47" s="33"/>
      <c r="AD47" s="18"/>
      <c r="AF47" s="13" t="s">
        <v>214</v>
      </c>
      <c r="AH47" s="19">
        <v>10202</v>
      </c>
    </row>
    <row r="48" spans="1:34" ht="12.95" customHeight="1" x14ac:dyDescent="0.2">
      <c r="A48" s="13" t="s">
        <v>215</v>
      </c>
      <c r="B48" s="16">
        <f t="shared" si="13"/>
        <v>28</v>
      </c>
      <c r="C48" s="17">
        <f t="shared" si="14"/>
        <v>115.87485515643105</v>
      </c>
      <c r="D48" s="38">
        <v>11</v>
      </c>
      <c r="E48" s="18">
        <f t="shared" si="15"/>
        <v>45.522264525740773</v>
      </c>
      <c r="F48" s="38">
        <v>3</v>
      </c>
      <c r="G48" s="18">
        <f t="shared" si="16"/>
        <v>12.415163052474757</v>
      </c>
      <c r="H48" s="38">
        <v>2</v>
      </c>
      <c r="I48" s="18">
        <f t="shared" si="17"/>
        <v>8.2767753683165033</v>
      </c>
      <c r="J48" s="38">
        <v>5</v>
      </c>
      <c r="K48" s="18">
        <f t="shared" si="18"/>
        <v>20.69193842079126</v>
      </c>
      <c r="L48" s="38">
        <v>1</v>
      </c>
      <c r="M48" s="18">
        <f t="shared" si="19"/>
        <v>4.1383876841582516</v>
      </c>
      <c r="N48" s="38">
        <v>1</v>
      </c>
      <c r="O48" s="18">
        <f t="shared" si="20"/>
        <v>4.1383876841582516</v>
      </c>
      <c r="P48" s="38">
        <v>0</v>
      </c>
      <c r="Q48" s="18">
        <f t="shared" si="21"/>
        <v>0</v>
      </c>
      <c r="R48" s="38">
        <v>0</v>
      </c>
      <c r="S48" s="18">
        <f t="shared" si="22"/>
        <v>0</v>
      </c>
      <c r="T48" s="38">
        <v>0</v>
      </c>
      <c r="U48" s="18">
        <f t="shared" si="23"/>
        <v>0</v>
      </c>
      <c r="V48" s="38">
        <v>0</v>
      </c>
      <c r="W48" s="18">
        <f t="shared" si="24"/>
        <v>0</v>
      </c>
      <c r="X48" s="38">
        <v>5</v>
      </c>
      <c r="Y48" s="18">
        <f t="shared" si="25"/>
        <v>20.69193842079126</v>
      </c>
      <c r="Z48" s="18"/>
      <c r="AA48" s="18"/>
      <c r="AB48" s="47"/>
      <c r="AC48" s="33"/>
      <c r="AD48" s="18"/>
      <c r="AF48" s="13" t="s">
        <v>215</v>
      </c>
      <c r="AH48" s="19">
        <v>24164</v>
      </c>
    </row>
    <row r="49" spans="1:34" ht="12.95" customHeight="1" x14ac:dyDescent="0.2">
      <c r="A49" s="13" t="s">
        <v>216</v>
      </c>
      <c r="B49" s="16">
        <f t="shared" si="13"/>
        <v>17</v>
      </c>
      <c r="C49" s="17">
        <f t="shared" si="14"/>
        <v>121.91623637406771</v>
      </c>
      <c r="D49" s="38">
        <v>1</v>
      </c>
      <c r="E49" s="18">
        <f t="shared" si="15"/>
        <v>7.1715433161216291</v>
      </c>
      <c r="F49" s="38">
        <v>2</v>
      </c>
      <c r="G49" s="18">
        <f t="shared" si="16"/>
        <v>14.343086632243258</v>
      </c>
      <c r="H49" s="38">
        <v>3</v>
      </c>
      <c r="I49" s="18">
        <f t="shared" si="17"/>
        <v>21.514629948364888</v>
      </c>
      <c r="J49" s="38">
        <v>2</v>
      </c>
      <c r="K49" s="18">
        <f t="shared" si="18"/>
        <v>14.343086632243258</v>
      </c>
      <c r="L49" s="38">
        <v>1</v>
      </c>
      <c r="M49" s="18">
        <f t="shared" si="19"/>
        <v>7.1715433161216291</v>
      </c>
      <c r="N49" s="38">
        <v>2</v>
      </c>
      <c r="O49" s="18">
        <f t="shared" si="20"/>
        <v>14.343086632243258</v>
      </c>
      <c r="P49" s="38">
        <v>1</v>
      </c>
      <c r="Q49" s="18">
        <f t="shared" si="21"/>
        <v>7.1715433161216291</v>
      </c>
      <c r="R49" s="38">
        <v>1</v>
      </c>
      <c r="S49" s="18">
        <f t="shared" si="22"/>
        <v>7.1715433161216291</v>
      </c>
      <c r="T49" s="38">
        <v>1</v>
      </c>
      <c r="U49" s="18">
        <f t="shared" si="23"/>
        <v>7.1715433161216291</v>
      </c>
      <c r="V49" s="38">
        <v>0</v>
      </c>
      <c r="W49" s="18">
        <f t="shared" si="24"/>
        <v>0</v>
      </c>
      <c r="X49" s="38">
        <v>3</v>
      </c>
      <c r="Y49" s="18">
        <f t="shared" si="25"/>
        <v>21.514629948364888</v>
      </c>
      <c r="Z49" s="18"/>
      <c r="AA49" s="18"/>
      <c r="AB49" s="47"/>
      <c r="AC49" s="33"/>
      <c r="AD49" s="18"/>
      <c r="AF49" s="13" t="s">
        <v>216</v>
      </c>
      <c r="AH49" s="19">
        <v>13944</v>
      </c>
    </row>
    <row r="50" spans="1:34" ht="12.95" customHeight="1" x14ac:dyDescent="0.2">
      <c r="A50" s="13" t="s">
        <v>217</v>
      </c>
      <c r="B50" s="16">
        <f t="shared" si="13"/>
        <v>14</v>
      </c>
      <c r="C50" s="17">
        <f t="shared" si="14"/>
        <v>161.62549064881088</v>
      </c>
      <c r="D50" s="38">
        <v>2</v>
      </c>
      <c r="E50" s="18">
        <f t="shared" si="15"/>
        <v>23.089355806972986</v>
      </c>
      <c r="F50" s="38">
        <v>1</v>
      </c>
      <c r="G50" s="18">
        <f t="shared" si="16"/>
        <v>11.544677903486493</v>
      </c>
      <c r="H50" s="38">
        <v>5</v>
      </c>
      <c r="I50" s="18">
        <f t="shared" si="17"/>
        <v>57.723389517432466</v>
      </c>
      <c r="J50" s="38">
        <v>3</v>
      </c>
      <c r="K50" s="18">
        <f t="shared" si="18"/>
        <v>34.634033710459477</v>
      </c>
      <c r="L50" s="38">
        <v>1</v>
      </c>
      <c r="M50" s="18">
        <f t="shared" si="19"/>
        <v>11.544677903486493</v>
      </c>
      <c r="N50" s="38">
        <v>0</v>
      </c>
      <c r="O50" s="18">
        <f t="shared" si="20"/>
        <v>0</v>
      </c>
      <c r="P50" s="38">
        <v>0</v>
      </c>
      <c r="Q50" s="18">
        <f t="shared" si="21"/>
        <v>0</v>
      </c>
      <c r="R50" s="38">
        <v>1</v>
      </c>
      <c r="S50" s="18">
        <f t="shared" si="22"/>
        <v>11.544677903486493</v>
      </c>
      <c r="T50" s="38">
        <v>0</v>
      </c>
      <c r="U50" s="18">
        <f t="shared" si="23"/>
        <v>0</v>
      </c>
      <c r="V50" s="38">
        <v>0</v>
      </c>
      <c r="W50" s="18">
        <f t="shared" si="24"/>
        <v>0</v>
      </c>
      <c r="X50" s="38">
        <v>1</v>
      </c>
      <c r="Y50" s="18">
        <f t="shared" si="25"/>
        <v>11.544677903486493</v>
      </c>
      <c r="Z50" s="18"/>
      <c r="AA50" s="18"/>
      <c r="AB50" s="47"/>
      <c r="AC50" s="33"/>
      <c r="AD50" s="18"/>
      <c r="AF50" s="13" t="s">
        <v>217</v>
      </c>
      <c r="AH50" s="19">
        <v>8662</v>
      </c>
    </row>
    <row r="51" spans="1:34" ht="12.95" customHeight="1" x14ac:dyDescent="0.2">
      <c r="A51" s="13" t="s">
        <v>202</v>
      </c>
      <c r="B51" s="16">
        <f t="shared" si="13"/>
        <v>0</v>
      </c>
      <c r="C51" s="17">
        <v>0</v>
      </c>
      <c r="D51" s="38">
        <v>0</v>
      </c>
      <c r="E51" s="18">
        <v>0</v>
      </c>
      <c r="F51" s="38">
        <v>0</v>
      </c>
      <c r="G51" s="18">
        <v>0</v>
      </c>
      <c r="H51" s="38">
        <v>0</v>
      </c>
      <c r="I51" s="18">
        <v>0</v>
      </c>
      <c r="J51" s="38">
        <v>0</v>
      </c>
      <c r="K51" s="18">
        <v>0</v>
      </c>
      <c r="L51" s="38">
        <v>0</v>
      </c>
      <c r="M51" s="18">
        <v>0</v>
      </c>
      <c r="N51" s="38">
        <v>0</v>
      </c>
      <c r="O51" s="18">
        <v>0</v>
      </c>
      <c r="P51" s="38">
        <v>0</v>
      </c>
      <c r="Q51" s="18">
        <v>0</v>
      </c>
      <c r="R51" s="38">
        <v>0</v>
      </c>
      <c r="S51" s="18">
        <v>0</v>
      </c>
      <c r="T51" s="38">
        <v>0</v>
      </c>
      <c r="U51" s="18">
        <v>0</v>
      </c>
      <c r="V51" s="38">
        <v>0</v>
      </c>
      <c r="W51" s="18">
        <v>0</v>
      </c>
      <c r="X51" s="38">
        <v>0</v>
      </c>
      <c r="Y51" s="18">
        <v>0</v>
      </c>
      <c r="Z51" s="18"/>
      <c r="AA51" s="18"/>
      <c r="AB51" s="47"/>
      <c r="AC51" s="33"/>
      <c r="AD51" s="18"/>
      <c r="AH51" s="15"/>
    </row>
    <row r="52" spans="1:34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B52" s="47"/>
      <c r="AC52" s="33"/>
      <c r="AD52" s="18"/>
      <c r="AH52" s="15"/>
    </row>
    <row r="53" spans="1:34" s="14" customFormat="1" ht="12.95" customHeight="1" x14ac:dyDescent="0.2">
      <c r="A53" s="14" t="s">
        <v>218</v>
      </c>
      <c r="B53" s="16">
        <f>SUM(B54:B62)</f>
        <v>544</v>
      </c>
      <c r="C53" s="17">
        <f t="shared" ref="C53:C61" si="26">SUM(B53/AH53*100000)</f>
        <v>212.02955941504788</v>
      </c>
      <c r="D53" s="16">
        <f>SUM(D54:D62)</f>
        <v>133</v>
      </c>
      <c r="E53" s="17">
        <f t="shared" ref="E53:E61" si="27">SUM(D53/AH53*100000)</f>
        <v>51.838109195223105</v>
      </c>
      <c r="F53" s="16">
        <f>SUM(F54:F62)</f>
        <v>69</v>
      </c>
      <c r="G53" s="17">
        <f t="shared" ref="G53:G61" si="28">SUM(F53/AH53*100000)</f>
        <v>26.893455146393936</v>
      </c>
      <c r="H53" s="16">
        <f>SUM(H54:H62)</f>
        <v>41</v>
      </c>
      <c r="I53" s="17">
        <f t="shared" ref="I53:I61" si="29">SUM(H53/AH53*100000)</f>
        <v>15.980169000031182</v>
      </c>
      <c r="J53" s="16">
        <f>SUM(J54:J62)</f>
        <v>95</v>
      </c>
      <c r="K53" s="17">
        <f t="shared" ref="K53:K61" si="30">SUM(J53/AH53*100000)</f>
        <v>37.027220853730789</v>
      </c>
      <c r="L53" s="16">
        <f>SUM(L54:L62)</f>
        <v>33</v>
      </c>
      <c r="M53" s="17">
        <f t="shared" ref="M53:M61" si="31">SUM(L53/AH53*100000)</f>
        <v>12.862087243927537</v>
      </c>
      <c r="N53" s="16">
        <f>SUM(N54:N62)</f>
        <v>30</v>
      </c>
      <c r="O53" s="17">
        <f t="shared" ref="O53:O61" si="32">SUM(N53/AH53*100000)</f>
        <v>11.692806585388668</v>
      </c>
      <c r="P53" s="16">
        <f>SUM(P54:P62)</f>
        <v>22</v>
      </c>
      <c r="Q53" s="17">
        <f t="shared" ref="Q53:Q61" si="33">SUM(P53/AH53*100000)</f>
        <v>8.5747248292850227</v>
      </c>
      <c r="R53" s="16">
        <f>SUM(R54:R62)</f>
        <v>17</v>
      </c>
      <c r="S53" s="17">
        <f t="shared" ref="S53:S61" si="34">SUM(R53/AH53*100000)</f>
        <v>6.6259237317202464</v>
      </c>
      <c r="T53" s="16">
        <f>SUM(T54:T62)</f>
        <v>5</v>
      </c>
      <c r="U53" s="17">
        <f t="shared" ref="U53:U61" si="35">SUM(T53/AH53*100000)</f>
        <v>1.9488010975647783</v>
      </c>
      <c r="V53" s="16">
        <f>SUM(V54:V62)</f>
        <v>7</v>
      </c>
      <c r="W53" s="17">
        <f t="shared" ref="W53:W61" si="36">SUM(V53/AH53*100000)</f>
        <v>2.7283215365906894</v>
      </c>
      <c r="X53" s="16">
        <f>SUM(X54:X62)</f>
        <v>92</v>
      </c>
      <c r="Y53" s="17">
        <f t="shared" ref="Y53:Y61" si="37">SUM(X53/AH53*100000)</f>
        <v>35.857940195191915</v>
      </c>
      <c r="Z53" s="17"/>
      <c r="AA53" s="17"/>
      <c r="AB53" s="46"/>
      <c r="AC53" s="33"/>
      <c r="AD53" s="17"/>
      <c r="AF53" s="14" t="s">
        <v>218</v>
      </c>
      <c r="AH53" s="16">
        <v>256568</v>
      </c>
    </row>
    <row r="54" spans="1:34" ht="12.95" customHeight="1" x14ac:dyDescent="0.2">
      <c r="A54" s="13" t="s">
        <v>218</v>
      </c>
      <c r="B54" s="16">
        <f t="shared" si="13"/>
        <v>184</v>
      </c>
      <c r="C54" s="17">
        <f t="shared" si="26"/>
        <v>236.57075265499242</v>
      </c>
      <c r="D54" s="15">
        <v>55</v>
      </c>
      <c r="E54" s="18">
        <f t="shared" si="27"/>
        <v>70.714083674046648</v>
      </c>
      <c r="F54" s="15">
        <v>13</v>
      </c>
      <c r="G54" s="18">
        <f t="shared" si="28"/>
        <v>16.714237959320116</v>
      </c>
      <c r="H54" s="15">
        <v>11</v>
      </c>
      <c r="I54" s="18">
        <f t="shared" si="29"/>
        <v>14.142816734809328</v>
      </c>
      <c r="J54" s="15">
        <v>24</v>
      </c>
      <c r="K54" s="18">
        <f t="shared" si="30"/>
        <v>30.857054694129442</v>
      </c>
      <c r="L54" s="15">
        <v>14</v>
      </c>
      <c r="M54" s="18">
        <f t="shared" si="31"/>
        <v>17.999948571575509</v>
      </c>
      <c r="N54" s="15">
        <v>11</v>
      </c>
      <c r="O54" s="18">
        <f t="shared" si="32"/>
        <v>14.142816734809328</v>
      </c>
      <c r="P54" s="15">
        <v>10</v>
      </c>
      <c r="Q54" s="18">
        <f t="shared" si="33"/>
        <v>12.857106122553935</v>
      </c>
      <c r="R54" s="15">
        <v>7</v>
      </c>
      <c r="S54" s="18">
        <f t="shared" si="34"/>
        <v>8.9999742857877543</v>
      </c>
      <c r="T54" s="15">
        <v>1</v>
      </c>
      <c r="U54" s="18">
        <f t="shared" si="35"/>
        <v>1.2857106122553934</v>
      </c>
      <c r="V54" s="15">
        <v>3</v>
      </c>
      <c r="W54" s="18">
        <f t="shared" si="36"/>
        <v>3.8571318367661802</v>
      </c>
      <c r="X54" s="15">
        <v>35</v>
      </c>
      <c r="Y54" s="18">
        <f t="shared" si="37"/>
        <v>44.999871428938775</v>
      </c>
      <c r="Z54" s="18"/>
      <c r="AA54" s="18"/>
      <c r="AB54" s="47"/>
      <c r="AC54" s="33"/>
      <c r="AD54" s="18"/>
      <c r="AF54" s="13" t="s">
        <v>182</v>
      </c>
      <c r="AH54" s="19">
        <v>77778</v>
      </c>
    </row>
    <row r="55" spans="1:34" ht="12.95" customHeight="1" x14ac:dyDescent="0.2">
      <c r="A55" s="13" t="s">
        <v>219</v>
      </c>
      <c r="B55" s="16">
        <f t="shared" si="13"/>
        <v>57</v>
      </c>
      <c r="C55" s="17">
        <f t="shared" si="26"/>
        <v>191.5451307211506</v>
      </c>
      <c r="D55" s="38">
        <v>17</v>
      </c>
      <c r="E55" s="18">
        <f t="shared" si="27"/>
        <v>57.127495127360703</v>
      </c>
      <c r="F55" s="38">
        <v>3</v>
      </c>
      <c r="G55" s="18">
        <f t="shared" si="28"/>
        <v>10.081322669534243</v>
      </c>
      <c r="H55" s="38">
        <v>8</v>
      </c>
      <c r="I55" s="18">
        <f t="shared" si="29"/>
        <v>26.883527118757982</v>
      </c>
      <c r="J55" s="38">
        <v>12</v>
      </c>
      <c r="K55" s="18">
        <f t="shared" si="30"/>
        <v>40.325290678136973</v>
      </c>
      <c r="L55" s="38">
        <v>2</v>
      </c>
      <c r="M55" s="18">
        <f t="shared" si="31"/>
        <v>6.7208817796894955</v>
      </c>
      <c r="N55" s="38">
        <v>1</v>
      </c>
      <c r="O55" s="18">
        <f t="shared" si="32"/>
        <v>3.3604408898447478</v>
      </c>
      <c r="P55" s="38">
        <v>2</v>
      </c>
      <c r="Q55" s="18">
        <f t="shared" si="33"/>
        <v>6.7208817796894955</v>
      </c>
      <c r="R55" s="38">
        <v>2</v>
      </c>
      <c r="S55" s="18">
        <f t="shared" si="34"/>
        <v>6.7208817796894955</v>
      </c>
      <c r="T55" s="38">
        <v>0</v>
      </c>
      <c r="U55" s="18">
        <f t="shared" si="35"/>
        <v>0</v>
      </c>
      <c r="V55" s="38">
        <v>2</v>
      </c>
      <c r="W55" s="18">
        <f t="shared" si="36"/>
        <v>6.7208817796894955</v>
      </c>
      <c r="X55" s="38">
        <v>8</v>
      </c>
      <c r="Y55" s="18">
        <f t="shared" si="37"/>
        <v>26.883527118757982</v>
      </c>
      <c r="Z55" s="18"/>
      <c r="AA55" s="18"/>
      <c r="AB55" s="47"/>
      <c r="AC55" s="33"/>
      <c r="AD55" s="18"/>
      <c r="AF55" s="13" t="s">
        <v>219</v>
      </c>
      <c r="AH55" s="19">
        <v>29758</v>
      </c>
    </row>
    <row r="56" spans="1:34" ht="12.95" customHeight="1" x14ac:dyDescent="0.2">
      <c r="A56" s="13" t="s">
        <v>220</v>
      </c>
      <c r="B56" s="16">
        <f t="shared" si="13"/>
        <v>89</v>
      </c>
      <c r="C56" s="17">
        <f t="shared" si="26"/>
        <v>169.99331486963996</v>
      </c>
      <c r="D56" s="38">
        <v>18</v>
      </c>
      <c r="E56" s="18">
        <f t="shared" si="27"/>
        <v>34.380670423073248</v>
      </c>
      <c r="F56" s="38">
        <v>5</v>
      </c>
      <c r="G56" s="18">
        <f t="shared" si="28"/>
        <v>9.5501862286314587</v>
      </c>
      <c r="H56" s="38">
        <v>10</v>
      </c>
      <c r="I56" s="18">
        <f t="shared" si="29"/>
        <v>19.100372457262917</v>
      </c>
      <c r="J56" s="38">
        <v>18</v>
      </c>
      <c r="K56" s="18">
        <f t="shared" si="30"/>
        <v>34.380670423073248</v>
      </c>
      <c r="L56" s="38">
        <v>3</v>
      </c>
      <c r="M56" s="18">
        <f t="shared" si="31"/>
        <v>5.7301117371788743</v>
      </c>
      <c r="N56" s="38">
        <v>5</v>
      </c>
      <c r="O56" s="18">
        <f t="shared" si="32"/>
        <v>9.5501862286314587</v>
      </c>
      <c r="P56" s="38">
        <v>6</v>
      </c>
      <c r="Q56" s="18">
        <f t="shared" si="33"/>
        <v>11.460223474357749</v>
      </c>
      <c r="R56" s="38">
        <v>3</v>
      </c>
      <c r="S56" s="18">
        <f t="shared" si="34"/>
        <v>5.7301117371788743</v>
      </c>
      <c r="T56" s="38">
        <v>2</v>
      </c>
      <c r="U56" s="18">
        <f t="shared" si="35"/>
        <v>3.8200744914525835</v>
      </c>
      <c r="V56" s="38">
        <v>1</v>
      </c>
      <c r="W56" s="18">
        <f t="shared" si="36"/>
        <v>1.9100372457262917</v>
      </c>
      <c r="X56" s="38">
        <v>18</v>
      </c>
      <c r="Y56" s="18">
        <f t="shared" si="37"/>
        <v>34.380670423073248</v>
      </c>
      <c r="Z56" s="18"/>
      <c r="AA56" s="18"/>
      <c r="AB56" s="47"/>
      <c r="AC56" s="33"/>
      <c r="AD56" s="18"/>
      <c r="AF56" s="13" t="s">
        <v>220</v>
      </c>
      <c r="AH56" s="19">
        <v>52355</v>
      </c>
    </row>
    <row r="57" spans="1:34" ht="12.95" customHeight="1" x14ac:dyDescent="0.2">
      <c r="A57" s="13" t="s">
        <v>221</v>
      </c>
      <c r="B57" s="16">
        <f t="shared" si="13"/>
        <v>19</v>
      </c>
      <c r="C57" s="17">
        <f t="shared" si="26"/>
        <v>243.1533145636038</v>
      </c>
      <c r="D57" s="38">
        <v>4</v>
      </c>
      <c r="E57" s="18">
        <f t="shared" si="27"/>
        <v>51.19017148707448</v>
      </c>
      <c r="F57" s="38">
        <v>7</v>
      </c>
      <c r="G57" s="18">
        <f t="shared" si="28"/>
        <v>89.582800102380347</v>
      </c>
      <c r="H57" s="38">
        <v>0</v>
      </c>
      <c r="I57" s="18">
        <f t="shared" si="29"/>
        <v>0</v>
      </c>
      <c r="J57" s="38">
        <v>5</v>
      </c>
      <c r="K57" s="18">
        <f t="shared" si="30"/>
        <v>63.987714358843107</v>
      </c>
      <c r="L57" s="38">
        <v>1</v>
      </c>
      <c r="M57" s="18">
        <f t="shared" si="31"/>
        <v>12.79754287176862</v>
      </c>
      <c r="N57" s="38">
        <v>0</v>
      </c>
      <c r="O57" s="18">
        <f t="shared" si="32"/>
        <v>0</v>
      </c>
      <c r="P57" s="38">
        <v>1</v>
      </c>
      <c r="Q57" s="18">
        <f t="shared" si="33"/>
        <v>12.79754287176862</v>
      </c>
      <c r="R57" s="38">
        <v>0</v>
      </c>
      <c r="S57" s="18">
        <f t="shared" si="34"/>
        <v>0</v>
      </c>
      <c r="T57" s="38">
        <v>0</v>
      </c>
      <c r="U57" s="18">
        <f t="shared" si="35"/>
        <v>0</v>
      </c>
      <c r="V57" s="38">
        <v>0</v>
      </c>
      <c r="W57" s="18">
        <f t="shared" si="36"/>
        <v>0</v>
      </c>
      <c r="X57" s="38">
        <v>1</v>
      </c>
      <c r="Y57" s="18">
        <f t="shared" si="37"/>
        <v>12.79754287176862</v>
      </c>
      <c r="Z57" s="18"/>
      <c r="AA57" s="18"/>
      <c r="AB57" s="47"/>
      <c r="AC57" s="33"/>
      <c r="AD57" s="18"/>
      <c r="AF57" s="13" t="s">
        <v>221</v>
      </c>
      <c r="AH57" s="19">
        <v>7814</v>
      </c>
    </row>
    <row r="58" spans="1:34" ht="12.95" customHeight="1" x14ac:dyDescent="0.2">
      <c r="A58" s="13" t="s">
        <v>222</v>
      </c>
      <c r="B58" s="16">
        <f t="shared" si="13"/>
        <v>101</v>
      </c>
      <c r="C58" s="17">
        <f t="shared" si="26"/>
        <v>279.01323240973505</v>
      </c>
      <c r="D58" s="38">
        <v>23</v>
      </c>
      <c r="E58" s="18">
        <f t="shared" si="27"/>
        <v>63.537666786375311</v>
      </c>
      <c r="F58" s="38">
        <v>37</v>
      </c>
      <c r="G58" s="18">
        <f t="shared" si="28"/>
        <v>102.21276830851681</v>
      </c>
      <c r="H58" s="38">
        <v>7</v>
      </c>
      <c r="I58" s="18">
        <f t="shared" si="29"/>
        <v>19.337550761070748</v>
      </c>
      <c r="J58" s="38">
        <v>12</v>
      </c>
      <c r="K58" s="18">
        <f t="shared" si="30"/>
        <v>33.150087018978425</v>
      </c>
      <c r="L58" s="38">
        <v>6</v>
      </c>
      <c r="M58" s="18">
        <f t="shared" si="31"/>
        <v>16.575043509489213</v>
      </c>
      <c r="N58" s="38">
        <v>4</v>
      </c>
      <c r="O58" s="18">
        <f t="shared" si="32"/>
        <v>11.050029006326142</v>
      </c>
      <c r="P58" s="38">
        <v>0</v>
      </c>
      <c r="Q58" s="18">
        <f t="shared" si="33"/>
        <v>0</v>
      </c>
      <c r="R58" s="38">
        <v>2</v>
      </c>
      <c r="S58" s="18">
        <f t="shared" si="34"/>
        <v>5.5250145031630709</v>
      </c>
      <c r="T58" s="38">
        <v>0</v>
      </c>
      <c r="U58" s="18">
        <f t="shared" si="35"/>
        <v>0</v>
      </c>
      <c r="V58" s="38">
        <v>0</v>
      </c>
      <c r="W58" s="18">
        <f t="shared" si="36"/>
        <v>0</v>
      </c>
      <c r="X58" s="38">
        <v>10</v>
      </c>
      <c r="Y58" s="18">
        <f t="shared" si="37"/>
        <v>27.625072515815354</v>
      </c>
      <c r="Z58" s="18"/>
      <c r="AA58" s="18"/>
      <c r="AB58" s="47"/>
      <c r="AC58" s="33"/>
      <c r="AD58" s="18"/>
      <c r="AF58" s="13" t="s">
        <v>222</v>
      </c>
      <c r="AH58" s="19">
        <v>36199</v>
      </c>
    </row>
    <row r="59" spans="1:34" ht="12.95" customHeight="1" x14ac:dyDescent="0.2">
      <c r="A59" s="13" t="s">
        <v>223</v>
      </c>
      <c r="B59" s="16">
        <f t="shared" si="13"/>
        <v>16</v>
      </c>
      <c r="C59" s="17">
        <f t="shared" si="26"/>
        <v>221.51460611934101</v>
      </c>
      <c r="D59" s="38">
        <v>3</v>
      </c>
      <c r="E59" s="18">
        <f t="shared" si="27"/>
        <v>41.533988647376439</v>
      </c>
      <c r="F59" s="38">
        <v>0</v>
      </c>
      <c r="G59" s="18">
        <f t="shared" si="28"/>
        <v>0</v>
      </c>
      <c r="H59" s="38">
        <v>0</v>
      </c>
      <c r="I59" s="18">
        <f t="shared" si="29"/>
        <v>0</v>
      </c>
      <c r="J59" s="38">
        <v>5</v>
      </c>
      <c r="K59" s="18">
        <f t="shared" si="30"/>
        <v>69.223314412294059</v>
      </c>
      <c r="L59" s="38">
        <v>0</v>
      </c>
      <c r="M59" s="18">
        <f t="shared" si="31"/>
        <v>0</v>
      </c>
      <c r="N59" s="38">
        <v>2</v>
      </c>
      <c r="O59" s="18">
        <f t="shared" si="32"/>
        <v>27.689325764917626</v>
      </c>
      <c r="P59" s="38">
        <v>1</v>
      </c>
      <c r="Q59" s="18">
        <f t="shared" si="33"/>
        <v>13.844662882458813</v>
      </c>
      <c r="R59" s="38">
        <v>1</v>
      </c>
      <c r="S59" s="18">
        <f t="shared" si="34"/>
        <v>13.844662882458813</v>
      </c>
      <c r="T59" s="38">
        <v>1</v>
      </c>
      <c r="U59" s="18">
        <f t="shared" si="35"/>
        <v>13.844662882458813</v>
      </c>
      <c r="V59" s="38">
        <v>0</v>
      </c>
      <c r="W59" s="18">
        <f t="shared" si="36"/>
        <v>0</v>
      </c>
      <c r="X59" s="38">
        <v>3</v>
      </c>
      <c r="Y59" s="18">
        <f t="shared" si="37"/>
        <v>41.533988647376439</v>
      </c>
      <c r="Z59" s="18"/>
      <c r="AA59" s="18"/>
      <c r="AB59" s="47"/>
      <c r="AC59" s="33"/>
      <c r="AD59" s="18"/>
      <c r="AF59" s="13" t="s">
        <v>223</v>
      </c>
      <c r="AH59" s="19">
        <v>7223</v>
      </c>
    </row>
    <row r="60" spans="1:34" ht="12.95" customHeight="1" x14ac:dyDescent="0.2">
      <c r="A60" s="13" t="s">
        <v>224</v>
      </c>
      <c r="B60" s="16">
        <f t="shared" si="13"/>
        <v>42</v>
      </c>
      <c r="C60" s="17">
        <f t="shared" si="26"/>
        <v>176.04895837699627</v>
      </c>
      <c r="D60" s="38">
        <v>7</v>
      </c>
      <c r="E60" s="18">
        <f t="shared" si="27"/>
        <v>29.341493062832708</v>
      </c>
      <c r="F60" s="38">
        <v>2</v>
      </c>
      <c r="G60" s="18">
        <f t="shared" si="28"/>
        <v>8.383283732237917</v>
      </c>
      <c r="H60" s="38">
        <v>4</v>
      </c>
      <c r="I60" s="18">
        <f t="shared" si="29"/>
        <v>16.766567464475834</v>
      </c>
      <c r="J60" s="38">
        <v>11</v>
      </c>
      <c r="K60" s="18">
        <f t="shared" si="30"/>
        <v>46.108060527308545</v>
      </c>
      <c r="L60" s="38">
        <v>3</v>
      </c>
      <c r="M60" s="18">
        <f t="shared" si="31"/>
        <v>12.574925598356877</v>
      </c>
      <c r="N60" s="38">
        <v>1</v>
      </c>
      <c r="O60" s="18">
        <f t="shared" si="32"/>
        <v>4.1916418661189585</v>
      </c>
      <c r="P60" s="38">
        <v>1</v>
      </c>
      <c r="Q60" s="18">
        <f t="shared" si="33"/>
        <v>4.1916418661189585</v>
      </c>
      <c r="R60" s="38">
        <v>2</v>
      </c>
      <c r="S60" s="18">
        <f t="shared" si="34"/>
        <v>8.383283732237917</v>
      </c>
      <c r="T60" s="38">
        <v>0</v>
      </c>
      <c r="U60" s="18">
        <f t="shared" si="35"/>
        <v>0</v>
      </c>
      <c r="V60" s="38">
        <v>0</v>
      </c>
      <c r="W60" s="18">
        <f t="shared" si="36"/>
        <v>0</v>
      </c>
      <c r="X60" s="38">
        <v>11</v>
      </c>
      <c r="Y60" s="18">
        <f t="shared" si="37"/>
        <v>46.108060527308545</v>
      </c>
      <c r="Z60" s="18"/>
      <c r="AA60" s="18"/>
      <c r="AB60" s="47"/>
      <c r="AC60" s="33"/>
      <c r="AD60" s="18"/>
      <c r="AF60" s="13" t="s">
        <v>224</v>
      </c>
      <c r="AH60" s="19">
        <v>23857</v>
      </c>
    </row>
    <row r="61" spans="1:34" ht="12.95" customHeight="1" x14ac:dyDescent="0.2">
      <c r="A61" s="13" t="s">
        <v>225</v>
      </c>
      <c r="B61" s="16">
        <f t="shared" si="13"/>
        <v>36</v>
      </c>
      <c r="C61" s="17">
        <f t="shared" si="26"/>
        <v>166.79021497405486</v>
      </c>
      <c r="D61" s="38">
        <v>6</v>
      </c>
      <c r="E61" s="18">
        <f t="shared" si="27"/>
        <v>27.798369162342475</v>
      </c>
      <c r="F61" s="38">
        <v>2</v>
      </c>
      <c r="G61" s="18">
        <f t="shared" si="28"/>
        <v>9.2661230541141588</v>
      </c>
      <c r="H61" s="38">
        <v>1</v>
      </c>
      <c r="I61" s="18">
        <f t="shared" si="29"/>
        <v>4.6330615270570794</v>
      </c>
      <c r="J61" s="38">
        <v>8</v>
      </c>
      <c r="K61" s="18">
        <f t="shared" si="30"/>
        <v>37.064492216456635</v>
      </c>
      <c r="L61" s="38">
        <v>4</v>
      </c>
      <c r="M61" s="18">
        <f t="shared" si="31"/>
        <v>18.532246108228318</v>
      </c>
      <c r="N61" s="38">
        <v>6</v>
      </c>
      <c r="O61" s="18">
        <f t="shared" si="32"/>
        <v>27.798369162342475</v>
      </c>
      <c r="P61" s="38">
        <v>1</v>
      </c>
      <c r="Q61" s="18">
        <f t="shared" si="33"/>
        <v>4.6330615270570794</v>
      </c>
      <c r="R61" s="38">
        <v>0</v>
      </c>
      <c r="S61" s="18">
        <f t="shared" si="34"/>
        <v>0</v>
      </c>
      <c r="T61" s="38">
        <v>1</v>
      </c>
      <c r="U61" s="18">
        <f t="shared" si="35"/>
        <v>4.6330615270570794</v>
      </c>
      <c r="V61" s="38">
        <v>1</v>
      </c>
      <c r="W61" s="18">
        <f t="shared" si="36"/>
        <v>4.6330615270570794</v>
      </c>
      <c r="X61" s="38">
        <v>6</v>
      </c>
      <c r="Y61" s="18">
        <f t="shared" si="37"/>
        <v>27.798369162342475</v>
      </c>
      <c r="Z61" s="18"/>
      <c r="AA61" s="18"/>
      <c r="AB61" s="47"/>
      <c r="AC61" s="33"/>
      <c r="AD61" s="18"/>
      <c r="AF61" s="13" t="s">
        <v>225</v>
      </c>
      <c r="AH61" s="19">
        <v>21584</v>
      </c>
    </row>
    <row r="62" spans="1:34" x14ac:dyDescent="0.2">
      <c r="A62" s="13" t="s">
        <v>202</v>
      </c>
      <c r="B62" s="16">
        <f t="shared" si="13"/>
        <v>0</v>
      </c>
      <c r="C62" s="17">
        <v>0</v>
      </c>
      <c r="D62" s="38">
        <v>0</v>
      </c>
      <c r="E62" s="18">
        <v>0</v>
      </c>
      <c r="F62" s="38">
        <v>0</v>
      </c>
      <c r="G62" s="18">
        <v>0</v>
      </c>
      <c r="H62" s="38">
        <v>0</v>
      </c>
      <c r="I62" s="18">
        <v>0</v>
      </c>
      <c r="J62" s="38">
        <v>0</v>
      </c>
      <c r="K62" s="18">
        <v>0</v>
      </c>
      <c r="L62" s="38">
        <v>0</v>
      </c>
      <c r="M62" s="18">
        <v>0</v>
      </c>
      <c r="N62" s="38">
        <v>0</v>
      </c>
      <c r="O62" s="18">
        <v>0</v>
      </c>
      <c r="P62" s="38">
        <v>0</v>
      </c>
      <c r="Q62" s="18">
        <v>0</v>
      </c>
      <c r="R62" s="38">
        <v>0</v>
      </c>
      <c r="S62" s="18">
        <v>0</v>
      </c>
      <c r="T62" s="38">
        <v>0</v>
      </c>
      <c r="U62" s="18">
        <v>0</v>
      </c>
      <c r="V62" s="38">
        <v>0</v>
      </c>
      <c r="W62" s="18">
        <v>0</v>
      </c>
      <c r="X62" s="38">
        <v>0</v>
      </c>
      <c r="Y62" s="18">
        <v>0</v>
      </c>
      <c r="Z62" s="18"/>
      <c r="AA62" s="18"/>
      <c r="AB62" s="47"/>
      <c r="AC62" s="33"/>
      <c r="AD62" s="18"/>
      <c r="AH62" s="15"/>
    </row>
    <row r="63" spans="1:34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B63" s="47"/>
      <c r="AC63" s="33"/>
      <c r="AD63" s="18"/>
      <c r="AH63" s="15"/>
    </row>
    <row r="64" spans="1:34" s="14" customFormat="1" ht="12.95" customHeight="1" x14ac:dyDescent="0.2">
      <c r="A64" s="14" t="s">
        <v>226</v>
      </c>
      <c r="B64" s="16">
        <f>SUM(B65:B75)</f>
        <v>555</v>
      </c>
      <c r="C64" s="17">
        <f t="shared" ref="C64:C74" si="38">SUM(B64/AH64*100000)</f>
        <v>230.65606064384212</v>
      </c>
      <c r="D64" s="16">
        <f>SUM(D65:D75)</f>
        <v>144</v>
      </c>
      <c r="E64" s="17">
        <f t="shared" ref="E64:E74" si="39">SUM(D64/AH64*100000)</f>
        <v>59.845896815699575</v>
      </c>
      <c r="F64" s="16">
        <f>SUM(F65:F75)</f>
        <v>84</v>
      </c>
      <c r="G64" s="17">
        <f t="shared" ref="G64:G74" si="40">SUM(F64/AH64*100000)</f>
        <v>34.910106475824755</v>
      </c>
      <c r="H64" s="16">
        <f>SUM(H65:H75)</f>
        <v>82</v>
      </c>
      <c r="I64" s="17">
        <f t="shared" ref="I64:I74" si="41">SUM(H64/AH64*100000)</f>
        <v>34.078913464495592</v>
      </c>
      <c r="J64" s="16">
        <f>SUM(J65:J75)</f>
        <v>53</v>
      </c>
      <c r="K64" s="17">
        <f t="shared" ref="K64:K74" si="42">SUM(J64/AH64*100000)</f>
        <v>22.02661480022276</v>
      </c>
      <c r="L64" s="16">
        <f>SUM(L65:L75)</f>
        <v>21</v>
      </c>
      <c r="M64" s="17">
        <f t="shared" ref="M64:M74" si="43">SUM(L64/AH64*100000)</f>
        <v>8.7275266189561886</v>
      </c>
      <c r="N64" s="16">
        <f>SUM(N65:N75)</f>
        <v>27</v>
      </c>
      <c r="O64" s="17">
        <f t="shared" ref="O64:O74" si="44">SUM(N64/AH64*100000)</f>
        <v>11.22110565294367</v>
      </c>
      <c r="P64" s="16">
        <f>SUM(P65:P75)</f>
        <v>19</v>
      </c>
      <c r="Q64" s="17">
        <f t="shared" ref="Q64:Q74" si="45">SUM(P64/AH64*100000)</f>
        <v>7.8963336076270272</v>
      </c>
      <c r="R64" s="16">
        <f>SUM(R65:R75)</f>
        <v>3</v>
      </c>
      <c r="S64" s="17">
        <f t="shared" ref="S64:S74" si="46">SUM(R64/AH64*100000)</f>
        <v>1.2467895169937411</v>
      </c>
      <c r="T64" s="16">
        <f>SUM(T65:T75)</f>
        <v>16</v>
      </c>
      <c r="U64" s="17">
        <f t="shared" ref="U64:U74" si="47">SUM(T64/AH64*100000)</f>
        <v>6.6495440906332854</v>
      </c>
      <c r="V64" s="16">
        <f>SUM(V65:V75)</f>
        <v>11</v>
      </c>
      <c r="W64" s="17">
        <f t="shared" ref="W64:W74" si="48">SUM(V64/AH64*100000)</f>
        <v>4.571561562310384</v>
      </c>
      <c r="X64" s="16">
        <f>SUM(X65:X75)</f>
        <v>95</v>
      </c>
      <c r="Y64" s="17">
        <f t="shared" ref="Y64:Y74" si="49">SUM(X64/AH64*100000)</f>
        <v>39.481668038135133</v>
      </c>
      <c r="Z64" s="17"/>
      <c r="AA64" s="17"/>
      <c r="AB64" s="46"/>
      <c r="AC64" s="33"/>
      <c r="AD64" s="17"/>
      <c r="AF64" s="14" t="s">
        <v>226</v>
      </c>
      <c r="AH64" s="16">
        <v>240618</v>
      </c>
    </row>
    <row r="65" spans="1:34" ht="12.95" customHeight="1" x14ac:dyDescent="0.2">
      <c r="A65" s="13" t="s">
        <v>226</v>
      </c>
      <c r="B65" s="16">
        <f t="shared" si="13"/>
        <v>195</v>
      </c>
      <c r="C65" s="17">
        <f t="shared" si="38"/>
        <v>286.90815996233408</v>
      </c>
      <c r="D65" s="15">
        <v>56</v>
      </c>
      <c r="E65" s="18">
        <f t="shared" si="39"/>
        <v>82.394138245593382</v>
      </c>
      <c r="F65" s="15">
        <v>31</v>
      </c>
      <c r="G65" s="18">
        <f t="shared" si="40"/>
        <v>45.611040814524912</v>
      </c>
      <c r="H65" s="15">
        <v>23</v>
      </c>
      <c r="I65" s="18">
        <f t="shared" si="41"/>
        <v>33.840449636583003</v>
      </c>
      <c r="J65" s="15">
        <v>15</v>
      </c>
      <c r="K65" s="18">
        <f t="shared" si="42"/>
        <v>22.069858458641086</v>
      </c>
      <c r="L65" s="15">
        <v>10</v>
      </c>
      <c r="M65" s="18">
        <f t="shared" si="43"/>
        <v>14.713238972427389</v>
      </c>
      <c r="N65" s="15">
        <v>13</v>
      </c>
      <c r="O65" s="18">
        <f t="shared" si="44"/>
        <v>19.127210664155609</v>
      </c>
      <c r="P65" s="15">
        <v>3</v>
      </c>
      <c r="Q65" s="18">
        <f t="shared" si="45"/>
        <v>4.413971691728217</v>
      </c>
      <c r="R65" s="15">
        <v>1</v>
      </c>
      <c r="S65" s="18">
        <f t="shared" si="46"/>
        <v>1.4713238972427389</v>
      </c>
      <c r="T65" s="15">
        <v>4</v>
      </c>
      <c r="U65" s="18">
        <f t="shared" si="47"/>
        <v>5.8852955889709557</v>
      </c>
      <c r="V65" s="15">
        <v>7</v>
      </c>
      <c r="W65" s="18">
        <f t="shared" si="48"/>
        <v>10.299267280699173</v>
      </c>
      <c r="X65" s="15">
        <v>32</v>
      </c>
      <c r="Y65" s="18">
        <f t="shared" si="49"/>
        <v>47.082364711767646</v>
      </c>
      <c r="Z65" s="18"/>
      <c r="AA65" s="18"/>
      <c r="AB65" s="47"/>
      <c r="AC65" s="33"/>
      <c r="AD65" s="18"/>
      <c r="AF65" s="13" t="s">
        <v>182</v>
      </c>
      <c r="AH65" s="19">
        <v>67966</v>
      </c>
    </row>
    <row r="66" spans="1:34" ht="12.95" customHeight="1" x14ac:dyDescent="0.2">
      <c r="A66" s="13" t="s">
        <v>227</v>
      </c>
      <c r="B66" s="16">
        <f t="shared" si="13"/>
        <v>42</v>
      </c>
      <c r="C66" s="17">
        <f t="shared" si="38"/>
        <v>195.50342130987292</v>
      </c>
      <c r="D66" s="38">
        <v>7</v>
      </c>
      <c r="E66" s="18">
        <f t="shared" si="39"/>
        <v>32.583903551645484</v>
      </c>
      <c r="F66" s="38">
        <v>6</v>
      </c>
      <c r="G66" s="18">
        <f t="shared" si="40"/>
        <v>27.929060187124705</v>
      </c>
      <c r="H66" s="38">
        <v>5</v>
      </c>
      <c r="I66" s="18">
        <f t="shared" si="41"/>
        <v>23.274216822603918</v>
      </c>
      <c r="J66" s="38">
        <v>3</v>
      </c>
      <c r="K66" s="18">
        <f t="shared" si="42"/>
        <v>13.964530093562352</v>
      </c>
      <c r="L66" s="38">
        <v>1</v>
      </c>
      <c r="M66" s="18">
        <f t="shared" si="43"/>
        <v>4.6548433645207838</v>
      </c>
      <c r="N66" s="38">
        <v>3</v>
      </c>
      <c r="O66" s="18">
        <f t="shared" si="44"/>
        <v>13.964530093562352</v>
      </c>
      <c r="P66" s="38">
        <v>4</v>
      </c>
      <c r="Q66" s="18">
        <f t="shared" si="45"/>
        <v>18.619373458083135</v>
      </c>
      <c r="R66" s="38">
        <v>0</v>
      </c>
      <c r="S66" s="18">
        <f t="shared" si="46"/>
        <v>0</v>
      </c>
      <c r="T66" s="38">
        <v>1</v>
      </c>
      <c r="U66" s="18">
        <f t="shared" si="47"/>
        <v>4.6548433645207838</v>
      </c>
      <c r="V66" s="38">
        <v>1</v>
      </c>
      <c r="W66" s="18">
        <f t="shared" si="48"/>
        <v>4.6548433645207838</v>
      </c>
      <c r="X66" s="38">
        <v>11</v>
      </c>
      <c r="Y66" s="18">
        <f t="shared" si="49"/>
        <v>51.203277009728623</v>
      </c>
      <c r="Z66" s="18"/>
      <c r="AA66" s="18"/>
      <c r="AB66" s="47"/>
      <c r="AC66" s="33"/>
      <c r="AD66" s="18"/>
      <c r="AF66" s="13" t="s">
        <v>227</v>
      </c>
      <c r="AH66" s="19">
        <v>21483</v>
      </c>
    </row>
    <row r="67" spans="1:34" ht="12.95" customHeight="1" x14ac:dyDescent="0.2">
      <c r="A67" s="13" t="s">
        <v>228</v>
      </c>
      <c r="B67" s="16">
        <f t="shared" si="13"/>
        <v>67</v>
      </c>
      <c r="C67" s="17">
        <f t="shared" si="38"/>
        <v>291.0639037316999</v>
      </c>
      <c r="D67" s="38">
        <v>13</v>
      </c>
      <c r="E67" s="18">
        <f t="shared" si="39"/>
        <v>56.475085798688035</v>
      </c>
      <c r="F67" s="38">
        <v>9</v>
      </c>
      <c r="G67" s="18">
        <f t="shared" si="40"/>
        <v>39.098136322168642</v>
      </c>
      <c r="H67" s="38">
        <v>5</v>
      </c>
      <c r="I67" s="18">
        <f t="shared" si="41"/>
        <v>21.721186845649246</v>
      </c>
      <c r="J67" s="38">
        <v>13</v>
      </c>
      <c r="K67" s="18">
        <f t="shared" si="42"/>
        <v>56.475085798688035</v>
      </c>
      <c r="L67" s="38">
        <v>5</v>
      </c>
      <c r="M67" s="18">
        <f t="shared" si="43"/>
        <v>21.721186845649246</v>
      </c>
      <c r="N67" s="38">
        <v>5</v>
      </c>
      <c r="O67" s="18">
        <f t="shared" si="44"/>
        <v>21.721186845649246</v>
      </c>
      <c r="P67" s="38">
        <v>4</v>
      </c>
      <c r="Q67" s="18">
        <f t="shared" si="45"/>
        <v>17.3769494765194</v>
      </c>
      <c r="R67" s="38">
        <v>1</v>
      </c>
      <c r="S67" s="18">
        <f t="shared" si="46"/>
        <v>4.3442373691298499</v>
      </c>
      <c r="T67" s="38">
        <v>3</v>
      </c>
      <c r="U67" s="18">
        <f t="shared" si="47"/>
        <v>13.032712107389548</v>
      </c>
      <c r="V67" s="38">
        <v>0</v>
      </c>
      <c r="W67" s="18">
        <f t="shared" si="48"/>
        <v>0</v>
      </c>
      <c r="X67" s="38">
        <v>9</v>
      </c>
      <c r="Y67" s="18">
        <f t="shared" si="49"/>
        <v>39.098136322168642</v>
      </c>
      <c r="Z67" s="18"/>
      <c r="AA67" s="18"/>
      <c r="AB67" s="47"/>
      <c r="AC67" s="33"/>
      <c r="AD67" s="18"/>
      <c r="AF67" s="13" t="s">
        <v>228</v>
      </c>
      <c r="AH67" s="19">
        <v>23019</v>
      </c>
    </row>
    <row r="68" spans="1:34" ht="12.95" customHeight="1" x14ac:dyDescent="0.2">
      <c r="A68" s="13" t="s">
        <v>229</v>
      </c>
      <c r="B68" s="16">
        <f t="shared" si="13"/>
        <v>37</v>
      </c>
      <c r="C68" s="17">
        <f t="shared" si="38"/>
        <v>189.44242486303824</v>
      </c>
      <c r="D68" s="38">
        <v>10</v>
      </c>
      <c r="E68" s="18">
        <f t="shared" si="39"/>
        <v>51.200655368388709</v>
      </c>
      <c r="F68" s="38">
        <v>7</v>
      </c>
      <c r="G68" s="18">
        <f t="shared" si="40"/>
        <v>35.840458757872099</v>
      </c>
      <c r="H68" s="38">
        <v>7</v>
      </c>
      <c r="I68" s="18">
        <f t="shared" si="41"/>
        <v>35.840458757872099</v>
      </c>
      <c r="J68" s="38">
        <v>2</v>
      </c>
      <c r="K68" s="18">
        <f t="shared" si="42"/>
        <v>10.240131073677743</v>
      </c>
      <c r="L68" s="38">
        <v>0</v>
      </c>
      <c r="M68" s="18">
        <f t="shared" si="43"/>
        <v>0</v>
      </c>
      <c r="N68" s="38">
        <v>2</v>
      </c>
      <c r="O68" s="18">
        <f t="shared" si="44"/>
        <v>10.240131073677743</v>
      </c>
      <c r="P68" s="38">
        <v>3</v>
      </c>
      <c r="Q68" s="18">
        <f t="shared" si="45"/>
        <v>15.360196610516615</v>
      </c>
      <c r="R68" s="38">
        <v>0</v>
      </c>
      <c r="S68" s="18">
        <f t="shared" si="46"/>
        <v>0</v>
      </c>
      <c r="T68" s="38">
        <v>0</v>
      </c>
      <c r="U68" s="18">
        <f t="shared" si="47"/>
        <v>0</v>
      </c>
      <c r="V68" s="38">
        <v>2</v>
      </c>
      <c r="W68" s="18">
        <f t="shared" si="48"/>
        <v>10.240131073677743</v>
      </c>
      <c r="X68" s="38">
        <v>4</v>
      </c>
      <c r="Y68" s="18">
        <f t="shared" si="49"/>
        <v>20.480262147355486</v>
      </c>
      <c r="Z68" s="18"/>
      <c r="AA68" s="18"/>
      <c r="AB68" s="47"/>
      <c r="AC68" s="33"/>
      <c r="AD68" s="18"/>
      <c r="AF68" s="13" t="s">
        <v>229</v>
      </c>
      <c r="AH68" s="19">
        <v>19531</v>
      </c>
    </row>
    <row r="69" spans="1:34" ht="12.95" customHeight="1" x14ac:dyDescent="0.2">
      <c r="A69" s="13" t="s">
        <v>230</v>
      </c>
      <c r="B69" s="16">
        <f t="shared" si="13"/>
        <v>55</v>
      </c>
      <c r="C69" s="17">
        <f t="shared" si="38"/>
        <v>217.72693084200941</v>
      </c>
      <c r="D69" s="38">
        <v>18</v>
      </c>
      <c r="E69" s="18">
        <f t="shared" si="39"/>
        <v>71.25608645738491</v>
      </c>
      <c r="F69" s="38">
        <v>7</v>
      </c>
      <c r="G69" s="18">
        <f t="shared" si="40"/>
        <v>27.710700288983016</v>
      </c>
      <c r="H69" s="38">
        <v>9</v>
      </c>
      <c r="I69" s="18">
        <f t="shared" si="41"/>
        <v>35.628043228692455</v>
      </c>
      <c r="J69" s="38">
        <v>7</v>
      </c>
      <c r="K69" s="18">
        <f t="shared" si="42"/>
        <v>27.710700288983016</v>
      </c>
      <c r="L69" s="38">
        <v>3</v>
      </c>
      <c r="M69" s="18">
        <f t="shared" si="43"/>
        <v>11.876014409564149</v>
      </c>
      <c r="N69" s="38">
        <v>2</v>
      </c>
      <c r="O69" s="18">
        <f t="shared" si="44"/>
        <v>7.9173429397094335</v>
      </c>
      <c r="P69" s="38">
        <v>0</v>
      </c>
      <c r="Q69" s="18">
        <f t="shared" si="45"/>
        <v>0</v>
      </c>
      <c r="R69" s="38">
        <v>0</v>
      </c>
      <c r="S69" s="18">
        <f t="shared" si="46"/>
        <v>0</v>
      </c>
      <c r="T69" s="38">
        <v>1</v>
      </c>
      <c r="U69" s="18">
        <f t="shared" si="47"/>
        <v>3.9586714698547167</v>
      </c>
      <c r="V69" s="38">
        <v>0</v>
      </c>
      <c r="W69" s="18">
        <f t="shared" si="48"/>
        <v>0</v>
      </c>
      <c r="X69" s="38">
        <v>8</v>
      </c>
      <c r="Y69" s="18">
        <f t="shared" si="49"/>
        <v>31.669371758837734</v>
      </c>
      <c r="Z69" s="18"/>
      <c r="AA69" s="18"/>
      <c r="AB69" s="47"/>
      <c r="AC69" s="33"/>
      <c r="AD69" s="18"/>
      <c r="AF69" s="13" t="s">
        <v>230</v>
      </c>
      <c r="AH69" s="19">
        <v>25261</v>
      </c>
    </row>
    <row r="70" spans="1:34" ht="12.95" customHeight="1" x14ac:dyDescent="0.2">
      <c r="A70" s="13" t="s">
        <v>231</v>
      </c>
      <c r="B70" s="16">
        <f t="shared" si="13"/>
        <v>26</v>
      </c>
      <c r="C70" s="17">
        <f t="shared" si="38"/>
        <v>241.88296585728907</v>
      </c>
      <c r="D70" s="38">
        <v>7</v>
      </c>
      <c r="E70" s="18">
        <f t="shared" si="39"/>
        <v>65.12233696157783</v>
      </c>
      <c r="F70" s="38">
        <v>5</v>
      </c>
      <c r="G70" s="18">
        <f t="shared" si="40"/>
        <v>46.515954972555583</v>
      </c>
      <c r="H70" s="38">
        <v>8</v>
      </c>
      <c r="I70" s="18">
        <f t="shared" si="41"/>
        <v>74.425527956088942</v>
      </c>
      <c r="J70" s="38">
        <v>0</v>
      </c>
      <c r="K70" s="18">
        <f t="shared" si="42"/>
        <v>0</v>
      </c>
      <c r="L70" s="38">
        <v>0</v>
      </c>
      <c r="M70" s="18">
        <f t="shared" si="43"/>
        <v>0</v>
      </c>
      <c r="N70" s="38">
        <v>1</v>
      </c>
      <c r="O70" s="18">
        <f t="shared" si="44"/>
        <v>9.3031909945111178</v>
      </c>
      <c r="P70" s="38">
        <v>1</v>
      </c>
      <c r="Q70" s="18">
        <f t="shared" si="45"/>
        <v>9.3031909945111178</v>
      </c>
      <c r="R70" s="38">
        <v>0</v>
      </c>
      <c r="S70" s="18">
        <f t="shared" si="46"/>
        <v>0</v>
      </c>
      <c r="T70" s="38">
        <v>1</v>
      </c>
      <c r="U70" s="18">
        <f t="shared" si="47"/>
        <v>9.3031909945111178</v>
      </c>
      <c r="V70" s="38">
        <v>0</v>
      </c>
      <c r="W70" s="18">
        <f t="shared" si="48"/>
        <v>0</v>
      </c>
      <c r="X70" s="38">
        <v>3</v>
      </c>
      <c r="Y70" s="18">
        <f t="shared" si="49"/>
        <v>27.909572983533355</v>
      </c>
      <c r="Z70" s="18"/>
      <c r="AA70" s="18"/>
      <c r="AB70" s="47"/>
      <c r="AC70" s="33"/>
      <c r="AD70" s="18"/>
      <c r="AF70" s="13" t="s">
        <v>231</v>
      </c>
      <c r="AH70" s="19">
        <v>10749</v>
      </c>
    </row>
    <row r="71" spans="1:34" ht="12.95" customHeight="1" x14ac:dyDescent="0.2">
      <c r="A71" s="13" t="s">
        <v>232</v>
      </c>
      <c r="B71" s="16">
        <f t="shared" si="13"/>
        <v>35</v>
      </c>
      <c r="C71" s="17">
        <f t="shared" si="38"/>
        <v>279.86566448104912</v>
      </c>
      <c r="D71" s="38">
        <v>12</v>
      </c>
      <c r="E71" s="18">
        <f t="shared" si="39"/>
        <v>95.953942107788265</v>
      </c>
      <c r="F71" s="38">
        <v>7</v>
      </c>
      <c r="G71" s="18">
        <f t="shared" si="40"/>
        <v>55.973132896209819</v>
      </c>
      <c r="H71" s="38">
        <v>2</v>
      </c>
      <c r="I71" s="18">
        <f t="shared" si="41"/>
        <v>15.992323684631376</v>
      </c>
      <c r="J71" s="38">
        <v>5</v>
      </c>
      <c r="K71" s="18">
        <f t="shared" si="42"/>
        <v>39.980809211578446</v>
      </c>
      <c r="L71" s="38">
        <v>0</v>
      </c>
      <c r="M71" s="18">
        <f t="shared" si="43"/>
        <v>0</v>
      </c>
      <c r="N71" s="38">
        <v>1</v>
      </c>
      <c r="O71" s="18">
        <f t="shared" si="44"/>
        <v>7.9961618423156882</v>
      </c>
      <c r="P71" s="38">
        <v>2</v>
      </c>
      <c r="Q71" s="18">
        <f t="shared" si="45"/>
        <v>15.992323684631376</v>
      </c>
      <c r="R71" s="38">
        <v>0</v>
      </c>
      <c r="S71" s="18">
        <f t="shared" si="46"/>
        <v>0</v>
      </c>
      <c r="T71" s="38">
        <v>2</v>
      </c>
      <c r="U71" s="18">
        <f t="shared" si="47"/>
        <v>15.992323684631376</v>
      </c>
      <c r="V71" s="38">
        <v>0</v>
      </c>
      <c r="W71" s="18">
        <f t="shared" si="48"/>
        <v>0</v>
      </c>
      <c r="X71" s="38">
        <v>4</v>
      </c>
      <c r="Y71" s="18">
        <f t="shared" si="49"/>
        <v>31.984647369262753</v>
      </c>
      <c r="Z71" s="18"/>
      <c r="AA71" s="18"/>
      <c r="AB71" s="47"/>
      <c r="AC71" s="33"/>
      <c r="AD71" s="18"/>
      <c r="AF71" s="13" t="s">
        <v>232</v>
      </c>
      <c r="AH71" s="19">
        <v>12506</v>
      </c>
    </row>
    <row r="72" spans="1:34" ht="12.95" customHeight="1" x14ac:dyDescent="0.2">
      <c r="A72" s="13" t="s">
        <v>233</v>
      </c>
      <c r="B72" s="16">
        <f t="shared" si="13"/>
        <v>28</v>
      </c>
      <c r="C72" s="17">
        <f t="shared" si="38"/>
        <v>242.65534275067162</v>
      </c>
      <c r="D72" s="38">
        <v>12</v>
      </c>
      <c r="E72" s="18">
        <f t="shared" si="39"/>
        <v>103.99514689314498</v>
      </c>
      <c r="F72" s="38">
        <v>5</v>
      </c>
      <c r="G72" s="18">
        <f t="shared" si="40"/>
        <v>43.331311205477078</v>
      </c>
      <c r="H72" s="38">
        <v>1</v>
      </c>
      <c r="I72" s="18">
        <f t="shared" si="41"/>
        <v>8.6662622410954153</v>
      </c>
      <c r="J72" s="38">
        <v>2</v>
      </c>
      <c r="K72" s="18">
        <f t="shared" si="42"/>
        <v>17.332524482190831</v>
      </c>
      <c r="L72" s="38">
        <v>1</v>
      </c>
      <c r="M72" s="18">
        <f t="shared" si="43"/>
        <v>8.6662622410954153</v>
      </c>
      <c r="N72" s="38">
        <v>0</v>
      </c>
      <c r="O72" s="18">
        <f t="shared" si="44"/>
        <v>0</v>
      </c>
      <c r="P72" s="38">
        <v>0</v>
      </c>
      <c r="Q72" s="18">
        <f t="shared" si="45"/>
        <v>0</v>
      </c>
      <c r="R72" s="38">
        <v>0</v>
      </c>
      <c r="S72" s="18">
        <f t="shared" si="46"/>
        <v>0</v>
      </c>
      <c r="T72" s="38">
        <v>2</v>
      </c>
      <c r="U72" s="18">
        <f t="shared" si="47"/>
        <v>17.332524482190831</v>
      </c>
      <c r="V72" s="38">
        <v>0</v>
      </c>
      <c r="W72" s="18">
        <f t="shared" si="48"/>
        <v>0</v>
      </c>
      <c r="X72" s="38">
        <v>5</v>
      </c>
      <c r="Y72" s="18">
        <f t="shared" si="49"/>
        <v>43.331311205477078</v>
      </c>
      <c r="Z72" s="18"/>
      <c r="AA72" s="18"/>
      <c r="AB72" s="47"/>
      <c r="AC72" s="33"/>
      <c r="AD72" s="18"/>
      <c r="AF72" s="13" t="s">
        <v>233</v>
      </c>
      <c r="AH72" s="19">
        <v>11539</v>
      </c>
    </row>
    <row r="73" spans="1:34" ht="12.95" customHeight="1" x14ac:dyDescent="0.2">
      <c r="A73" s="13" t="s">
        <v>234</v>
      </c>
      <c r="B73" s="16">
        <f t="shared" si="13"/>
        <v>33</v>
      </c>
      <c r="C73" s="17">
        <f t="shared" si="38"/>
        <v>217.53460777851021</v>
      </c>
      <c r="D73" s="38">
        <v>7</v>
      </c>
      <c r="E73" s="18">
        <f t="shared" si="39"/>
        <v>46.143704680290043</v>
      </c>
      <c r="F73" s="38">
        <v>2</v>
      </c>
      <c r="G73" s="18">
        <f t="shared" si="40"/>
        <v>13.183915622940013</v>
      </c>
      <c r="H73" s="38">
        <v>8</v>
      </c>
      <c r="I73" s="18">
        <f t="shared" si="41"/>
        <v>52.735662491760053</v>
      </c>
      <c r="J73" s="38">
        <v>3</v>
      </c>
      <c r="K73" s="18">
        <f t="shared" si="42"/>
        <v>19.77587343441002</v>
      </c>
      <c r="L73" s="38">
        <v>1</v>
      </c>
      <c r="M73" s="18">
        <f t="shared" si="43"/>
        <v>6.5919578114700066</v>
      </c>
      <c r="N73" s="38">
        <v>0</v>
      </c>
      <c r="O73" s="18">
        <f t="shared" si="44"/>
        <v>0</v>
      </c>
      <c r="P73" s="38">
        <v>1</v>
      </c>
      <c r="Q73" s="18">
        <f t="shared" si="45"/>
        <v>6.5919578114700066</v>
      </c>
      <c r="R73" s="38">
        <v>0</v>
      </c>
      <c r="S73" s="18">
        <f t="shared" si="46"/>
        <v>0</v>
      </c>
      <c r="T73" s="38">
        <v>2</v>
      </c>
      <c r="U73" s="18">
        <f t="shared" si="47"/>
        <v>13.183915622940013</v>
      </c>
      <c r="V73" s="38">
        <v>0</v>
      </c>
      <c r="W73" s="18">
        <f t="shared" si="48"/>
        <v>0</v>
      </c>
      <c r="X73" s="38">
        <v>9</v>
      </c>
      <c r="Y73" s="18">
        <f t="shared" si="49"/>
        <v>59.327620303230063</v>
      </c>
      <c r="Z73" s="18"/>
      <c r="AA73" s="18"/>
      <c r="AB73" s="47"/>
      <c r="AC73" s="33"/>
      <c r="AD73" s="18"/>
      <c r="AF73" s="13" t="s">
        <v>234</v>
      </c>
      <c r="AH73" s="19">
        <v>15170</v>
      </c>
    </row>
    <row r="74" spans="1:34" ht="12.95" customHeight="1" x14ac:dyDescent="0.2">
      <c r="A74" s="13" t="s">
        <v>235</v>
      </c>
      <c r="B74" s="16">
        <f t="shared" si="13"/>
        <v>37</v>
      </c>
      <c r="C74" s="17">
        <f t="shared" si="38"/>
        <v>110.79834700844464</v>
      </c>
      <c r="D74" s="38">
        <v>2</v>
      </c>
      <c r="E74" s="18">
        <f t="shared" si="39"/>
        <v>5.9890998382943037</v>
      </c>
      <c r="F74" s="38">
        <v>5</v>
      </c>
      <c r="G74" s="18">
        <f t="shared" si="40"/>
        <v>14.972749595735761</v>
      </c>
      <c r="H74" s="38">
        <v>14</v>
      </c>
      <c r="I74" s="18">
        <f t="shared" si="41"/>
        <v>41.923698868060136</v>
      </c>
      <c r="J74" s="38">
        <v>3</v>
      </c>
      <c r="K74" s="18">
        <f t="shared" si="42"/>
        <v>8.9836497574414569</v>
      </c>
      <c r="L74" s="38">
        <v>0</v>
      </c>
      <c r="M74" s="18">
        <f t="shared" si="43"/>
        <v>0</v>
      </c>
      <c r="N74" s="38">
        <v>0</v>
      </c>
      <c r="O74" s="18">
        <f t="shared" si="44"/>
        <v>0</v>
      </c>
      <c r="P74" s="38">
        <v>1</v>
      </c>
      <c r="Q74" s="18">
        <f t="shared" si="45"/>
        <v>2.9945499191471519</v>
      </c>
      <c r="R74" s="38">
        <v>1</v>
      </c>
      <c r="S74" s="18">
        <f t="shared" si="46"/>
        <v>2.9945499191471519</v>
      </c>
      <c r="T74" s="38">
        <v>0</v>
      </c>
      <c r="U74" s="18">
        <f t="shared" si="47"/>
        <v>0</v>
      </c>
      <c r="V74" s="38">
        <v>1</v>
      </c>
      <c r="W74" s="18">
        <f t="shared" si="48"/>
        <v>2.9945499191471519</v>
      </c>
      <c r="X74" s="38">
        <v>10</v>
      </c>
      <c r="Y74" s="18">
        <f t="shared" si="49"/>
        <v>29.945499191471523</v>
      </c>
      <c r="Z74" s="18"/>
      <c r="AA74" s="18"/>
      <c r="AB74" s="47"/>
      <c r="AC74" s="33"/>
      <c r="AD74" s="18"/>
      <c r="AF74" s="13" t="s">
        <v>235</v>
      </c>
      <c r="AH74" s="19">
        <v>33394</v>
      </c>
    </row>
    <row r="75" spans="1:34" ht="12.95" customHeight="1" x14ac:dyDescent="0.2">
      <c r="A75" s="13" t="s">
        <v>202</v>
      </c>
      <c r="B75" s="16">
        <f t="shared" si="13"/>
        <v>0</v>
      </c>
      <c r="C75" s="17">
        <v>0</v>
      </c>
      <c r="D75" s="38">
        <v>0</v>
      </c>
      <c r="E75" s="18">
        <v>0</v>
      </c>
      <c r="F75" s="38">
        <v>0</v>
      </c>
      <c r="G75" s="18">
        <v>0</v>
      </c>
      <c r="H75" s="38">
        <v>0</v>
      </c>
      <c r="I75" s="18">
        <v>0</v>
      </c>
      <c r="J75" s="38">
        <v>0</v>
      </c>
      <c r="K75" s="18">
        <v>0</v>
      </c>
      <c r="L75" s="38">
        <v>0</v>
      </c>
      <c r="M75" s="18">
        <v>0</v>
      </c>
      <c r="N75" s="38">
        <v>0</v>
      </c>
      <c r="O75" s="18">
        <v>0</v>
      </c>
      <c r="P75" s="38">
        <v>0</v>
      </c>
      <c r="Q75" s="18">
        <v>0</v>
      </c>
      <c r="R75" s="38">
        <v>0</v>
      </c>
      <c r="S75" s="18">
        <v>0</v>
      </c>
      <c r="T75" s="38">
        <v>0</v>
      </c>
      <c r="U75" s="18">
        <v>0</v>
      </c>
      <c r="V75" s="38">
        <v>0</v>
      </c>
      <c r="W75" s="18">
        <v>0</v>
      </c>
      <c r="X75" s="38">
        <v>0</v>
      </c>
      <c r="Y75" s="18">
        <v>0</v>
      </c>
      <c r="Z75" s="18"/>
      <c r="AA75" s="18"/>
      <c r="AB75" s="47"/>
      <c r="AC75" s="33"/>
      <c r="AD75" s="18"/>
      <c r="AH75" s="15"/>
    </row>
    <row r="76" spans="1:34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B76" s="47"/>
      <c r="AC76" s="33"/>
      <c r="AD76" s="18"/>
      <c r="AH76" s="15"/>
    </row>
    <row r="77" spans="1:34" s="14" customFormat="1" ht="12.95" customHeight="1" x14ac:dyDescent="0.2">
      <c r="A77" s="14" t="s">
        <v>236</v>
      </c>
      <c r="B77" s="16">
        <f>SUM(B78:B89)</f>
        <v>325</v>
      </c>
      <c r="C77" s="17">
        <f t="shared" ref="C77:C88" si="50">SUM(B77/AH77*100000)</f>
        <v>184.29364498806345</v>
      </c>
      <c r="D77" s="16">
        <f>SUM(D78:D89)</f>
        <v>59</v>
      </c>
      <c r="E77" s="17">
        <f t="shared" ref="E77:E88" si="51">SUM(D77/AH77*100000)</f>
        <v>33.456384782448438</v>
      </c>
      <c r="F77" s="16">
        <f>SUM(F78:F89)</f>
        <v>62</v>
      </c>
      <c r="G77" s="17">
        <f t="shared" ref="G77:G88" si="52">SUM(F77/AH77*100000)</f>
        <v>35.157556890030563</v>
      </c>
      <c r="H77" s="16">
        <f>SUM(H78:H89)</f>
        <v>47</v>
      </c>
      <c r="I77" s="17">
        <f t="shared" ref="I77:I88" si="53">SUM(H77/AH77*100000)</f>
        <v>26.651696352119945</v>
      </c>
      <c r="J77" s="16">
        <f>SUM(J78:J89)</f>
        <v>26</v>
      </c>
      <c r="K77" s="17">
        <f t="shared" ref="K77:K88" si="54">SUM(J77/AH77*100000)</f>
        <v>14.743491599045075</v>
      </c>
      <c r="L77" s="16">
        <f>SUM(L78:L89)</f>
        <v>28</v>
      </c>
      <c r="M77" s="17">
        <f t="shared" ref="M77:M88" si="55">SUM(L77/AH77*100000)</f>
        <v>15.877606337433159</v>
      </c>
      <c r="N77" s="16">
        <f>SUM(N78:N89)</f>
        <v>12</v>
      </c>
      <c r="O77" s="17">
        <f t="shared" ref="O77:O88" si="56">SUM(N77/AH77*100000)</f>
        <v>6.8046884303284969</v>
      </c>
      <c r="P77" s="16">
        <f>SUM(P78:P89)</f>
        <v>21</v>
      </c>
      <c r="Q77" s="17">
        <f t="shared" ref="Q77:Q88" si="57">SUM(P77/AH77*100000)</f>
        <v>11.90820475307487</v>
      </c>
      <c r="R77" s="16">
        <f>SUM(R78:R89)</f>
        <v>8</v>
      </c>
      <c r="S77" s="17">
        <f t="shared" ref="S77:S88" si="58">SUM(R77/AH77*100000)</f>
        <v>4.536458953552331</v>
      </c>
      <c r="T77" s="16">
        <f>SUM(T78:T89)</f>
        <v>6</v>
      </c>
      <c r="U77" s="17">
        <f t="shared" ref="U77:U88" si="59">SUM(T77/AH77*100000)</f>
        <v>3.4023442151642485</v>
      </c>
      <c r="V77" s="16">
        <f>SUM(V78:V89)</f>
        <v>12</v>
      </c>
      <c r="W77" s="17">
        <f t="shared" ref="W77:W88" si="60">SUM(V77/AH77*100000)</f>
        <v>6.8046884303284969</v>
      </c>
      <c r="X77" s="16">
        <f>SUM(X78:X89)</f>
        <v>44</v>
      </c>
      <c r="Y77" s="17">
        <f t="shared" ref="Y77:Y88" si="61">SUM(X77/AH77*100000)</f>
        <v>24.950524244537817</v>
      </c>
      <c r="Z77" s="17"/>
      <c r="AA77" s="17"/>
      <c r="AB77" s="46"/>
      <c r="AC77" s="33"/>
      <c r="AD77" s="17"/>
      <c r="AF77" s="14" t="s">
        <v>236</v>
      </c>
      <c r="AH77" s="16">
        <v>176349</v>
      </c>
    </row>
    <row r="78" spans="1:34" ht="12.95" customHeight="1" x14ac:dyDescent="0.2">
      <c r="A78" s="13" t="s">
        <v>237</v>
      </c>
      <c r="B78" s="16">
        <f t="shared" ref="B78:B115" si="62">SUM(D78+F78+H78+J78+L78+N78+P78+R78+T78+V78+X78)</f>
        <v>88</v>
      </c>
      <c r="C78" s="17">
        <f t="shared" si="50"/>
        <v>259.05973093114312</v>
      </c>
      <c r="D78" s="15">
        <v>14</v>
      </c>
      <c r="E78" s="18">
        <f t="shared" si="51"/>
        <v>41.214048102681858</v>
      </c>
      <c r="F78" s="15">
        <v>14</v>
      </c>
      <c r="G78" s="18">
        <f t="shared" si="52"/>
        <v>41.214048102681858</v>
      </c>
      <c r="H78" s="15">
        <v>12</v>
      </c>
      <c r="I78" s="18">
        <f t="shared" si="53"/>
        <v>35.326326945155877</v>
      </c>
      <c r="J78" s="15">
        <v>10</v>
      </c>
      <c r="K78" s="18">
        <f t="shared" si="54"/>
        <v>29.438605787629896</v>
      </c>
      <c r="L78" s="15">
        <v>5</v>
      </c>
      <c r="M78" s="18">
        <f t="shared" si="55"/>
        <v>14.719302893814948</v>
      </c>
      <c r="N78" s="15">
        <v>5</v>
      </c>
      <c r="O78" s="18">
        <f t="shared" si="56"/>
        <v>14.719302893814948</v>
      </c>
      <c r="P78" s="15">
        <v>4</v>
      </c>
      <c r="Q78" s="18">
        <f t="shared" si="57"/>
        <v>11.775442315051958</v>
      </c>
      <c r="R78" s="15">
        <v>3</v>
      </c>
      <c r="S78" s="18">
        <f t="shared" si="58"/>
        <v>8.8315817362889693</v>
      </c>
      <c r="T78" s="15">
        <v>1</v>
      </c>
      <c r="U78" s="18">
        <f t="shared" si="59"/>
        <v>2.9438605787629895</v>
      </c>
      <c r="V78" s="15">
        <v>3</v>
      </c>
      <c r="W78" s="18">
        <f t="shared" si="60"/>
        <v>8.8315817362889693</v>
      </c>
      <c r="X78" s="15">
        <v>17</v>
      </c>
      <c r="Y78" s="18">
        <f t="shared" si="61"/>
        <v>50.045629838970825</v>
      </c>
      <c r="Z78" s="18"/>
      <c r="AA78" s="18"/>
      <c r="AB78" s="47"/>
      <c r="AC78" s="33"/>
      <c r="AD78" s="18"/>
      <c r="AF78" s="13" t="s">
        <v>237</v>
      </c>
      <c r="AH78" s="19">
        <v>33969</v>
      </c>
    </row>
    <row r="79" spans="1:34" ht="12.95" customHeight="1" x14ac:dyDescent="0.2">
      <c r="A79" s="13" t="s">
        <v>238</v>
      </c>
      <c r="B79" s="16">
        <f t="shared" si="62"/>
        <v>41</v>
      </c>
      <c r="C79" s="17">
        <f t="shared" si="50"/>
        <v>156.73382010015672</v>
      </c>
      <c r="D79" s="38">
        <v>4</v>
      </c>
      <c r="E79" s="18">
        <f t="shared" si="51"/>
        <v>15.291104400015289</v>
      </c>
      <c r="F79" s="38">
        <v>10</v>
      </c>
      <c r="G79" s="18">
        <f t="shared" si="52"/>
        <v>38.227761000038228</v>
      </c>
      <c r="H79" s="38">
        <v>7</v>
      </c>
      <c r="I79" s="18">
        <f t="shared" si="53"/>
        <v>26.75943270002676</v>
      </c>
      <c r="J79" s="38">
        <v>1</v>
      </c>
      <c r="K79" s="18">
        <f t="shared" si="54"/>
        <v>3.8227761000038223</v>
      </c>
      <c r="L79" s="38">
        <v>3</v>
      </c>
      <c r="M79" s="18">
        <f t="shared" si="55"/>
        <v>11.46832830001147</v>
      </c>
      <c r="N79" s="38">
        <v>1</v>
      </c>
      <c r="O79" s="18">
        <f t="shared" si="56"/>
        <v>3.8227761000038223</v>
      </c>
      <c r="P79" s="38">
        <v>3</v>
      </c>
      <c r="Q79" s="18">
        <f t="shared" si="57"/>
        <v>11.46832830001147</v>
      </c>
      <c r="R79" s="38">
        <v>0</v>
      </c>
      <c r="S79" s="18">
        <f t="shared" si="58"/>
        <v>0</v>
      </c>
      <c r="T79" s="38">
        <v>2</v>
      </c>
      <c r="U79" s="18">
        <f t="shared" si="59"/>
        <v>7.6455522000076446</v>
      </c>
      <c r="V79" s="38">
        <v>3</v>
      </c>
      <c r="W79" s="18">
        <f t="shared" si="60"/>
        <v>11.46832830001147</v>
      </c>
      <c r="X79" s="38">
        <v>7</v>
      </c>
      <c r="Y79" s="18">
        <f t="shared" si="61"/>
        <v>26.75943270002676</v>
      </c>
      <c r="Z79" s="18"/>
      <c r="AA79" s="18"/>
      <c r="AB79" s="47"/>
      <c r="AC79" s="33"/>
      <c r="AD79" s="18"/>
      <c r="AF79" s="13" t="s">
        <v>238</v>
      </c>
      <c r="AH79" s="19">
        <v>26159</v>
      </c>
    </row>
    <row r="80" spans="1:34" ht="12.95" customHeight="1" x14ac:dyDescent="0.2">
      <c r="A80" s="13" t="s">
        <v>239</v>
      </c>
      <c r="B80" s="16">
        <f t="shared" si="62"/>
        <v>44</v>
      </c>
      <c r="C80" s="17">
        <f t="shared" si="50"/>
        <v>147.01951349906443</v>
      </c>
      <c r="D80" s="38">
        <v>16</v>
      </c>
      <c r="E80" s="18">
        <f t="shared" si="51"/>
        <v>53.461641272387062</v>
      </c>
      <c r="F80" s="38">
        <v>11</v>
      </c>
      <c r="G80" s="18">
        <f t="shared" si="52"/>
        <v>36.754878374766108</v>
      </c>
      <c r="H80" s="38">
        <v>2</v>
      </c>
      <c r="I80" s="18">
        <f t="shared" si="53"/>
        <v>6.6827051590483828</v>
      </c>
      <c r="J80" s="38">
        <v>5</v>
      </c>
      <c r="K80" s="18">
        <f t="shared" si="54"/>
        <v>16.706762897620958</v>
      </c>
      <c r="L80" s="38">
        <v>5</v>
      </c>
      <c r="M80" s="18">
        <f t="shared" si="55"/>
        <v>16.706762897620958</v>
      </c>
      <c r="N80" s="38">
        <v>0</v>
      </c>
      <c r="O80" s="18">
        <f t="shared" si="56"/>
        <v>0</v>
      </c>
      <c r="P80" s="38">
        <v>2</v>
      </c>
      <c r="Q80" s="18">
        <f t="shared" si="57"/>
        <v>6.6827051590483828</v>
      </c>
      <c r="R80" s="38">
        <v>0</v>
      </c>
      <c r="S80" s="18">
        <f t="shared" si="58"/>
        <v>0</v>
      </c>
      <c r="T80" s="38">
        <v>0</v>
      </c>
      <c r="U80" s="18">
        <f t="shared" si="59"/>
        <v>0</v>
      </c>
      <c r="V80" s="38">
        <v>0</v>
      </c>
      <c r="W80" s="18">
        <f t="shared" si="60"/>
        <v>0</v>
      </c>
      <c r="X80" s="38">
        <v>3</v>
      </c>
      <c r="Y80" s="18">
        <f t="shared" si="61"/>
        <v>10.024057738572575</v>
      </c>
      <c r="Z80" s="18"/>
      <c r="AA80" s="18"/>
      <c r="AB80" s="47"/>
      <c r="AC80" s="33"/>
      <c r="AD80" s="18"/>
      <c r="AF80" s="13" t="s">
        <v>239</v>
      </c>
      <c r="AH80" s="19">
        <v>29928</v>
      </c>
    </row>
    <row r="81" spans="1:34" ht="12.95" customHeight="1" x14ac:dyDescent="0.2">
      <c r="A81" s="13" t="s">
        <v>240</v>
      </c>
      <c r="B81" s="16">
        <f t="shared" si="62"/>
        <v>12</v>
      </c>
      <c r="C81" s="17">
        <f t="shared" si="50"/>
        <v>112.31748408835642</v>
      </c>
      <c r="D81" s="38">
        <v>1</v>
      </c>
      <c r="E81" s="18">
        <f t="shared" si="51"/>
        <v>9.3597903406963692</v>
      </c>
      <c r="F81" s="38">
        <v>0</v>
      </c>
      <c r="G81" s="18">
        <f t="shared" si="52"/>
        <v>0</v>
      </c>
      <c r="H81" s="38">
        <v>3</v>
      </c>
      <c r="I81" s="18">
        <f t="shared" si="53"/>
        <v>28.079371022089106</v>
      </c>
      <c r="J81" s="38">
        <v>2</v>
      </c>
      <c r="K81" s="18">
        <f t="shared" si="54"/>
        <v>18.719580681392738</v>
      </c>
      <c r="L81" s="38">
        <v>1</v>
      </c>
      <c r="M81" s="18">
        <f t="shared" si="55"/>
        <v>9.3597903406963692</v>
      </c>
      <c r="N81" s="38">
        <v>0</v>
      </c>
      <c r="O81" s="18">
        <f t="shared" si="56"/>
        <v>0</v>
      </c>
      <c r="P81" s="38">
        <v>1</v>
      </c>
      <c r="Q81" s="18">
        <f t="shared" si="57"/>
        <v>9.3597903406963692</v>
      </c>
      <c r="R81" s="38">
        <v>1</v>
      </c>
      <c r="S81" s="18">
        <f t="shared" si="58"/>
        <v>9.3597903406963692</v>
      </c>
      <c r="T81" s="38">
        <v>0</v>
      </c>
      <c r="U81" s="18">
        <f t="shared" si="59"/>
        <v>0</v>
      </c>
      <c r="V81" s="38">
        <v>0</v>
      </c>
      <c r="W81" s="18">
        <f t="shared" si="60"/>
        <v>0</v>
      </c>
      <c r="X81" s="38">
        <v>3</v>
      </c>
      <c r="Y81" s="18">
        <f t="shared" si="61"/>
        <v>28.079371022089106</v>
      </c>
      <c r="Z81" s="18"/>
      <c r="AA81" s="18"/>
      <c r="AB81" s="47"/>
      <c r="AC81" s="33"/>
      <c r="AD81" s="18"/>
      <c r="AF81" s="13" t="s">
        <v>240</v>
      </c>
      <c r="AH81" s="19">
        <v>10684</v>
      </c>
    </row>
    <row r="82" spans="1:34" ht="12.95" customHeight="1" x14ac:dyDescent="0.2">
      <c r="A82" s="13" t="s">
        <v>241</v>
      </c>
      <c r="B82" s="16">
        <f t="shared" si="62"/>
        <v>32</v>
      </c>
      <c r="C82" s="17">
        <f t="shared" si="50"/>
        <v>162.9327902240326</v>
      </c>
      <c r="D82" s="38">
        <v>5</v>
      </c>
      <c r="E82" s="18">
        <f t="shared" si="51"/>
        <v>25.45824847250509</v>
      </c>
      <c r="F82" s="38">
        <v>7</v>
      </c>
      <c r="G82" s="18">
        <f t="shared" si="52"/>
        <v>35.641547861507128</v>
      </c>
      <c r="H82" s="38">
        <v>6</v>
      </c>
      <c r="I82" s="18">
        <f t="shared" si="53"/>
        <v>30.549898167006113</v>
      </c>
      <c r="J82" s="38">
        <v>1</v>
      </c>
      <c r="K82" s="18">
        <f t="shared" si="54"/>
        <v>5.0916496945010188</v>
      </c>
      <c r="L82" s="38">
        <v>5</v>
      </c>
      <c r="M82" s="18">
        <f t="shared" si="55"/>
        <v>25.45824847250509</v>
      </c>
      <c r="N82" s="38">
        <v>1</v>
      </c>
      <c r="O82" s="18">
        <f t="shared" si="56"/>
        <v>5.0916496945010188</v>
      </c>
      <c r="P82" s="38">
        <v>2</v>
      </c>
      <c r="Q82" s="18">
        <f t="shared" si="57"/>
        <v>10.183299389002038</v>
      </c>
      <c r="R82" s="38">
        <v>1</v>
      </c>
      <c r="S82" s="18">
        <f t="shared" si="58"/>
        <v>5.0916496945010188</v>
      </c>
      <c r="T82" s="38">
        <v>1</v>
      </c>
      <c r="U82" s="18">
        <f t="shared" si="59"/>
        <v>5.0916496945010188</v>
      </c>
      <c r="V82" s="38">
        <v>2</v>
      </c>
      <c r="W82" s="18">
        <f t="shared" si="60"/>
        <v>10.183299389002038</v>
      </c>
      <c r="X82" s="38">
        <v>1</v>
      </c>
      <c r="Y82" s="18">
        <f t="shared" si="61"/>
        <v>5.0916496945010188</v>
      </c>
      <c r="Z82" s="18"/>
      <c r="AA82" s="18"/>
      <c r="AB82" s="47"/>
      <c r="AC82" s="33"/>
      <c r="AD82" s="18"/>
      <c r="AF82" s="13" t="s">
        <v>241</v>
      </c>
      <c r="AH82" s="19">
        <v>19640</v>
      </c>
    </row>
    <row r="83" spans="1:34" ht="12.95" customHeight="1" x14ac:dyDescent="0.2">
      <c r="A83" s="13" t="s">
        <v>242</v>
      </c>
      <c r="B83" s="16">
        <f t="shared" si="62"/>
        <v>31</v>
      </c>
      <c r="C83" s="17">
        <f t="shared" si="50"/>
        <v>206.04852110335659</v>
      </c>
      <c r="D83" s="38">
        <v>9</v>
      </c>
      <c r="E83" s="18">
        <f t="shared" si="51"/>
        <v>59.820538384845463</v>
      </c>
      <c r="F83" s="38">
        <v>3</v>
      </c>
      <c r="G83" s="18">
        <f t="shared" si="52"/>
        <v>19.940179461615152</v>
      </c>
      <c r="H83" s="38">
        <v>4</v>
      </c>
      <c r="I83" s="18">
        <f t="shared" si="53"/>
        <v>26.58690594882021</v>
      </c>
      <c r="J83" s="38">
        <v>1</v>
      </c>
      <c r="K83" s="18">
        <f t="shared" si="54"/>
        <v>6.6467264872050524</v>
      </c>
      <c r="L83" s="38">
        <v>3</v>
      </c>
      <c r="M83" s="18">
        <f t="shared" si="55"/>
        <v>19.940179461615152</v>
      </c>
      <c r="N83" s="38">
        <v>2</v>
      </c>
      <c r="O83" s="18">
        <f t="shared" si="56"/>
        <v>13.293452974410105</v>
      </c>
      <c r="P83" s="38">
        <v>2</v>
      </c>
      <c r="Q83" s="18">
        <f t="shared" si="57"/>
        <v>13.293452974410105</v>
      </c>
      <c r="R83" s="38">
        <v>2</v>
      </c>
      <c r="S83" s="18">
        <f t="shared" si="58"/>
        <v>13.293452974410105</v>
      </c>
      <c r="T83" s="38">
        <v>0</v>
      </c>
      <c r="U83" s="18">
        <f t="shared" si="59"/>
        <v>0</v>
      </c>
      <c r="V83" s="38">
        <v>0</v>
      </c>
      <c r="W83" s="18">
        <f t="shared" si="60"/>
        <v>0</v>
      </c>
      <c r="X83" s="38">
        <v>5</v>
      </c>
      <c r="Y83" s="18">
        <f t="shared" si="61"/>
        <v>33.233632436025253</v>
      </c>
      <c r="Z83" s="18"/>
      <c r="AA83" s="18"/>
      <c r="AB83" s="47"/>
      <c r="AC83" s="33"/>
      <c r="AD83" s="18"/>
      <c r="AF83" s="13" t="s">
        <v>242</v>
      </c>
      <c r="AH83" s="19">
        <v>15045</v>
      </c>
    </row>
    <row r="84" spans="1:34" ht="12.95" customHeight="1" x14ac:dyDescent="0.2">
      <c r="A84" s="13" t="s">
        <v>243</v>
      </c>
      <c r="B84" s="16">
        <f t="shared" si="62"/>
        <v>13</v>
      </c>
      <c r="C84" s="17">
        <f t="shared" si="50"/>
        <v>139.35041269160683</v>
      </c>
      <c r="D84" s="38">
        <v>1</v>
      </c>
      <c r="E84" s="18">
        <f t="shared" si="51"/>
        <v>10.719262514738986</v>
      </c>
      <c r="F84" s="38">
        <v>3</v>
      </c>
      <c r="G84" s="18">
        <f t="shared" si="52"/>
        <v>32.157787544216959</v>
      </c>
      <c r="H84" s="38">
        <v>1</v>
      </c>
      <c r="I84" s="18">
        <f t="shared" si="53"/>
        <v>10.719262514738986</v>
      </c>
      <c r="J84" s="38">
        <v>0</v>
      </c>
      <c r="K84" s="18">
        <f t="shared" si="54"/>
        <v>0</v>
      </c>
      <c r="L84" s="38">
        <v>1</v>
      </c>
      <c r="M84" s="18">
        <f t="shared" si="55"/>
        <v>10.719262514738986</v>
      </c>
      <c r="N84" s="38">
        <v>0</v>
      </c>
      <c r="O84" s="18">
        <f t="shared" si="56"/>
        <v>0</v>
      </c>
      <c r="P84" s="38">
        <v>1</v>
      </c>
      <c r="Q84" s="18">
        <f t="shared" si="57"/>
        <v>10.719262514738986</v>
      </c>
      <c r="R84" s="38">
        <v>0</v>
      </c>
      <c r="S84" s="18">
        <f t="shared" si="58"/>
        <v>0</v>
      </c>
      <c r="T84" s="38">
        <v>1</v>
      </c>
      <c r="U84" s="18">
        <f t="shared" si="59"/>
        <v>10.719262514738986</v>
      </c>
      <c r="V84" s="38">
        <v>2</v>
      </c>
      <c r="W84" s="18">
        <f t="shared" si="60"/>
        <v>21.438525029477972</v>
      </c>
      <c r="X84" s="38">
        <v>3</v>
      </c>
      <c r="Y84" s="18">
        <f t="shared" si="61"/>
        <v>32.157787544216959</v>
      </c>
      <c r="Z84" s="18"/>
      <c r="AA84" s="18"/>
      <c r="AB84" s="47"/>
      <c r="AC84" s="33"/>
      <c r="AD84" s="18"/>
      <c r="AF84" s="13" t="s">
        <v>243</v>
      </c>
      <c r="AH84" s="19">
        <v>9329</v>
      </c>
    </row>
    <row r="85" spans="1:34" ht="12.95" customHeight="1" x14ac:dyDescent="0.2">
      <c r="A85" s="13" t="s">
        <v>244</v>
      </c>
      <c r="B85" s="16">
        <f t="shared" si="62"/>
        <v>25</v>
      </c>
      <c r="C85" s="17">
        <f t="shared" si="50"/>
        <v>241.47590070510964</v>
      </c>
      <c r="D85" s="38">
        <v>4</v>
      </c>
      <c r="E85" s="18">
        <f t="shared" si="51"/>
        <v>38.63614411281754</v>
      </c>
      <c r="F85" s="38">
        <v>8</v>
      </c>
      <c r="G85" s="18">
        <f t="shared" si="52"/>
        <v>77.27228822563508</v>
      </c>
      <c r="H85" s="38">
        <v>4</v>
      </c>
      <c r="I85" s="18">
        <f t="shared" si="53"/>
        <v>38.63614411281754</v>
      </c>
      <c r="J85" s="38">
        <v>2</v>
      </c>
      <c r="K85" s="18">
        <f t="shared" si="54"/>
        <v>19.31807205640877</v>
      </c>
      <c r="L85" s="38">
        <v>1</v>
      </c>
      <c r="M85" s="18">
        <f t="shared" si="55"/>
        <v>9.659036028204385</v>
      </c>
      <c r="N85" s="38">
        <v>2</v>
      </c>
      <c r="O85" s="18">
        <f t="shared" si="56"/>
        <v>19.31807205640877</v>
      </c>
      <c r="P85" s="38">
        <v>1</v>
      </c>
      <c r="Q85" s="18">
        <f t="shared" si="57"/>
        <v>9.659036028204385</v>
      </c>
      <c r="R85" s="38">
        <v>1</v>
      </c>
      <c r="S85" s="18">
        <f t="shared" si="58"/>
        <v>9.659036028204385</v>
      </c>
      <c r="T85" s="38">
        <v>1</v>
      </c>
      <c r="U85" s="18">
        <f t="shared" si="59"/>
        <v>9.659036028204385</v>
      </c>
      <c r="V85" s="38">
        <v>0</v>
      </c>
      <c r="W85" s="18">
        <f t="shared" si="60"/>
        <v>0</v>
      </c>
      <c r="X85" s="38">
        <v>1</v>
      </c>
      <c r="Y85" s="18">
        <f t="shared" si="61"/>
        <v>9.659036028204385</v>
      </c>
      <c r="Z85" s="18"/>
      <c r="AA85" s="18"/>
      <c r="AB85" s="47"/>
      <c r="AC85" s="33"/>
      <c r="AD85" s="18"/>
      <c r="AF85" s="13" t="s">
        <v>244</v>
      </c>
      <c r="AH85" s="19">
        <v>10353</v>
      </c>
    </row>
    <row r="86" spans="1:34" ht="12.95" customHeight="1" x14ac:dyDescent="0.2">
      <c r="A86" s="13" t="s">
        <v>245</v>
      </c>
      <c r="B86" s="16">
        <f t="shared" si="62"/>
        <v>13</v>
      </c>
      <c r="C86" s="17">
        <f t="shared" si="50"/>
        <v>236.19186046511626</v>
      </c>
      <c r="D86" s="38">
        <v>1</v>
      </c>
      <c r="E86" s="18">
        <f t="shared" si="51"/>
        <v>18.168604651162791</v>
      </c>
      <c r="F86" s="38">
        <v>4</v>
      </c>
      <c r="G86" s="18">
        <f t="shared" si="52"/>
        <v>72.674418604651166</v>
      </c>
      <c r="H86" s="38">
        <v>0</v>
      </c>
      <c r="I86" s="18">
        <f t="shared" si="53"/>
        <v>0</v>
      </c>
      <c r="J86" s="38">
        <v>0</v>
      </c>
      <c r="K86" s="18">
        <f t="shared" si="54"/>
        <v>0</v>
      </c>
      <c r="L86" s="38">
        <v>1</v>
      </c>
      <c r="M86" s="18">
        <f t="shared" si="55"/>
        <v>18.168604651162791</v>
      </c>
      <c r="N86" s="38">
        <v>1</v>
      </c>
      <c r="O86" s="18">
        <f t="shared" si="56"/>
        <v>18.168604651162791</v>
      </c>
      <c r="P86" s="38">
        <v>2</v>
      </c>
      <c r="Q86" s="18">
        <f t="shared" si="57"/>
        <v>36.337209302325583</v>
      </c>
      <c r="R86" s="38">
        <v>0</v>
      </c>
      <c r="S86" s="18">
        <f t="shared" si="58"/>
        <v>0</v>
      </c>
      <c r="T86" s="38">
        <v>0</v>
      </c>
      <c r="U86" s="18">
        <f t="shared" si="59"/>
        <v>0</v>
      </c>
      <c r="V86" s="38">
        <v>2</v>
      </c>
      <c r="W86" s="18">
        <f t="shared" si="60"/>
        <v>36.337209302325583</v>
      </c>
      <c r="X86" s="38">
        <v>2</v>
      </c>
      <c r="Y86" s="18">
        <f t="shared" si="61"/>
        <v>36.337209302325583</v>
      </c>
      <c r="Z86" s="18"/>
      <c r="AA86" s="18"/>
      <c r="AB86" s="47"/>
      <c r="AC86" s="33"/>
      <c r="AD86" s="18"/>
      <c r="AF86" s="13" t="s">
        <v>245</v>
      </c>
      <c r="AH86" s="19">
        <v>5504</v>
      </c>
    </row>
    <row r="87" spans="1:34" ht="12.95" customHeight="1" x14ac:dyDescent="0.2">
      <c r="A87" s="13" t="s">
        <v>246</v>
      </c>
      <c r="B87" s="16">
        <f t="shared" si="62"/>
        <v>18</v>
      </c>
      <c r="C87" s="17">
        <f t="shared" si="50"/>
        <v>149.81273408239701</v>
      </c>
      <c r="D87" s="38">
        <v>3</v>
      </c>
      <c r="E87" s="18">
        <f t="shared" si="51"/>
        <v>24.968789013732835</v>
      </c>
      <c r="F87" s="38">
        <v>0</v>
      </c>
      <c r="G87" s="18">
        <f t="shared" si="52"/>
        <v>0</v>
      </c>
      <c r="H87" s="38">
        <v>7</v>
      </c>
      <c r="I87" s="18">
        <f t="shared" si="53"/>
        <v>58.260507698709944</v>
      </c>
      <c r="J87" s="38">
        <v>1</v>
      </c>
      <c r="K87" s="18">
        <f t="shared" si="54"/>
        <v>8.3229296712442782</v>
      </c>
      <c r="L87" s="38">
        <v>3</v>
      </c>
      <c r="M87" s="18">
        <f t="shared" si="55"/>
        <v>24.968789013732835</v>
      </c>
      <c r="N87" s="38">
        <v>0</v>
      </c>
      <c r="O87" s="18">
        <f t="shared" si="56"/>
        <v>0</v>
      </c>
      <c r="P87" s="38">
        <v>3</v>
      </c>
      <c r="Q87" s="18">
        <f t="shared" si="57"/>
        <v>24.968789013732835</v>
      </c>
      <c r="R87" s="38">
        <v>0</v>
      </c>
      <c r="S87" s="18">
        <f t="shared" si="58"/>
        <v>0</v>
      </c>
      <c r="T87" s="38">
        <v>0</v>
      </c>
      <c r="U87" s="18">
        <f t="shared" si="59"/>
        <v>0</v>
      </c>
      <c r="V87" s="38">
        <v>0</v>
      </c>
      <c r="W87" s="18">
        <f t="shared" si="60"/>
        <v>0</v>
      </c>
      <c r="X87" s="38">
        <v>1</v>
      </c>
      <c r="Y87" s="18">
        <f t="shared" si="61"/>
        <v>8.3229296712442782</v>
      </c>
      <c r="Z87" s="18"/>
      <c r="AA87" s="18"/>
      <c r="AB87" s="47"/>
      <c r="AC87" s="33"/>
      <c r="AD87" s="18"/>
      <c r="AF87" s="13" t="s">
        <v>246</v>
      </c>
      <c r="AH87" s="19">
        <v>12015</v>
      </c>
    </row>
    <row r="88" spans="1:34" ht="12.95" customHeight="1" x14ac:dyDescent="0.2">
      <c r="A88" s="13" t="s">
        <v>247</v>
      </c>
      <c r="B88" s="16">
        <f t="shared" si="62"/>
        <v>8</v>
      </c>
      <c r="C88" s="17">
        <f t="shared" si="50"/>
        <v>214.88047273704004</v>
      </c>
      <c r="D88" s="38">
        <v>1</v>
      </c>
      <c r="E88" s="18">
        <f t="shared" si="51"/>
        <v>26.860059092130005</v>
      </c>
      <c r="F88" s="38">
        <v>2</v>
      </c>
      <c r="G88" s="18">
        <f t="shared" si="52"/>
        <v>53.720118184260009</v>
      </c>
      <c r="H88" s="38">
        <v>1</v>
      </c>
      <c r="I88" s="18">
        <f t="shared" si="53"/>
        <v>26.860059092130005</v>
      </c>
      <c r="J88" s="38">
        <v>3</v>
      </c>
      <c r="K88" s="18">
        <f t="shared" si="54"/>
        <v>80.580177276390003</v>
      </c>
      <c r="L88" s="38">
        <v>0</v>
      </c>
      <c r="M88" s="18">
        <f t="shared" si="55"/>
        <v>0</v>
      </c>
      <c r="N88" s="38">
        <v>0</v>
      </c>
      <c r="O88" s="18">
        <f t="shared" si="56"/>
        <v>0</v>
      </c>
      <c r="P88" s="38">
        <v>0</v>
      </c>
      <c r="Q88" s="18">
        <f t="shared" si="57"/>
        <v>0</v>
      </c>
      <c r="R88" s="38">
        <v>0</v>
      </c>
      <c r="S88" s="18">
        <f t="shared" si="58"/>
        <v>0</v>
      </c>
      <c r="T88" s="38">
        <v>0</v>
      </c>
      <c r="U88" s="18">
        <f t="shared" si="59"/>
        <v>0</v>
      </c>
      <c r="V88" s="38">
        <v>0</v>
      </c>
      <c r="W88" s="18">
        <f t="shared" si="60"/>
        <v>0</v>
      </c>
      <c r="X88" s="38">
        <v>1</v>
      </c>
      <c r="Y88" s="18">
        <f t="shared" si="61"/>
        <v>26.860059092130005</v>
      </c>
      <c r="Z88" s="18"/>
      <c r="AA88" s="18"/>
      <c r="AB88" s="47"/>
      <c r="AC88" s="33"/>
      <c r="AD88" s="18"/>
      <c r="AF88" s="13" t="s">
        <v>247</v>
      </c>
      <c r="AH88" s="19">
        <v>3723</v>
      </c>
    </row>
    <row r="89" spans="1:34" ht="12.95" customHeight="1" x14ac:dyDescent="0.2">
      <c r="A89" s="13" t="s">
        <v>202</v>
      </c>
      <c r="B89" s="16">
        <f t="shared" si="62"/>
        <v>0</v>
      </c>
      <c r="C89" s="17">
        <v>0</v>
      </c>
      <c r="D89" s="38">
        <v>0</v>
      </c>
      <c r="E89" s="18">
        <v>0</v>
      </c>
      <c r="F89" s="38">
        <v>0</v>
      </c>
      <c r="G89" s="18">
        <v>0</v>
      </c>
      <c r="H89" s="38">
        <v>0</v>
      </c>
      <c r="I89" s="18">
        <v>0</v>
      </c>
      <c r="J89" s="38">
        <v>0</v>
      </c>
      <c r="K89" s="18">
        <v>0</v>
      </c>
      <c r="L89" s="38">
        <v>0</v>
      </c>
      <c r="M89" s="18">
        <v>0</v>
      </c>
      <c r="N89" s="38">
        <v>0</v>
      </c>
      <c r="O89" s="18">
        <v>0</v>
      </c>
      <c r="P89" s="38">
        <v>0</v>
      </c>
      <c r="Q89" s="18">
        <v>0</v>
      </c>
      <c r="R89" s="38">
        <v>0</v>
      </c>
      <c r="S89" s="18">
        <v>0</v>
      </c>
      <c r="T89" s="38">
        <v>0</v>
      </c>
      <c r="U89" s="18">
        <v>0</v>
      </c>
      <c r="V89" s="38">
        <v>0</v>
      </c>
      <c r="W89" s="18">
        <v>0</v>
      </c>
      <c r="X89" s="38">
        <v>0</v>
      </c>
      <c r="Y89" s="18">
        <v>0</v>
      </c>
      <c r="Z89" s="18"/>
      <c r="AA89" s="18"/>
      <c r="AB89" s="47"/>
      <c r="AC89" s="33"/>
      <c r="AD89" s="18"/>
      <c r="AH89" s="15"/>
    </row>
    <row r="90" spans="1:34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B90" s="47"/>
      <c r="AC90" s="33"/>
      <c r="AD90" s="18"/>
      <c r="AH90" s="15"/>
    </row>
    <row r="91" spans="1:34" s="14" customFormat="1" ht="12.95" customHeight="1" x14ac:dyDescent="0.2">
      <c r="A91" s="14" t="s">
        <v>248</v>
      </c>
      <c r="B91" s="16">
        <f>SUM(B92:B103)</f>
        <v>396</v>
      </c>
      <c r="C91" s="17">
        <f t="shared" ref="C91:C102" si="63">SUM(B91/AH91*100000)</f>
        <v>176.44228198684704</v>
      </c>
      <c r="D91" s="16">
        <f>SUM(D92:D103)</f>
        <v>86</v>
      </c>
      <c r="E91" s="17">
        <f t="shared" ref="E91:E102" si="64">SUM(D91/AH91*100000)</f>
        <v>38.318273360779912</v>
      </c>
      <c r="F91" s="16">
        <f>SUM(F92:F103)</f>
        <v>110</v>
      </c>
      <c r="G91" s="17">
        <f t="shared" ref="G91:G102" si="65">SUM(F91/AH91*100000)</f>
        <v>49.011744996346394</v>
      </c>
      <c r="H91" s="16">
        <f>SUM(H92:H103)</f>
        <v>49</v>
      </c>
      <c r="I91" s="17">
        <f t="shared" ref="I91:I102" si="66">SUM(H91/AH91*100000)</f>
        <v>21.832504589281577</v>
      </c>
      <c r="J91" s="16">
        <f>SUM(J92:J103)</f>
        <v>28</v>
      </c>
      <c r="K91" s="17">
        <f t="shared" ref="K91:K102" si="67">SUM(J91/AH91*100000)</f>
        <v>12.475716908160901</v>
      </c>
      <c r="L91" s="16">
        <f>SUM(L92:L103)</f>
        <v>16</v>
      </c>
      <c r="M91" s="17">
        <f t="shared" ref="M91:M102" si="68">SUM(L91/AH91*100000)</f>
        <v>7.1289810903776587</v>
      </c>
      <c r="N91" s="16">
        <f>SUM(N92:N103)</f>
        <v>16</v>
      </c>
      <c r="O91" s="17">
        <f t="shared" ref="O91:O102" si="69">SUM(N91/AH91*100000)</f>
        <v>7.1289810903776587</v>
      </c>
      <c r="P91" s="16">
        <f>SUM(P92:P103)</f>
        <v>17</v>
      </c>
      <c r="Q91" s="17">
        <f t="shared" ref="Q91:Q102" si="70">SUM(P91/AH91*100000)</f>
        <v>7.5745424085262609</v>
      </c>
      <c r="R91" s="16">
        <f>SUM(R92:R103)</f>
        <v>5</v>
      </c>
      <c r="S91" s="17">
        <f t="shared" ref="S91:S102" si="71">SUM(R91/AH91*100000)</f>
        <v>2.2278065907430182</v>
      </c>
      <c r="T91" s="16">
        <f>SUM(T92:T103)</f>
        <v>8</v>
      </c>
      <c r="U91" s="17">
        <f t="shared" ref="U91:U102" si="72">SUM(T91/AH91*100000)</f>
        <v>3.5644905451888294</v>
      </c>
      <c r="V91" s="16">
        <f>SUM(V92:V103)</f>
        <v>10</v>
      </c>
      <c r="W91" s="17">
        <f t="shared" ref="W91:W102" si="73">SUM(V91/AH91*100000)</f>
        <v>4.4556131814860365</v>
      </c>
      <c r="X91" s="16">
        <f>SUM(X92:X103)</f>
        <v>51</v>
      </c>
      <c r="Y91" s="17">
        <f t="shared" ref="Y91:Y102" si="74">SUM(X91/AH91*100000)</f>
        <v>22.723627225578785</v>
      </c>
      <c r="Z91" s="17"/>
      <c r="AA91" s="17"/>
      <c r="AB91" s="46"/>
      <c r="AC91" s="33"/>
      <c r="AD91" s="17"/>
      <c r="AF91" s="14" t="s">
        <v>248</v>
      </c>
      <c r="AH91" s="20">
        <v>224436</v>
      </c>
    </row>
    <row r="92" spans="1:34" ht="12.95" customHeight="1" x14ac:dyDescent="0.2">
      <c r="A92" s="13" t="s">
        <v>248</v>
      </c>
      <c r="B92" s="16">
        <f t="shared" si="62"/>
        <v>141</v>
      </c>
      <c r="C92" s="17">
        <f t="shared" si="63"/>
        <v>225.7227931995005</v>
      </c>
      <c r="D92" s="15">
        <v>31</v>
      </c>
      <c r="E92" s="18">
        <f t="shared" si="64"/>
        <v>49.62699708641501</v>
      </c>
      <c r="F92" s="15">
        <v>41</v>
      </c>
      <c r="G92" s="18">
        <f t="shared" si="65"/>
        <v>65.635705823968237</v>
      </c>
      <c r="H92" s="15">
        <v>20</v>
      </c>
      <c r="I92" s="18">
        <f t="shared" si="66"/>
        <v>32.017417475106456</v>
      </c>
      <c r="J92" s="15">
        <v>6</v>
      </c>
      <c r="K92" s="18">
        <f t="shared" si="67"/>
        <v>9.6052252425319367</v>
      </c>
      <c r="L92" s="15">
        <v>5</v>
      </c>
      <c r="M92" s="18">
        <f t="shared" si="68"/>
        <v>8.0043543687766139</v>
      </c>
      <c r="N92" s="15">
        <v>6</v>
      </c>
      <c r="O92" s="18">
        <f t="shared" si="69"/>
        <v>9.6052252425319367</v>
      </c>
      <c r="P92" s="15">
        <v>5</v>
      </c>
      <c r="Q92" s="18">
        <f t="shared" si="70"/>
        <v>8.0043543687766139</v>
      </c>
      <c r="R92" s="15">
        <v>0</v>
      </c>
      <c r="S92" s="18">
        <f t="shared" si="71"/>
        <v>0</v>
      </c>
      <c r="T92" s="15">
        <v>4</v>
      </c>
      <c r="U92" s="18">
        <f t="shared" si="72"/>
        <v>6.403483495021292</v>
      </c>
      <c r="V92" s="15">
        <v>3</v>
      </c>
      <c r="W92" s="18">
        <f t="shared" si="73"/>
        <v>4.8026126212659683</v>
      </c>
      <c r="X92" s="15">
        <v>20</v>
      </c>
      <c r="Y92" s="18">
        <f t="shared" si="74"/>
        <v>32.017417475106456</v>
      </c>
      <c r="Z92" s="18"/>
      <c r="AA92" s="18"/>
      <c r="AB92" s="47"/>
      <c r="AC92" s="33"/>
      <c r="AD92" s="18"/>
      <c r="AF92" s="13" t="s">
        <v>182</v>
      </c>
      <c r="AH92" s="19">
        <v>62466</v>
      </c>
    </row>
    <row r="93" spans="1:34" ht="12.95" customHeight="1" x14ac:dyDescent="0.2">
      <c r="A93" s="13" t="s">
        <v>249</v>
      </c>
      <c r="B93" s="16">
        <f t="shared" si="62"/>
        <v>29</v>
      </c>
      <c r="C93" s="17">
        <f t="shared" si="63"/>
        <v>165.73322665447481</v>
      </c>
      <c r="D93" s="38">
        <v>5</v>
      </c>
      <c r="E93" s="18">
        <f t="shared" si="64"/>
        <v>28.574694250771518</v>
      </c>
      <c r="F93" s="38">
        <v>17</v>
      </c>
      <c r="G93" s="18">
        <f t="shared" si="65"/>
        <v>97.153960452623153</v>
      </c>
      <c r="H93" s="38">
        <v>3</v>
      </c>
      <c r="I93" s="18">
        <f t="shared" si="66"/>
        <v>17.14481655046291</v>
      </c>
      <c r="J93" s="38">
        <v>0</v>
      </c>
      <c r="K93" s="18">
        <f t="shared" si="67"/>
        <v>0</v>
      </c>
      <c r="L93" s="38">
        <v>0</v>
      </c>
      <c r="M93" s="18">
        <f t="shared" si="68"/>
        <v>0</v>
      </c>
      <c r="N93" s="38">
        <v>1</v>
      </c>
      <c r="O93" s="18">
        <f t="shared" si="69"/>
        <v>5.7149388501543035</v>
      </c>
      <c r="P93" s="38">
        <v>0</v>
      </c>
      <c r="Q93" s="18">
        <f t="shared" si="70"/>
        <v>0</v>
      </c>
      <c r="R93" s="38">
        <v>0</v>
      </c>
      <c r="S93" s="18">
        <f t="shared" si="71"/>
        <v>0</v>
      </c>
      <c r="T93" s="38">
        <v>1</v>
      </c>
      <c r="U93" s="18">
        <f t="shared" si="72"/>
        <v>5.7149388501543035</v>
      </c>
      <c r="V93" s="38">
        <v>0</v>
      </c>
      <c r="W93" s="18">
        <f t="shared" si="73"/>
        <v>0</v>
      </c>
      <c r="X93" s="38">
        <v>2</v>
      </c>
      <c r="Y93" s="18">
        <f t="shared" si="74"/>
        <v>11.429877700308607</v>
      </c>
      <c r="Z93" s="18"/>
      <c r="AA93" s="18"/>
      <c r="AB93" s="47"/>
      <c r="AC93" s="33"/>
      <c r="AD93" s="18"/>
      <c r="AF93" s="13" t="s">
        <v>249</v>
      </c>
      <c r="AH93" s="19">
        <v>17498</v>
      </c>
    </row>
    <row r="94" spans="1:34" ht="12.95" customHeight="1" x14ac:dyDescent="0.2">
      <c r="A94" s="13" t="s">
        <v>250</v>
      </c>
      <c r="B94" s="16">
        <f t="shared" si="62"/>
        <v>33</v>
      </c>
      <c r="C94" s="17">
        <f t="shared" si="63"/>
        <v>136.63464723418349</v>
      </c>
      <c r="D94" s="38">
        <v>4</v>
      </c>
      <c r="E94" s="18">
        <f t="shared" si="64"/>
        <v>16.561775422325272</v>
      </c>
      <c r="F94" s="38">
        <v>7</v>
      </c>
      <c r="G94" s="18">
        <f t="shared" si="65"/>
        <v>28.983106989069231</v>
      </c>
      <c r="H94" s="38">
        <v>3</v>
      </c>
      <c r="I94" s="18">
        <f t="shared" si="66"/>
        <v>12.421331566743955</v>
      </c>
      <c r="J94" s="38">
        <v>3</v>
      </c>
      <c r="K94" s="18">
        <f t="shared" si="67"/>
        <v>12.421331566743955</v>
      </c>
      <c r="L94" s="38">
        <v>5</v>
      </c>
      <c r="M94" s="18">
        <f t="shared" si="68"/>
        <v>20.702219277906593</v>
      </c>
      <c r="N94" s="38">
        <v>1</v>
      </c>
      <c r="O94" s="18">
        <f t="shared" si="69"/>
        <v>4.1404438555813181</v>
      </c>
      <c r="P94" s="38">
        <v>2</v>
      </c>
      <c r="Q94" s="18">
        <f t="shared" si="70"/>
        <v>8.2808877111626362</v>
      </c>
      <c r="R94" s="38">
        <v>2</v>
      </c>
      <c r="S94" s="18">
        <f t="shared" si="71"/>
        <v>8.2808877111626362</v>
      </c>
      <c r="T94" s="38">
        <v>0</v>
      </c>
      <c r="U94" s="18">
        <f t="shared" si="72"/>
        <v>0</v>
      </c>
      <c r="V94" s="38">
        <v>1</v>
      </c>
      <c r="W94" s="18">
        <f t="shared" si="73"/>
        <v>4.1404438555813181</v>
      </c>
      <c r="X94" s="38">
        <v>5</v>
      </c>
      <c r="Y94" s="18">
        <f t="shared" si="74"/>
        <v>20.702219277906593</v>
      </c>
      <c r="Z94" s="18"/>
      <c r="AA94" s="18"/>
      <c r="AB94" s="47"/>
      <c r="AC94" s="33"/>
      <c r="AD94" s="18"/>
      <c r="AF94" s="13" t="s">
        <v>250</v>
      </c>
      <c r="AH94" s="19">
        <v>24152</v>
      </c>
    </row>
    <row r="95" spans="1:34" ht="12.95" customHeight="1" x14ac:dyDescent="0.2">
      <c r="A95" s="13" t="s">
        <v>251</v>
      </c>
      <c r="B95" s="16">
        <f t="shared" si="62"/>
        <v>19</v>
      </c>
      <c r="C95" s="17">
        <f t="shared" si="63"/>
        <v>284.72950696838006</v>
      </c>
      <c r="D95" s="38">
        <v>2</v>
      </c>
      <c r="E95" s="18">
        <f t="shared" si="64"/>
        <v>29.971527049303159</v>
      </c>
      <c r="F95" s="38">
        <v>8</v>
      </c>
      <c r="G95" s="18">
        <f t="shared" si="65"/>
        <v>119.88610819721264</v>
      </c>
      <c r="H95" s="38">
        <v>1</v>
      </c>
      <c r="I95" s="18">
        <f t="shared" si="66"/>
        <v>14.985763524651579</v>
      </c>
      <c r="J95" s="38">
        <v>2</v>
      </c>
      <c r="K95" s="18">
        <f t="shared" si="67"/>
        <v>29.971527049303159</v>
      </c>
      <c r="L95" s="38">
        <v>0</v>
      </c>
      <c r="M95" s="18">
        <f t="shared" si="68"/>
        <v>0</v>
      </c>
      <c r="N95" s="38">
        <v>2</v>
      </c>
      <c r="O95" s="18">
        <f t="shared" si="69"/>
        <v>29.971527049303159</v>
      </c>
      <c r="P95" s="38">
        <v>0</v>
      </c>
      <c r="Q95" s="18">
        <f t="shared" si="70"/>
        <v>0</v>
      </c>
      <c r="R95" s="38">
        <v>0</v>
      </c>
      <c r="S95" s="18">
        <f t="shared" si="71"/>
        <v>0</v>
      </c>
      <c r="T95" s="38">
        <v>0</v>
      </c>
      <c r="U95" s="18">
        <f t="shared" si="72"/>
        <v>0</v>
      </c>
      <c r="V95" s="38">
        <v>2</v>
      </c>
      <c r="W95" s="18">
        <f t="shared" si="73"/>
        <v>29.971527049303159</v>
      </c>
      <c r="X95" s="38">
        <v>2</v>
      </c>
      <c r="Y95" s="18">
        <f t="shared" si="74"/>
        <v>29.971527049303159</v>
      </c>
      <c r="Z95" s="18"/>
      <c r="AA95" s="18"/>
      <c r="AB95" s="47"/>
      <c r="AC95" s="33"/>
      <c r="AD95" s="18"/>
      <c r="AF95" s="13" t="s">
        <v>251</v>
      </c>
      <c r="AH95" s="19">
        <v>6673</v>
      </c>
    </row>
    <row r="96" spans="1:34" ht="12.95" customHeight="1" x14ac:dyDescent="0.2">
      <c r="A96" s="13" t="s">
        <v>252</v>
      </c>
      <c r="B96" s="16">
        <f t="shared" si="62"/>
        <v>22</v>
      </c>
      <c r="C96" s="17">
        <f t="shared" si="63"/>
        <v>153.83539612614504</v>
      </c>
      <c r="D96" s="38">
        <v>5</v>
      </c>
      <c r="E96" s="18">
        <f t="shared" si="64"/>
        <v>34.962590028669325</v>
      </c>
      <c r="F96" s="38">
        <v>3</v>
      </c>
      <c r="G96" s="18">
        <f t="shared" si="65"/>
        <v>20.977554017201594</v>
      </c>
      <c r="H96" s="38">
        <v>4</v>
      </c>
      <c r="I96" s="18">
        <f t="shared" si="66"/>
        <v>27.970072022935458</v>
      </c>
      <c r="J96" s="38">
        <v>3</v>
      </c>
      <c r="K96" s="18">
        <f t="shared" si="67"/>
        <v>20.977554017201594</v>
      </c>
      <c r="L96" s="38">
        <v>0</v>
      </c>
      <c r="M96" s="18">
        <f t="shared" si="68"/>
        <v>0</v>
      </c>
      <c r="N96" s="38">
        <v>0</v>
      </c>
      <c r="O96" s="18">
        <f t="shared" si="69"/>
        <v>0</v>
      </c>
      <c r="P96" s="38">
        <v>2</v>
      </c>
      <c r="Q96" s="18">
        <f t="shared" si="70"/>
        <v>13.985036011467729</v>
      </c>
      <c r="R96" s="38">
        <v>2</v>
      </c>
      <c r="S96" s="18">
        <f t="shared" si="71"/>
        <v>13.985036011467729</v>
      </c>
      <c r="T96" s="38">
        <v>0</v>
      </c>
      <c r="U96" s="18">
        <f t="shared" si="72"/>
        <v>0</v>
      </c>
      <c r="V96" s="38">
        <v>1</v>
      </c>
      <c r="W96" s="18">
        <f t="shared" si="73"/>
        <v>6.9925180057338645</v>
      </c>
      <c r="X96" s="38">
        <v>2</v>
      </c>
      <c r="Y96" s="18">
        <f t="shared" si="74"/>
        <v>13.985036011467729</v>
      </c>
      <c r="Z96" s="18"/>
      <c r="AA96" s="18"/>
      <c r="AB96" s="47"/>
      <c r="AC96" s="33"/>
      <c r="AD96" s="18"/>
      <c r="AF96" s="13" t="s">
        <v>252</v>
      </c>
      <c r="AH96" s="19">
        <v>14301</v>
      </c>
    </row>
    <row r="97" spans="1:34" ht="12.95" customHeight="1" x14ac:dyDescent="0.2">
      <c r="A97" s="13" t="s">
        <v>253</v>
      </c>
      <c r="B97" s="16">
        <f t="shared" si="62"/>
        <v>20</v>
      </c>
      <c r="C97" s="17">
        <f t="shared" si="63"/>
        <v>141.8540322008653</v>
      </c>
      <c r="D97" s="38">
        <v>6</v>
      </c>
      <c r="E97" s="18">
        <f t="shared" si="64"/>
        <v>42.55620966025959</v>
      </c>
      <c r="F97" s="38">
        <v>6</v>
      </c>
      <c r="G97" s="18">
        <f t="shared" si="65"/>
        <v>42.55620966025959</v>
      </c>
      <c r="H97" s="38">
        <v>1</v>
      </c>
      <c r="I97" s="18">
        <f t="shared" si="66"/>
        <v>7.0927016100432656</v>
      </c>
      <c r="J97" s="38">
        <v>2</v>
      </c>
      <c r="K97" s="18">
        <f t="shared" si="67"/>
        <v>14.185403220086531</v>
      </c>
      <c r="L97" s="38">
        <v>0</v>
      </c>
      <c r="M97" s="18">
        <f t="shared" si="68"/>
        <v>0</v>
      </c>
      <c r="N97" s="38">
        <v>1</v>
      </c>
      <c r="O97" s="18">
        <f t="shared" si="69"/>
        <v>7.0927016100432656</v>
      </c>
      <c r="P97" s="38">
        <v>1</v>
      </c>
      <c r="Q97" s="18">
        <f t="shared" si="70"/>
        <v>7.0927016100432656</v>
      </c>
      <c r="R97" s="38">
        <v>0</v>
      </c>
      <c r="S97" s="18">
        <f t="shared" si="71"/>
        <v>0</v>
      </c>
      <c r="T97" s="38">
        <v>0</v>
      </c>
      <c r="U97" s="18">
        <f t="shared" si="72"/>
        <v>0</v>
      </c>
      <c r="V97" s="38">
        <v>0</v>
      </c>
      <c r="W97" s="18">
        <f t="shared" si="73"/>
        <v>0</v>
      </c>
      <c r="X97" s="38">
        <v>3</v>
      </c>
      <c r="Y97" s="18">
        <f t="shared" si="74"/>
        <v>21.278104830129795</v>
      </c>
      <c r="Z97" s="18"/>
      <c r="AA97" s="18"/>
      <c r="AB97" s="47"/>
      <c r="AC97" s="33"/>
      <c r="AD97" s="18"/>
      <c r="AF97" s="13" t="s">
        <v>253</v>
      </c>
      <c r="AH97" s="19">
        <v>14099</v>
      </c>
    </row>
    <row r="98" spans="1:34" ht="12.95" customHeight="1" x14ac:dyDescent="0.2">
      <c r="A98" s="13" t="s">
        <v>254</v>
      </c>
      <c r="B98" s="16">
        <f t="shared" si="62"/>
        <v>19</v>
      </c>
      <c r="C98" s="17">
        <f t="shared" si="63"/>
        <v>93.28358208955224</v>
      </c>
      <c r="D98" s="38">
        <v>5</v>
      </c>
      <c r="E98" s="18">
        <f t="shared" si="64"/>
        <v>24.548311076197958</v>
      </c>
      <c r="F98" s="38">
        <v>2</v>
      </c>
      <c r="G98" s="18">
        <f t="shared" si="65"/>
        <v>9.8193244304791829</v>
      </c>
      <c r="H98" s="38">
        <v>1</v>
      </c>
      <c r="I98" s="18">
        <f t="shared" si="66"/>
        <v>4.9096622152395915</v>
      </c>
      <c r="J98" s="38">
        <v>4</v>
      </c>
      <c r="K98" s="18">
        <f t="shared" si="67"/>
        <v>19.638648860958366</v>
      </c>
      <c r="L98" s="38">
        <v>0</v>
      </c>
      <c r="M98" s="18">
        <f t="shared" si="68"/>
        <v>0</v>
      </c>
      <c r="N98" s="38">
        <v>2</v>
      </c>
      <c r="O98" s="18">
        <f t="shared" si="69"/>
        <v>9.8193244304791829</v>
      </c>
      <c r="P98" s="38">
        <v>1</v>
      </c>
      <c r="Q98" s="18">
        <f t="shared" si="70"/>
        <v>4.9096622152395915</v>
      </c>
      <c r="R98" s="38">
        <v>0</v>
      </c>
      <c r="S98" s="18">
        <f t="shared" si="71"/>
        <v>0</v>
      </c>
      <c r="T98" s="38">
        <v>1</v>
      </c>
      <c r="U98" s="18">
        <f t="shared" si="72"/>
        <v>4.9096622152395915</v>
      </c>
      <c r="V98" s="38">
        <v>0</v>
      </c>
      <c r="W98" s="18">
        <f t="shared" si="73"/>
        <v>0</v>
      </c>
      <c r="X98" s="38">
        <v>3</v>
      </c>
      <c r="Y98" s="18">
        <f t="shared" si="74"/>
        <v>14.728986645718775</v>
      </c>
      <c r="Z98" s="18"/>
      <c r="AA98" s="18"/>
      <c r="AB98" s="47"/>
      <c r="AC98" s="33"/>
      <c r="AD98" s="18"/>
      <c r="AF98" s="13" t="s">
        <v>254</v>
      </c>
      <c r="AH98" s="19">
        <v>20368</v>
      </c>
    </row>
    <row r="99" spans="1:34" ht="12.95" customHeight="1" x14ac:dyDescent="0.2">
      <c r="A99" s="13" t="s">
        <v>255</v>
      </c>
      <c r="B99" s="16">
        <f t="shared" si="62"/>
        <v>42</v>
      </c>
      <c r="C99" s="17">
        <f t="shared" si="63"/>
        <v>193.01470588235296</v>
      </c>
      <c r="D99" s="38">
        <v>9</v>
      </c>
      <c r="E99" s="18">
        <f t="shared" si="64"/>
        <v>41.360294117647058</v>
      </c>
      <c r="F99" s="38">
        <v>16</v>
      </c>
      <c r="G99" s="18">
        <f t="shared" si="65"/>
        <v>73.529411764705884</v>
      </c>
      <c r="H99" s="38">
        <v>0</v>
      </c>
      <c r="I99" s="18">
        <f t="shared" si="66"/>
        <v>0</v>
      </c>
      <c r="J99" s="38">
        <v>4</v>
      </c>
      <c r="K99" s="18">
        <f t="shared" si="67"/>
        <v>18.382352941176471</v>
      </c>
      <c r="L99" s="38">
        <v>3</v>
      </c>
      <c r="M99" s="18">
        <f t="shared" si="68"/>
        <v>13.786764705882353</v>
      </c>
      <c r="N99" s="38">
        <v>2</v>
      </c>
      <c r="O99" s="18">
        <f t="shared" si="69"/>
        <v>9.1911764705882355</v>
      </c>
      <c r="P99" s="38">
        <v>1</v>
      </c>
      <c r="Q99" s="18">
        <f t="shared" si="70"/>
        <v>4.5955882352941178</v>
      </c>
      <c r="R99" s="38">
        <v>0</v>
      </c>
      <c r="S99" s="18">
        <f t="shared" si="71"/>
        <v>0</v>
      </c>
      <c r="T99" s="38">
        <v>1</v>
      </c>
      <c r="U99" s="18">
        <f t="shared" si="72"/>
        <v>4.5955882352941178</v>
      </c>
      <c r="V99" s="38">
        <v>1</v>
      </c>
      <c r="W99" s="18">
        <f t="shared" si="73"/>
        <v>4.5955882352941178</v>
      </c>
      <c r="X99" s="38">
        <v>5</v>
      </c>
      <c r="Y99" s="18">
        <f t="shared" si="74"/>
        <v>22.977941176470587</v>
      </c>
      <c r="Z99" s="18"/>
      <c r="AA99" s="18"/>
      <c r="AB99" s="47"/>
      <c r="AC99" s="33"/>
      <c r="AD99" s="18"/>
      <c r="AF99" s="13" t="s">
        <v>255</v>
      </c>
      <c r="AH99" s="19">
        <v>21760</v>
      </c>
    </row>
    <row r="100" spans="1:34" ht="12.95" customHeight="1" x14ac:dyDescent="0.2">
      <c r="A100" s="13" t="s">
        <v>256</v>
      </c>
      <c r="B100" s="16">
        <f t="shared" si="62"/>
        <v>11</v>
      </c>
      <c r="C100" s="17">
        <f t="shared" si="63"/>
        <v>127.21174973979416</v>
      </c>
      <c r="D100" s="38">
        <v>2</v>
      </c>
      <c r="E100" s="18">
        <f t="shared" si="64"/>
        <v>23.129409043598937</v>
      </c>
      <c r="F100" s="38">
        <v>4</v>
      </c>
      <c r="G100" s="18">
        <f t="shared" si="65"/>
        <v>46.258818087197874</v>
      </c>
      <c r="H100" s="38">
        <v>1</v>
      </c>
      <c r="I100" s="18">
        <f t="shared" si="66"/>
        <v>11.564704521799468</v>
      </c>
      <c r="J100" s="38">
        <v>0</v>
      </c>
      <c r="K100" s="18">
        <f t="shared" si="67"/>
        <v>0</v>
      </c>
      <c r="L100" s="38">
        <v>1</v>
      </c>
      <c r="M100" s="18">
        <f t="shared" si="68"/>
        <v>11.564704521799468</v>
      </c>
      <c r="N100" s="38">
        <v>1</v>
      </c>
      <c r="O100" s="18">
        <f t="shared" si="69"/>
        <v>11.564704521799468</v>
      </c>
      <c r="P100" s="38">
        <v>0</v>
      </c>
      <c r="Q100" s="18">
        <f t="shared" si="70"/>
        <v>0</v>
      </c>
      <c r="R100" s="38">
        <v>0</v>
      </c>
      <c r="S100" s="18">
        <f t="shared" si="71"/>
        <v>0</v>
      </c>
      <c r="T100" s="38">
        <v>0</v>
      </c>
      <c r="U100" s="18">
        <f t="shared" si="72"/>
        <v>0</v>
      </c>
      <c r="V100" s="38">
        <v>1</v>
      </c>
      <c r="W100" s="18">
        <f t="shared" si="73"/>
        <v>11.564704521799468</v>
      </c>
      <c r="X100" s="38">
        <v>1</v>
      </c>
      <c r="Y100" s="18">
        <f t="shared" si="74"/>
        <v>11.564704521799468</v>
      </c>
      <c r="Z100" s="18"/>
      <c r="AA100" s="18"/>
      <c r="AB100" s="47"/>
      <c r="AC100" s="33"/>
      <c r="AD100" s="18"/>
      <c r="AF100" s="13" t="s">
        <v>256</v>
      </c>
      <c r="AH100" s="19">
        <v>8647</v>
      </c>
    </row>
    <row r="101" spans="1:34" ht="12.95" customHeight="1" x14ac:dyDescent="0.2">
      <c r="A101" s="13" t="s">
        <v>257</v>
      </c>
      <c r="B101" s="16">
        <f t="shared" si="62"/>
        <v>52</v>
      </c>
      <c r="C101" s="17">
        <f t="shared" si="63"/>
        <v>216.72987954820155</v>
      </c>
      <c r="D101" s="38">
        <v>14</v>
      </c>
      <c r="E101" s="18">
        <f t="shared" si="64"/>
        <v>58.350352186054273</v>
      </c>
      <c r="F101" s="38">
        <v>4</v>
      </c>
      <c r="G101" s="18">
        <f t="shared" si="65"/>
        <v>16.671529196015502</v>
      </c>
      <c r="H101" s="38">
        <v>15</v>
      </c>
      <c r="I101" s="18">
        <f t="shared" si="66"/>
        <v>62.518234485058144</v>
      </c>
      <c r="J101" s="38">
        <v>3</v>
      </c>
      <c r="K101" s="18">
        <f t="shared" si="67"/>
        <v>12.503646897011629</v>
      </c>
      <c r="L101" s="38">
        <v>2</v>
      </c>
      <c r="M101" s="18">
        <f t="shared" si="68"/>
        <v>8.335764598007751</v>
      </c>
      <c r="N101" s="38">
        <v>0</v>
      </c>
      <c r="O101" s="18">
        <f t="shared" si="69"/>
        <v>0</v>
      </c>
      <c r="P101" s="38">
        <v>5</v>
      </c>
      <c r="Q101" s="18">
        <f t="shared" si="70"/>
        <v>20.83941149501938</v>
      </c>
      <c r="R101" s="38">
        <v>0</v>
      </c>
      <c r="S101" s="18">
        <f t="shared" si="71"/>
        <v>0</v>
      </c>
      <c r="T101" s="38">
        <v>1</v>
      </c>
      <c r="U101" s="18">
        <f t="shared" si="72"/>
        <v>4.1678822990038755</v>
      </c>
      <c r="V101" s="38">
        <v>1</v>
      </c>
      <c r="W101" s="18">
        <f t="shared" si="73"/>
        <v>4.1678822990038755</v>
      </c>
      <c r="X101" s="38">
        <v>7</v>
      </c>
      <c r="Y101" s="18">
        <f t="shared" si="74"/>
        <v>29.175176093027137</v>
      </c>
      <c r="Z101" s="18"/>
      <c r="AA101" s="18"/>
      <c r="AB101" s="47"/>
      <c r="AC101" s="33"/>
      <c r="AD101" s="18"/>
      <c r="AF101" s="13" t="s">
        <v>257</v>
      </c>
      <c r="AH101" s="19">
        <v>23993</v>
      </c>
    </row>
    <row r="102" spans="1:34" ht="12.95" customHeight="1" x14ac:dyDescent="0.2">
      <c r="A102" s="13" t="s">
        <v>258</v>
      </c>
      <c r="B102" s="16">
        <f t="shared" si="62"/>
        <v>8</v>
      </c>
      <c r="C102" s="17">
        <f t="shared" si="63"/>
        <v>76.343162515507203</v>
      </c>
      <c r="D102" s="38">
        <v>3</v>
      </c>
      <c r="E102" s="18">
        <f t="shared" si="64"/>
        <v>28.628685943315201</v>
      </c>
      <c r="F102" s="38">
        <v>2</v>
      </c>
      <c r="G102" s="18">
        <f t="shared" si="65"/>
        <v>19.085790628876801</v>
      </c>
      <c r="H102" s="38">
        <v>0</v>
      </c>
      <c r="I102" s="18">
        <f t="shared" si="66"/>
        <v>0</v>
      </c>
      <c r="J102" s="38">
        <v>1</v>
      </c>
      <c r="K102" s="18">
        <f t="shared" si="67"/>
        <v>9.5428953144384003</v>
      </c>
      <c r="L102" s="38">
        <v>0</v>
      </c>
      <c r="M102" s="18">
        <f t="shared" si="68"/>
        <v>0</v>
      </c>
      <c r="N102" s="38">
        <v>0</v>
      </c>
      <c r="O102" s="18">
        <f t="shared" si="69"/>
        <v>0</v>
      </c>
      <c r="P102" s="38">
        <v>0</v>
      </c>
      <c r="Q102" s="18">
        <f t="shared" si="70"/>
        <v>0</v>
      </c>
      <c r="R102" s="38">
        <v>1</v>
      </c>
      <c r="S102" s="18">
        <f t="shared" si="71"/>
        <v>9.5428953144384003</v>
      </c>
      <c r="T102" s="38">
        <v>0</v>
      </c>
      <c r="U102" s="18">
        <f t="shared" si="72"/>
        <v>0</v>
      </c>
      <c r="V102" s="38">
        <v>0</v>
      </c>
      <c r="W102" s="18">
        <f t="shared" si="73"/>
        <v>0</v>
      </c>
      <c r="X102" s="38">
        <v>1</v>
      </c>
      <c r="Y102" s="18">
        <f t="shared" si="74"/>
        <v>9.5428953144384003</v>
      </c>
      <c r="Z102" s="18"/>
      <c r="AA102" s="18"/>
      <c r="AB102" s="47"/>
      <c r="AC102" s="33"/>
      <c r="AD102" s="18"/>
      <c r="AF102" s="13" t="s">
        <v>258</v>
      </c>
      <c r="AH102" s="19">
        <v>10479</v>
      </c>
    </row>
    <row r="103" spans="1:34" ht="12.95" customHeight="1" x14ac:dyDescent="0.2">
      <c r="A103" s="13" t="s">
        <v>202</v>
      </c>
      <c r="B103" s="16">
        <f t="shared" si="62"/>
        <v>0</v>
      </c>
      <c r="C103" s="17">
        <v>0</v>
      </c>
      <c r="D103" s="38">
        <v>0</v>
      </c>
      <c r="E103" s="18">
        <v>0</v>
      </c>
      <c r="F103" s="38">
        <v>0</v>
      </c>
      <c r="G103" s="18">
        <v>0</v>
      </c>
      <c r="H103" s="38">
        <v>0</v>
      </c>
      <c r="I103" s="18">
        <v>0</v>
      </c>
      <c r="J103" s="38">
        <v>0</v>
      </c>
      <c r="K103" s="18">
        <v>0</v>
      </c>
      <c r="L103" s="38">
        <v>0</v>
      </c>
      <c r="M103" s="18">
        <v>0</v>
      </c>
      <c r="N103" s="38">
        <v>0</v>
      </c>
      <c r="O103" s="18">
        <v>0</v>
      </c>
      <c r="P103" s="38">
        <v>0</v>
      </c>
      <c r="Q103" s="18">
        <v>0</v>
      </c>
      <c r="R103" s="38">
        <v>0</v>
      </c>
      <c r="S103" s="18">
        <v>0</v>
      </c>
      <c r="T103" s="38">
        <v>0</v>
      </c>
      <c r="U103" s="18">
        <v>0</v>
      </c>
      <c r="V103" s="38">
        <v>0</v>
      </c>
      <c r="W103" s="18">
        <v>0</v>
      </c>
      <c r="X103" s="38">
        <v>0</v>
      </c>
      <c r="Y103" s="18">
        <v>0</v>
      </c>
      <c r="Z103" s="18"/>
      <c r="AA103" s="18"/>
      <c r="AB103" s="47"/>
      <c r="AC103" s="33"/>
      <c r="AD103" s="18"/>
      <c r="AH103" s="15"/>
    </row>
    <row r="104" spans="1:34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B104" s="47"/>
      <c r="AC104" s="33"/>
      <c r="AD104" s="18"/>
      <c r="AH104" s="15"/>
    </row>
    <row r="105" spans="1:34" s="14" customFormat="1" ht="12.95" customHeight="1" x14ac:dyDescent="0.2">
      <c r="A105" s="14" t="s">
        <v>259</v>
      </c>
      <c r="B105" s="16">
        <f>SUM(B106:B112)</f>
        <v>331</v>
      </c>
      <c r="C105" s="17">
        <f t="shared" ref="C105:C111" si="75">SUM(B105/AH105*100000)</f>
        <v>160.44439704898645</v>
      </c>
      <c r="D105" s="16">
        <f>SUM(D106:D112)</f>
        <v>77</v>
      </c>
      <c r="E105" s="17">
        <f t="shared" ref="E105:E111" si="76">SUM(D105/AH105*100000)</f>
        <v>37.323923180579925</v>
      </c>
      <c r="F105" s="16">
        <f>SUM(F106:F112)</f>
        <v>66</v>
      </c>
      <c r="G105" s="17">
        <f t="shared" ref="G105:G111" si="77">SUM(F105/AH105*100000)</f>
        <v>31.991934154782793</v>
      </c>
      <c r="H105" s="16">
        <f>SUM(H106:H112)</f>
        <v>35</v>
      </c>
      <c r="I105" s="17">
        <f t="shared" ref="I105:I111" si="78">SUM(H105/AH105*100000)</f>
        <v>16.965419627536331</v>
      </c>
      <c r="J105" s="16">
        <f>SUM(J106:J112)</f>
        <v>44</v>
      </c>
      <c r="K105" s="17">
        <f t="shared" ref="K105:K111" si="79">SUM(J105/AH105*100000)</f>
        <v>21.32795610318853</v>
      </c>
      <c r="L105" s="16">
        <f>SUM(L106:L112)</f>
        <v>13</v>
      </c>
      <c r="M105" s="17">
        <f t="shared" ref="M105:M111" si="80">SUM(L105/AH105*100000)</f>
        <v>6.3014415759420652</v>
      </c>
      <c r="N105" s="16">
        <f>SUM(N106:N112)</f>
        <v>12</v>
      </c>
      <c r="O105" s="17">
        <f t="shared" ref="O105:O111" si="81">SUM(N105/AH105*100000)</f>
        <v>5.8167153008695989</v>
      </c>
      <c r="P105" s="16">
        <f>SUM(P106:P112)</f>
        <v>10</v>
      </c>
      <c r="Q105" s="17">
        <f t="shared" ref="Q105:Q111" si="82">SUM(P105/AH105*100000)</f>
        <v>4.8472627507246662</v>
      </c>
      <c r="R105" s="16">
        <f>SUM(R106:R112)</f>
        <v>4</v>
      </c>
      <c r="S105" s="17">
        <f t="shared" ref="S105:S111" si="83">SUM(R105/AH105*100000)</f>
        <v>1.9389051002898661</v>
      </c>
      <c r="T105" s="16">
        <f>SUM(T106:T112)</f>
        <v>7</v>
      </c>
      <c r="U105" s="17">
        <f t="shared" ref="U105:U111" si="84">SUM(T105/AH105*100000)</f>
        <v>3.3930839255072658</v>
      </c>
      <c r="V105" s="16">
        <f>SUM(V106:V112)</f>
        <v>10</v>
      </c>
      <c r="W105" s="17">
        <f t="shared" ref="W105:W111" si="85">SUM(V105/AH105*100000)</f>
        <v>4.8472627507246662</v>
      </c>
      <c r="X105" s="16">
        <f>SUM(X106:X112)</f>
        <v>53</v>
      </c>
      <c r="Y105" s="17">
        <f t="shared" ref="Y105:Y111" si="86">SUM(X105/AH105*100000)</f>
        <v>25.690492578840725</v>
      </c>
      <c r="Z105" s="17"/>
      <c r="AA105" s="17"/>
      <c r="AB105" s="46"/>
      <c r="AC105" s="33"/>
      <c r="AD105" s="17"/>
      <c r="AF105" s="14" t="s">
        <v>259</v>
      </c>
      <c r="AH105" s="16">
        <v>206302</v>
      </c>
    </row>
    <row r="106" spans="1:34" ht="12.95" customHeight="1" x14ac:dyDescent="0.2">
      <c r="A106" s="13" t="s">
        <v>259</v>
      </c>
      <c r="B106" s="16">
        <f t="shared" si="62"/>
        <v>77</v>
      </c>
      <c r="C106" s="17">
        <f t="shared" si="75"/>
        <v>158.2083418943908</v>
      </c>
      <c r="D106" s="15">
        <v>27</v>
      </c>
      <c r="E106" s="18">
        <f t="shared" si="76"/>
        <v>55.475652352578585</v>
      </c>
      <c r="F106" s="15">
        <v>5</v>
      </c>
      <c r="G106" s="18">
        <f t="shared" si="77"/>
        <v>10.273268954181221</v>
      </c>
      <c r="H106" s="15">
        <v>5</v>
      </c>
      <c r="I106" s="18">
        <f t="shared" si="78"/>
        <v>10.273268954181221</v>
      </c>
      <c r="J106" s="15">
        <v>8</v>
      </c>
      <c r="K106" s="18">
        <f t="shared" si="79"/>
        <v>16.437230326689953</v>
      </c>
      <c r="L106" s="15">
        <v>2</v>
      </c>
      <c r="M106" s="18">
        <f t="shared" si="80"/>
        <v>4.1093075816724882</v>
      </c>
      <c r="N106" s="15">
        <v>4</v>
      </c>
      <c r="O106" s="18">
        <f t="shared" si="81"/>
        <v>8.2186151633449764</v>
      </c>
      <c r="P106" s="15">
        <v>3</v>
      </c>
      <c r="Q106" s="18">
        <f t="shared" si="82"/>
        <v>6.1639613725087319</v>
      </c>
      <c r="R106" s="15">
        <v>2</v>
      </c>
      <c r="S106" s="18">
        <f t="shared" si="83"/>
        <v>4.1093075816724882</v>
      </c>
      <c r="T106" s="15">
        <v>1</v>
      </c>
      <c r="U106" s="18">
        <f t="shared" si="84"/>
        <v>2.0546537908362441</v>
      </c>
      <c r="V106" s="15">
        <v>2</v>
      </c>
      <c r="W106" s="18">
        <f t="shared" si="85"/>
        <v>4.1093075816724882</v>
      </c>
      <c r="X106" s="15">
        <v>18</v>
      </c>
      <c r="Y106" s="18">
        <f t="shared" si="86"/>
        <v>36.983768235052395</v>
      </c>
      <c r="Z106" s="18"/>
      <c r="AA106" s="18"/>
      <c r="AB106" s="47"/>
      <c r="AC106" s="33"/>
      <c r="AD106" s="18"/>
      <c r="AF106" s="13" t="s">
        <v>182</v>
      </c>
      <c r="AH106" s="19">
        <v>48670</v>
      </c>
    </row>
    <row r="107" spans="1:34" ht="12.95" customHeight="1" x14ac:dyDescent="0.2">
      <c r="A107" s="13" t="s">
        <v>260</v>
      </c>
      <c r="B107" s="16">
        <f t="shared" si="62"/>
        <v>136</v>
      </c>
      <c r="C107" s="17">
        <f t="shared" si="75"/>
        <v>205.69285217338697</v>
      </c>
      <c r="D107" s="38">
        <v>31</v>
      </c>
      <c r="E107" s="18">
        <f t="shared" si="76"/>
        <v>46.885870715992624</v>
      </c>
      <c r="F107" s="38">
        <v>35</v>
      </c>
      <c r="G107" s="18">
        <f t="shared" si="77"/>
        <v>52.935660485798124</v>
      </c>
      <c r="H107" s="38">
        <v>16</v>
      </c>
      <c r="I107" s="18">
        <f t="shared" si="78"/>
        <v>24.199159079221996</v>
      </c>
      <c r="J107" s="38">
        <v>16</v>
      </c>
      <c r="K107" s="18">
        <f t="shared" si="79"/>
        <v>24.199159079221996</v>
      </c>
      <c r="L107" s="38">
        <v>8</v>
      </c>
      <c r="M107" s="18">
        <f t="shared" si="80"/>
        <v>12.099579539610998</v>
      </c>
      <c r="N107" s="38">
        <v>6</v>
      </c>
      <c r="O107" s="18">
        <f t="shared" si="81"/>
        <v>9.0746846547082498</v>
      </c>
      <c r="P107" s="38">
        <v>3</v>
      </c>
      <c r="Q107" s="18">
        <f t="shared" si="82"/>
        <v>4.5373423273541249</v>
      </c>
      <c r="R107" s="38">
        <v>0</v>
      </c>
      <c r="S107" s="18">
        <f t="shared" si="83"/>
        <v>0</v>
      </c>
      <c r="T107" s="38">
        <v>2</v>
      </c>
      <c r="U107" s="18">
        <f t="shared" si="84"/>
        <v>3.0248948849027495</v>
      </c>
      <c r="V107" s="38">
        <v>3</v>
      </c>
      <c r="W107" s="18">
        <f t="shared" si="85"/>
        <v>4.5373423273541249</v>
      </c>
      <c r="X107" s="38">
        <v>16</v>
      </c>
      <c r="Y107" s="18">
        <f t="shared" si="86"/>
        <v>24.199159079221996</v>
      </c>
      <c r="Z107" s="18"/>
      <c r="AA107" s="18"/>
      <c r="AB107" s="47"/>
      <c r="AC107" s="33"/>
      <c r="AD107" s="18"/>
      <c r="AF107" s="13" t="s">
        <v>260</v>
      </c>
      <c r="AH107" s="19">
        <v>66118</v>
      </c>
    </row>
    <row r="108" spans="1:34" ht="12.95" customHeight="1" x14ac:dyDescent="0.2">
      <c r="A108" s="13" t="s">
        <v>261</v>
      </c>
      <c r="B108" s="16">
        <f t="shared" si="62"/>
        <v>39</v>
      </c>
      <c r="C108" s="17">
        <f t="shared" si="75"/>
        <v>132.09144792548688</v>
      </c>
      <c r="D108" s="38">
        <v>6</v>
      </c>
      <c r="E108" s="18">
        <f t="shared" si="76"/>
        <v>20.321761219305671</v>
      </c>
      <c r="F108" s="38">
        <v>9</v>
      </c>
      <c r="G108" s="18">
        <f t="shared" si="77"/>
        <v>30.48264182895851</v>
      </c>
      <c r="H108" s="38">
        <v>2</v>
      </c>
      <c r="I108" s="18">
        <f t="shared" si="78"/>
        <v>6.7739204064352245</v>
      </c>
      <c r="J108" s="38">
        <v>7</v>
      </c>
      <c r="K108" s="18">
        <f t="shared" si="79"/>
        <v>23.708721422523286</v>
      </c>
      <c r="L108" s="38">
        <v>1</v>
      </c>
      <c r="M108" s="18">
        <f t="shared" si="80"/>
        <v>3.3869602032176123</v>
      </c>
      <c r="N108" s="38">
        <v>0</v>
      </c>
      <c r="O108" s="18">
        <f t="shared" si="81"/>
        <v>0</v>
      </c>
      <c r="P108" s="38">
        <v>2</v>
      </c>
      <c r="Q108" s="18">
        <f t="shared" si="82"/>
        <v>6.7739204064352245</v>
      </c>
      <c r="R108" s="38">
        <v>0</v>
      </c>
      <c r="S108" s="18">
        <f t="shared" si="83"/>
        <v>0</v>
      </c>
      <c r="T108" s="38">
        <v>2</v>
      </c>
      <c r="U108" s="18">
        <f t="shared" si="84"/>
        <v>6.7739204064352245</v>
      </c>
      <c r="V108" s="38">
        <v>2</v>
      </c>
      <c r="W108" s="18">
        <f t="shared" si="85"/>
        <v>6.7739204064352245</v>
      </c>
      <c r="X108" s="38">
        <v>8</v>
      </c>
      <c r="Y108" s="18">
        <f t="shared" si="86"/>
        <v>27.095681625740898</v>
      </c>
      <c r="Z108" s="18"/>
      <c r="AA108" s="18"/>
      <c r="AB108" s="47"/>
      <c r="AC108" s="33"/>
      <c r="AD108" s="18"/>
      <c r="AF108" s="13" t="s">
        <v>261</v>
      </c>
      <c r="AH108" s="19">
        <v>29525</v>
      </c>
    </row>
    <row r="109" spans="1:34" ht="12.95" customHeight="1" x14ac:dyDescent="0.2">
      <c r="A109" s="13" t="s">
        <v>262</v>
      </c>
      <c r="B109" s="16">
        <f t="shared" si="62"/>
        <v>13</v>
      </c>
      <c r="C109" s="17">
        <f t="shared" si="75"/>
        <v>71.755809460727491</v>
      </c>
      <c r="D109" s="38">
        <v>0</v>
      </c>
      <c r="E109" s="18">
        <f t="shared" si="76"/>
        <v>0</v>
      </c>
      <c r="F109" s="38">
        <v>2</v>
      </c>
      <c r="G109" s="18">
        <f t="shared" si="77"/>
        <v>11.039355301650383</v>
      </c>
      <c r="H109" s="38">
        <v>2</v>
      </c>
      <c r="I109" s="18">
        <f t="shared" si="78"/>
        <v>11.039355301650383</v>
      </c>
      <c r="J109" s="38">
        <v>3</v>
      </c>
      <c r="K109" s="18">
        <f t="shared" si="79"/>
        <v>16.559032952475576</v>
      </c>
      <c r="L109" s="38">
        <v>1</v>
      </c>
      <c r="M109" s="18">
        <f t="shared" si="80"/>
        <v>5.5196776508251917</v>
      </c>
      <c r="N109" s="38">
        <v>0</v>
      </c>
      <c r="O109" s="18">
        <f t="shared" si="81"/>
        <v>0</v>
      </c>
      <c r="P109" s="38">
        <v>0</v>
      </c>
      <c r="Q109" s="18">
        <f t="shared" si="82"/>
        <v>0</v>
      </c>
      <c r="R109" s="38">
        <v>0</v>
      </c>
      <c r="S109" s="18">
        <f t="shared" si="83"/>
        <v>0</v>
      </c>
      <c r="T109" s="38">
        <v>1</v>
      </c>
      <c r="U109" s="18">
        <f t="shared" si="84"/>
        <v>5.5196776508251917</v>
      </c>
      <c r="V109" s="38">
        <v>0</v>
      </c>
      <c r="W109" s="18">
        <f t="shared" si="85"/>
        <v>0</v>
      </c>
      <c r="X109" s="38">
        <v>4</v>
      </c>
      <c r="Y109" s="18">
        <f t="shared" si="86"/>
        <v>22.078710603300767</v>
      </c>
      <c r="Z109" s="18"/>
      <c r="AA109" s="18"/>
      <c r="AB109" s="47"/>
      <c r="AC109" s="33"/>
      <c r="AD109" s="18"/>
      <c r="AF109" s="13" t="s">
        <v>262</v>
      </c>
      <c r="AH109" s="19">
        <v>18117</v>
      </c>
    </row>
    <row r="110" spans="1:34" ht="12.95" customHeight="1" x14ac:dyDescent="0.2">
      <c r="A110" s="13" t="s">
        <v>263</v>
      </c>
      <c r="B110" s="16">
        <f t="shared" si="62"/>
        <v>30</v>
      </c>
      <c r="C110" s="17">
        <f t="shared" si="75"/>
        <v>150.56461731493101</v>
      </c>
      <c r="D110" s="38">
        <v>5</v>
      </c>
      <c r="E110" s="18">
        <f t="shared" si="76"/>
        <v>25.09410288582183</v>
      </c>
      <c r="F110" s="38">
        <v>6</v>
      </c>
      <c r="G110" s="18">
        <f t="shared" si="77"/>
        <v>30.112923462986199</v>
      </c>
      <c r="H110" s="38">
        <v>5</v>
      </c>
      <c r="I110" s="18">
        <f t="shared" si="78"/>
        <v>25.09410288582183</v>
      </c>
      <c r="J110" s="38">
        <v>6</v>
      </c>
      <c r="K110" s="18">
        <f t="shared" si="79"/>
        <v>30.112923462986199</v>
      </c>
      <c r="L110" s="38">
        <v>0</v>
      </c>
      <c r="M110" s="18">
        <f t="shared" si="80"/>
        <v>0</v>
      </c>
      <c r="N110" s="38">
        <v>1</v>
      </c>
      <c r="O110" s="18">
        <f t="shared" si="81"/>
        <v>5.0188205771643659</v>
      </c>
      <c r="P110" s="38">
        <v>1</v>
      </c>
      <c r="Q110" s="18">
        <f t="shared" si="82"/>
        <v>5.0188205771643659</v>
      </c>
      <c r="R110" s="38">
        <v>2</v>
      </c>
      <c r="S110" s="18">
        <f t="shared" si="83"/>
        <v>10.037641154328732</v>
      </c>
      <c r="T110" s="38">
        <v>0</v>
      </c>
      <c r="U110" s="18">
        <f t="shared" si="84"/>
        <v>0</v>
      </c>
      <c r="V110" s="38">
        <v>1</v>
      </c>
      <c r="W110" s="18">
        <f t="shared" si="85"/>
        <v>5.0188205771643659</v>
      </c>
      <c r="X110" s="38">
        <v>3</v>
      </c>
      <c r="Y110" s="18">
        <f t="shared" si="86"/>
        <v>15.0564617314931</v>
      </c>
      <c r="Z110" s="18"/>
      <c r="AA110" s="18"/>
      <c r="AB110" s="47"/>
      <c r="AC110" s="33"/>
      <c r="AD110" s="18"/>
      <c r="AF110" s="13" t="s">
        <v>263</v>
      </c>
      <c r="AH110" s="19">
        <v>19925</v>
      </c>
    </row>
    <row r="111" spans="1:34" ht="12.95" customHeight="1" x14ac:dyDescent="0.2">
      <c r="A111" s="13" t="s">
        <v>264</v>
      </c>
      <c r="B111" s="16">
        <f t="shared" si="62"/>
        <v>36</v>
      </c>
      <c r="C111" s="17">
        <f t="shared" si="75"/>
        <v>150.33198312941079</v>
      </c>
      <c r="D111" s="38">
        <v>8</v>
      </c>
      <c r="E111" s="18">
        <f t="shared" si="76"/>
        <v>33.407107362091281</v>
      </c>
      <c r="F111" s="38">
        <v>9</v>
      </c>
      <c r="G111" s="18">
        <f t="shared" si="77"/>
        <v>37.582995782352697</v>
      </c>
      <c r="H111" s="38">
        <v>5</v>
      </c>
      <c r="I111" s="18">
        <f t="shared" si="78"/>
        <v>20.879442101307053</v>
      </c>
      <c r="J111" s="38">
        <v>4</v>
      </c>
      <c r="K111" s="18">
        <f t="shared" si="79"/>
        <v>16.703553681045641</v>
      </c>
      <c r="L111" s="38">
        <v>1</v>
      </c>
      <c r="M111" s="18">
        <f t="shared" si="80"/>
        <v>4.1758884202614102</v>
      </c>
      <c r="N111" s="38">
        <v>1</v>
      </c>
      <c r="O111" s="18">
        <f t="shared" si="81"/>
        <v>4.1758884202614102</v>
      </c>
      <c r="P111" s="38">
        <v>1</v>
      </c>
      <c r="Q111" s="18">
        <f t="shared" si="82"/>
        <v>4.1758884202614102</v>
      </c>
      <c r="R111" s="38">
        <v>0</v>
      </c>
      <c r="S111" s="18">
        <f t="shared" si="83"/>
        <v>0</v>
      </c>
      <c r="T111" s="38">
        <v>1</v>
      </c>
      <c r="U111" s="18">
        <f t="shared" si="84"/>
        <v>4.1758884202614102</v>
      </c>
      <c r="V111" s="38">
        <v>2</v>
      </c>
      <c r="W111" s="18">
        <f t="shared" si="85"/>
        <v>8.3517768405228203</v>
      </c>
      <c r="X111" s="38">
        <v>4</v>
      </c>
      <c r="Y111" s="18">
        <f t="shared" si="86"/>
        <v>16.703553681045641</v>
      </c>
      <c r="Z111" s="18"/>
      <c r="AA111" s="18"/>
      <c r="AB111" s="47"/>
      <c r="AC111" s="33"/>
      <c r="AD111" s="18"/>
      <c r="AF111" s="13" t="s">
        <v>264</v>
      </c>
      <c r="AH111" s="19">
        <v>23947</v>
      </c>
    </row>
    <row r="112" spans="1:34" ht="12.95" customHeight="1" x14ac:dyDescent="0.2">
      <c r="A112" s="13" t="s">
        <v>202</v>
      </c>
      <c r="B112" s="16">
        <f t="shared" si="62"/>
        <v>0</v>
      </c>
      <c r="C112" s="17">
        <v>0</v>
      </c>
      <c r="D112" s="38">
        <v>0</v>
      </c>
      <c r="E112" s="18">
        <v>0</v>
      </c>
      <c r="F112" s="38">
        <v>0</v>
      </c>
      <c r="G112" s="18">
        <v>0</v>
      </c>
      <c r="H112" s="38">
        <v>0</v>
      </c>
      <c r="I112" s="18">
        <v>0</v>
      </c>
      <c r="J112" s="38">
        <v>0</v>
      </c>
      <c r="K112" s="18">
        <v>0</v>
      </c>
      <c r="L112" s="38">
        <v>0</v>
      </c>
      <c r="M112" s="18">
        <v>0</v>
      </c>
      <c r="N112" s="38">
        <v>0</v>
      </c>
      <c r="O112" s="18">
        <v>0</v>
      </c>
      <c r="P112" s="38">
        <v>0</v>
      </c>
      <c r="Q112" s="18">
        <v>0</v>
      </c>
      <c r="R112" s="38">
        <v>0</v>
      </c>
      <c r="S112" s="18">
        <v>0</v>
      </c>
      <c r="T112" s="38">
        <v>0</v>
      </c>
      <c r="U112" s="18">
        <v>0</v>
      </c>
      <c r="V112" s="38">
        <v>0</v>
      </c>
      <c r="W112" s="18">
        <v>0</v>
      </c>
      <c r="X112" s="38">
        <v>0</v>
      </c>
      <c r="Y112" s="18">
        <v>0</v>
      </c>
      <c r="Z112" s="18"/>
      <c r="AA112" s="18"/>
      <c r="AB112" s="47"/>
      <c r="AC112" s="33"/>
      <c r="AD112" s="18"/>
      <c r="AH112" s="19"/>
    </row>
    <row r="113" spans="1:34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B113" s="47"/>
      <c r="AC113" s="33"/>
      <c r="AD113" s="18"/>
      <c r="AF113" s="13" t="s">
        <v>266</v>
      </c>
      <c r="AH113" s="19"/>
    </row>
    <row r="114" spans="1:34" ht="12.95" customHeight="1" x14ac:dyDescent="0.2">
      <c r="A114" s="13" t="s">
        <v>265</v>
      </c>
      <c r="B114" s="16">
        <f t="shared" si="62"/>
        <v>0</v>
      </c>
      <c r="C114" s="17">
        <v>0</v>
      </c>
      <c r="D114" s="15">
        <v>0</v>
      </c>
      <c r="E114" s="18">
        <v>0</v>
      </c>
      <c r="F114" s="15">
        <v>0</v>
      </c>
      <c r="G114" s="18">
        <v>0</v>
      </c>
      <c r="H114" s="15">
        <v>0</v>
      </c>
      <c r="I114" s="18">
        <v>0</v>
      </c>
      <c r="J114" s="15">
        <v>0</v>
      </c>
      <c r="K114" s="18">
        <v>0</v>
      </c>
      <c r="L114" s="15">
        <v>0</v>
      </c>
      <c r="M114" s="18">
        <v>0</v>
      </c>
      <c r="N114" s="15">
        <v>0</v>
      </c>
      <c r="O114" s="18">
        <v>0</v>
      </c>
      <c r="P114" s="15">
        <v>0</v>
      </c>
      <c r="Q114" s="18">
        <v>0</v>
      </c>
      <c r="R114" s="15">
        <v>0</v>
      </c>
      <c r="S114" s="18">
        <v>0</v>
      </c>
      <c r="T114" s="15">
        <v>0</v>
      </c>
      <c r="U114" s="18">
        <v>0</v>
      </c>
      <c r="V114" s="15">
        <v>0</v>
      </c>
      <c r="W114" s="18">
        <v>0</v>
      </c>
      <c r="X114" s="15">
        <v>0</v>
      </c>
      <c r="Y114" s="18">
        <v>0</v>
      </c>
      <c r="Z114" s="18"/>
      <c r="AA114" s="18"/>
      <c r="AB114" s="47"/>
      <c r="AC114" s="33"/>
      <c r="AD114" s="18"/>
      <c r="AH114" s="19"/>
    </row>
    <row r="115" spans="1:34" ht="12.95" customHeight="1" x14ac:dyDescent="0.2">
      <c r="A115" s="13" t="s">
        <v>202</v>
      </c>
      <c r="B115" s="16">
        <f t="shared" si="62"/>
        <v>108</v>
      </c>
      <c r="C115" s="17">
        <v>0</v>
      </c>
      <c r="D115" s="31">
        <v>33</v>
      </c>
      <c r="E115" s="18">
        <v>0</v>
      </c>
      <c r="F115" s="31">
        <v>20</v>
      </c>
      <c r="G115" s="18">
        <v>0</v>
      </c>
      <c r="H115" s="31">
        <v>5</v>
      </c>
      <c r="I115" s="18">
        <v>0</v>
      </c>
      <c r="J115" s="31">
        <v>22</v>
      </c>
      <c r="K115" s="18">
        <v>0</v>
      </c>
      <c r="L115" s="15">
        <v>5</v>
      </c>
      <c r="M115" s="18">
        <v>0</v>
      </c>
      <c r="N115" s="15">
        <v>3</v>
      </c>
      <c r="O115" s="18">
        <v>0</v>
      </c>
      <c r="P115" s="15">
        <v>4</v>
      </c>
      <c r="Q115" s="18">
        <v>0</v>
      </c>
      <c r="R115" s="15">
        <v>2</v>
      </c>
      <c r="S115" s="18">
        <v>0</v>
      </c>
      <c r="T115" s="15">
        <v>0</v>
      </c>
      <c r="U115" s="18">
        <v>0</v>
      </c>
      <c r="V115" s="15">
        <v>4</v>
      </c>
      <c r="W115" s="18">
        <v>0</v>
      </c>
      <c r="X115" s="31">
        <v>10</v>
      </c>
      <c r="Y115" s="18">
        <v>0</v>
      </c>
      <c r="Z115" s="18"/>
      <c r="AA115" s="18"/>
      <c r="AB115" s="47"/>
      <c r="AC115" s="33"/>
      <c r="AD115" s="18"/>
      <c r="AH115" s="19"/>
    </row>
    <row r="116" spans="1:34" ht="12.95" customHeight="1" x14ac:dyDescent="0.2"/>
    <row r="117" spans="1:34" ht="12.95" customHeight="1" x14ac:dyDescent="0.25">
      <c r="A117" s="9" t="s">
        <v>275</v>
      </c>
    </row>
    <row r="118" spans="1:34" ht="12.95" customHeight="1" x14ac:dyDescent="0.2">
      <c r="A118" s="21"/>
    </row>
    <row r="119" spans="1:34" x14ac:dyDescent="0.2">
      <c r="A119" s="21"/>
    </row>
    <row r="120" spans="1:34" x14ac:dyDescent="0.2">
      <c r="A120" s="21"/>
    </row>
    <row r="121" spans="1:34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4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4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4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4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4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4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4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19">
    <mergeCell ref="X8:Y8"/>
    <mergeCell ref="B8:C8"/>
    <mergeCell ref="F8:G8"/>
    <mergeCell ref="D8:E8"/>
    <mergeCell ref="H8:I8"/>
    <mergeCell ref="J8:K8"/>
    <mergeCell ref="L8:M8"/>
    <mergeCell ref="N8:O8"/>
    <mergeCell ref="P8:Q8"/>
    <mergeCell ref="R8:S8"/>
    <mergeCell ref="T8:U8"/>
    <mergeCell ref="V8:W8"/>
    <mergeCell ref="B6:Y6"/>
    <mergeCell ref="H7:I7"/>
    <mergeCell ref="J7:K7"/>
    <mergeCell ref="L7:M7"/>
    <mergeCell ref="N7:O7"/>
    <mergeCell ref="T7:U7"/>
    <mergeCell ref="X7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cp:lastPrinted>2015-10-15T19:04:34Z</cp:lastPrinted>
  <dcterms:created xsi:type="dcterms:W3CDTF">2011-09-26T16:12:36Z</dcterms:created>
  <dcterms:modified xsi:type="dcterms:W3CDTF">2020-08-11T06:26:12Z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7fa286f7-8c36-4a49-80dc-87e70b5e2ac8</vt:lpwstr>
  </property>
</Properties>
</file>