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8A73C494-9F00-4FBE-B2BB-1293ECD7A485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LOC. Y GR. EDAD VARONES" sheetId="5" r:id="rId1"/>
    <sheet name="10 MAS FREC. CANTON VARONES" sheetId="9" r:id="rId2"/>
    <sheet name="LOC. Y GR. EDAD MUJERES" sheetId="6" r:id="rId3"/>
    <sheet name="10 MAS FREC. CANTON MUJERE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6" l="1"/>
  <c r="AB29" i="5" l="1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C111" i="10" s="1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C110" i="10" s="1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C109" i="10" s="1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C108" i="10" s="1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C107" i="10" s="1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C106" i="10" s="1"/>
  <c r="AF105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C102" i="10" s="1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C101" i="10" s="1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C100" i="10" s="1"/>
  <c r="Y99" i="10"/>
  <c r="W99" i="10"/>
  <c r="U99" i="10"/>
  <c r="S99" i="10"/>
  <c r="Q99" i="10"/>
  <c r="O99" i="10"/>
  <c r="M99" i="10"/>
  <c r="K99" i="10"/>
  <c r="I99" i="10"/>
  <c r="G99" i="10"/>
  <c r="E99" i="10"/>
  <c r="B99" i="10"/>
  <c r="C99" i="10" s="1"/>
  <c r="Y98" i="10"/>
  <c r="W98" i="10"/>
  <c r="U98" i="10"/>
  <c r="S98" i="10"/>
  <c r="Q98" i="10"/>
  <c r="O98" i="10"/>
  <c r="M98" i="10"/>
  <c r="K98" i="10"/>
  <c r="I98" i="10"/>
  <c r="G98" i="10"/>
  <c r="E98" i="10"/>
  <c r="B98" i="10"/>
  <c r="C98" i="10" s="1"/>
  <c r="Y97" i="10"/>
  <c r="W97" i="10"/>
  <c r="U97" i="10"/>
  <c r="S97" i="10"/>
  <c r="Q97" i="10"/>
  <c r="O97" i="10"/>
  <c r="M97" i="10"/>
  <c r="K97" i="10"/>
  <c r="I97" i="10"/>
  <c r="G97" i="10"/>
  <c r="E97" i="10"/>
  <c r="B97" i="10"/>
  <c r="C97" i="10" s="1"/>
  <c r="Y96" i="10"/>
  <c r="W96" i="10"/>
  <c r="U96" i="10"/>
  <c r="S96" i="10"/>
  <c r="Q96" i="10"/>
  <c r="O96" i="10"/>
  <c r="M96" i="10"/>
  <c r="K96" i="10"/>
  <c r="I96" i="10"/>
  <c r="G96" i="10"/>
  <c r="E96" i="10"/>
  <c r="B96" i="10"/>
  <c r="C96" i="10" s="1"/>
  <c r="Y95" i="10"/>
  <c r="W95" i="10"/>
  <c r="U95" i="10"/>
  <c r="S95" i="10"/>
  <c r="Q95" i="10"/>
  <c r="O95" i="10"/>
  <c r="M95" i="10"/>
  <c r="K95" i="10"/>
  <c r="I95" i="10"/>
  <c r="G95" i="10"/>
  <c r="E95" i="10"/>
  <c r="B95" i="10"/>
  <c r="C95" i="10" s="1"/>
  <c r="Y94" i="10"/>
  <c r="W94" i="10"/>
  <c r="U94" i="10"/>
  <c r="S94" i="10"/>
  <c r="Q94" i="10"/>
  <c r="O94" i="10"/>
  <c r="M94" i="10"/>
  <c r="K94" i="10"/>
  <c r="I94" i="10"/>
  <c r="G94" i="10"/>
  <c r="E94" i="10"/>
  <c r="B94" i="10"/>
  <c r="C94" i="10" s="1"/>
  <c r="Y93" i="10"/>
  <c r="W93" i="10"/>
  <c r="U93" i="10"/>
  <c r="S93" i="10"/>
  <c r="Q93" i="10"/>
  <c r="O93" i="10"/>
  <c r="M93" i="10"/>
  <c r="K93" i="10"/>
  <c r="I93" i="10"/>
  <c r="G93" i="10"/>
  <c r="E93" i="10"/>
  <c r="B93" i="10"/>
  <c r="C93" i="10" s="1"/>
  <c r="Y92" i="10"/>
  <c r="W92" i="10"/>
  <c r="U92" i="10"/>
  <c r="S92" i="10"/>
  <c r="Q92" i="10"/>
  <c r="O92" i="10"/>
  <c r="M92" i="10"/>
  <c r="K92" i="10"/>
  <c r="I92" i="10"/>
  <c r="G92" i="10"/>
  <c r="E92" i="10"/>
  <c r="B92" i="10"/>
  <c r="AF91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C88" i="10" s="1"/>
  <c r="Y87" i="10"/>
  <c r="W87" i="10"/>
  <c r="U87" i="10"/>
  <c r="S87" i="10"/>
  <c r="Q87" i="10"/>
  <c r="O87" i="10"/>
  <c r="M87" i="10"/>
  <c r="K87" i="10"/>
  <c r="I87" i="10"/>
  <c r="G87" i="10"/>
  <c r="E87" i="10"/>
  <c r="B87" i="10"/>
  <c r="C87" i="10" s="1"/>
  <c r="Y86" i="10"/>
  <c r="W86" i="10"/>
  <c r="U86" i="10"/>
  <c r="S86" i="10"/>
  <c r="Q86" i="10"/>
  <c r="O86" i="10"/>
  <c r="M86" i="10"/>
  <c r="K86" i="10"/>
  <c r="I86" i="10"/>
  <c r="G86" i="10"/>
  <c r="E86" i="10"/>
  <c r="B86" i="10"/>
  <c r="C86" i="10" s="1"/>
  <c r="Y85" i="10"/>
  <c r="W85" i="10"/>
  <c r="U85" i="10"/>
  <c r="S85" i="10"/>
  <c r="Q85" i="10"/>
  <c r="O85" i="10"/>
  <c r="M85" i="10"/>
  <c r="K85" i="10"/>
  <c r="I85" i="10"/>
  <c r="G85" i="10"/>
  <c r="E85" i="10"/>
  <c r="B85" i="10"/>
  <c r="C85" i="10" s="1"/>
  <c r="Y84" i="10"/>
  <c r="W84" i="10"/>
  <c r="U84" i="10"/>
  <c r="S84" i="10"/>
  <c r="Q84" i="10"/>
  <c r="O84" i="10"/>
  <c r="M84" i="10"/>
  <c r="K84" i="10"/>
  <c r="I84" i="10"/>
  <c r="G84" i="10"/>
  <c r="E84" i="10"/>
  <c r="B84" i="10"/>
  <c r="C84" i="10" s="1"/>
  <c r="Y83" i="10"/>
  <c r="W83" i="10"/>
  <c r="U83" i="10"/>
  <c r="S83" i="10"/>
  <c r="Q83" i="10"/>
  <c r="O83" i="10"/>
  <c r="M83" i="10"/>
  <c r="K83" i="10"/>
  <c r="I83" i="10"/>
  <c r="G83" i="10"/>
  <c r="E83" i="10"/>
  <c r="B83" i="10"/>
  <c r="C83" i="10" s="1"/>
  <c r="Y82" i="10"/>
  <c r="W82" i="10"/>
  <c r="U82" i="10"/>
  <c r="S82" i="10"/>
  <c r="Q82" i="10"/>
  <c r="O82" i="10"/>
  <c r="M82" i="10"/>
  <c r="K82" i="10"/>
  <c r="I82" i="10"/>
  <c r="G82" i="10"/>
  <c r="E82" i="10"/>
  <c r="B82" i="10"/>
  <c r="C82" i="10" s="1"/>
  <c r="Y81" i="10"/>
  <c r="W81" i="10"/>
  <c r="U81" i="10"/>
  <c r="S81" i="10"/>
  <c r="Q81" i="10"/>
  <c r="O81" i="10"/>
  <c r="M81" i="10"/>
  <c r="K81" i="10"/>
  <c r="I81" i="10"/>
  <c r="G81" i="10"/>
  <c r="E81" i="10"/>
  <c r="B81" i="10"/>
  <c r="C81" i="10" s="1"/>
  <c r="Y80" i="10"/>
  <c r="W80" i="10"/>
  <c r="U80" i="10"/>
  <c r="S80" i="10"/>
  <c r="Q80" i="10"/>
  <c r="O80" i="10"/>
  <c r="M80" i="10"/>
  <c r="K80" i="10"/>
  <c r="I80" i="10"/>
  <c r="G80" i="10"/>
  <c r="E80" i="10"/>
  <c r="B80" i="10"/>
  <c r="C80" i="10" s="1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C78" i="10" s="1"/>
  <c r="AF77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C74" i="10" s="1"/>
  <c r="Y73" i="10"/>
  <c r="W73" i="10"/>
  <c r="U73" i="10"/>
  <c r="S73" i="10"/>
  <c r="Q73" i="10"/>
  <c r="O73" i="10"/>
  <c r="M73" i="10"/>
  <c r="K73" i="10"/>
  <c r="I73" i="10"/>
  <c r="G73" i="10"/>
  <c r="E73" i="10"/>
  <c r="B73" i="10"/>
  <c r="C73" i="10" s="1"/>
  <c r="Y72" i="10"/>
  <c r="W72" i="10"/>
  <c r="U72" i="10"/>
  <c r="S72" i="10"/>
  <c r="Q72" i="10"/>
  <c r="O72" i="10"/>
  <c r="M72" i="10"/>
  <c r="K72" i="10"/>
  <c r="I72" i="10"/>
  <c r="G72" i="10"/>
  <c r="E72" i="10"/>
  <c r="B72" i="10"/>
  <c r="C72" i="10" s="1"/>
  <c r="Y71" i="10"/>
  <c r="W71" i="10"/>
  <c r="U71" i="10"/>
  <c r="S71" i="10"/>
  <c r="Q71" i="10"/>
  <c r="O71" i="10"/>
  <c r="M71" i="10"/>
  <c r="K71" i="10"/>
  <c r="I71" i="10"/>
  <c r="G71" i="10"/>
  <c r="E71" i="10"/>
  <c r="B71" i="10"/>
  <c r="C71" i="10" s="1"/>
  <c r="Y70" i="10"/>
  <c r="W70" i="10"/>
  <c r="U70" i="10"/>
  <c r="S70" i="10"/>
  <c r="Q70" i="10"/>
  <c r="O70" i="10"/>
  <c r="M70" i="10"/>
  <c r="K70" i="10"/>
  <c r="I70" i="10"/>
  <c r="G70" i="10"/>
  <c r="E70" i="10"/>
  <c r="B70" i="10"/>
  <c r="C70" i="10" s="1"/>
  <c r="Y69" i="10"/>
  <c r="W69" i="10"/>
  <c r="U69" i="10"/>
  <c r="S69" i="10"/>
  <c r="Q69" i="10"/>
  <c r="O69" i="10"/>
  <c r="M69" i="10"/>
  <c r="K69" i="10"/>
  <c r="I69" i="10"/>
  <c r="G69" i="10"/>
  <c r="E69" i="10"/>
  <c r="B69" i="10"/>
  <c r="C69" i="10" s="1"/>
  <c r="Y68" i="10"/>
  <c r="W68" i="10"/>
  <c r="U68" i="10"/>
  <c r="S68" i="10"/>
  <c r="Q68" i="10"/>
  <c r="O68" i="10"/>
  <c r="M68" i="10"/>
  <c r="K68" i="10"/>
  <c r="I68" i="10"/>
  <c r="G68" i="10"/>
  <c r="E68" i="10"/>
  <c r="B68" i="10"/>
  <c r="C68" i="10" s="1"/>
  <c r="Y67" i="10"/>
  <c r="W67" i="10"/>
  <c r="U67" i="10"/>
  <c r="S67" i="10"/>
  <c r="Q67" i="10"/>
  <c r="O67" i="10"/>
  <c r="M67" i="10"/>
  <c r="K67" i="10"/>
  <c r="I67" i="10"/>
  <c r="G67" i="10"/>
  <c r="E67" i="10"/>
  <c r="B67" i="10"/>
  <c r="C67" i="10" s="1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C65" i="10" s="1"/>
  <c r="AF64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C61" i="10" s="1"/>
  <c r="Y60" i="10"/>
  <c r="W60" i="10"/>
  <c r="U60" i="10"/>
  <c r="S60" i="10"/>
  <c r="Q60" i="10"/>
  <c r="O60" i="10"/>
  <c r="M60" i="10"/>
  <c r="K60" i="10"/>
  <c r="I60" i="10"/>
  <c r="G60" i="10"/>
  <c r="E60" i="10"/>
  <c r="B60" i="10"/>
  <c r="C60" i="10" s="1"/>
  <c r="Y59" i="10"/>
  <c r="W59" i="10"/>
  <c r="U59" i="10"/>
  <c r="S59" i="10"/>
  <c r="Q59" i="10"/>
  <c r="O59" i="10"/>
  <c r="M59" i="10"/>
  <c r="K59" i="10"/>
  <c r="I59" i="10"/>
  <c r="G59" i="10"/>
  <c r="E59" i="10"/>
  <c r="B59" i="10"/>
  <c r="C59" i="10" s="1"/>
  <c r="Y58" i="10"/>
  <c r="W58" i="10"/>
  <c r="U58" i="10"/>
  <c r="S58" i="10"/>
  <c r="Q58" i="10"/>
  <c r="O58" i="10"/>
  <c r="M58" i="10"/>
  <c r="K58" i="10"/>
  <c r="I58" i="10"/>
  <c r="G58" i="10"/>
  <c r="E58" i="10"/>
  <c r="B58" i="10"/>
  <c r="C58" i="10" s="1"/>
  <c r="Y57" i="10"/>
  <c r="W57" i="10"/>
  <c r="U57" i="10"/>
  <c r="S57" i="10"/>
  <c r="Q57" i="10"/>
  <c r="O57" i="10"/>
  <c r="M57" i="10"/>
  <c r="K57" i="10"/>
  <c r="I57" i="10"/>
  <c r="G57" i="10"/>
  <c r="E57" i="10"/>
  <c r="B57" i="10"/>
  <c r="C57" i="10" s="1"/>
  <c r="Y56" i="10"/>
  <c r="W56" i="10"/>
  <c r="U56" i="10"/>
  <c r="S56" i="10"/>
  <c r="Q56" i="10"/>
  <c r="O56" i="10"/>
  <c r="M56" i="10"/>
  <c r="K56" i="10"/>
  <c r="I56" i="10"/>
  <c r="G56" i="10"/>
  <c r="E56" i="10"/>
  <c r="B56" i="10"/>
  <c r="C56" i="10" s="1"/>
  <c r="Y55" i="10"/>
  <c r="W55" i="10"/>
  <c r="U55" i="10"/>
  <c r="S55" i="10"/>
  <c r="Q55" i="10"/>
  <c r="O55" i="10"/>
  <c r="M55" i="10"/>
  <c r="K55" i="10"/>
  <c r="I55" i="10"/>
  <c r="G55" i="10"/>
  <c r="E55" i="10"/>
  <c r="B55" i="10"/>
  <c r="C55" i="10" s="1"/>
  <c r="Y54" i="10"/>
  <c r="W54" i="10"/>
  <c r="U54" i="10"/>
  <c r="S54" i="10"/>
  <c r="Q54" i="10"/>
  <c r="O54" i="10"/>
  <c r="M54" i="10"/>
  <c r="K54" i="10"/>
  <c r="I54" i="10"/>
  <c r="G54" i="10"/>
  <c r="E54" i="10"/>
  <c r="B54" i="10"/>
  <c r="C54" i="10" s="1"/>
  <c r="AF53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C50" i="10" s="1"/>
  <c r="Y49" i="10"/>
  <c r="W49" i="10"/>
  <c r="U49" i="10"/>
  <c r="S49" i="10"/>
  <c r="Q49" i="10"/>
  <c r="O49" i="10"/>
  <c r="M49" i="10"/>
  <c r="K49" i="10"/>
  <c r="I49" i="10"/>
  <c r="G49" i="10"/>
  <c r="E49" i="10"/>
  <c r="B49" i="10"/>
  <c r="C49" i="10" s="1"/>
  <c r="Y48" i="10"/>
  <c r="W48" i="10"/>
  <c r="U48" i="10"/>
  <c r="S48" i="10"/>
  <c r="Q48" i="10"/>
  <c r="O48" i="10"/>
  <c r="M48" i="10"/>
  <c r="K48" i="10"/>
  <c r="I48" i="10"/>
  <c r="G48" i="10"/>
  <c r="E48" i="10"/>
  <c r="B48" i="10"/>
  <c r="C48" i="10" s="1"/>
  <c r="Y47" i="10"/>
  <c r="W47" i="10"/>
  <c r="U47" i="10"/>
  <c r="S47" i="10"/>
  <c r="Q47" i="10"/>
  <c r="O47" i="10"/>
  <c r="M47" i="10"/>
  <c r="K47" i="10"/>
  <c r="I47" i="10"/>
  <c r="G47" i="10"/>
  <c r="E47" i="10"/>
  <c r="B47" i="10"/>
  <c r="C47" i="10" s="1"/>
  <c r="Y46" i="10"/>
  <c r="W46" i="10"/>
  <c r="U46" i="10"/>
  <c r="S46" i="10"/>
  <c r="Q46" i="10"/>
  <c r="O46" i="10"/>
  <c r="M46" i="10"/>
  <c r="K46" i="10"/>
  <c r="I46" i="10"/>
  <c r="G46" i="10"/>
  <c r="E46" i="10"/>
  <c r="B46" i="10"/>
  <c r="C46" i="10" s="1"/>
  <c r="Y45" i="10"/>
  <c r="W45" i="10"/>
  <c r="U45" i="10"/>
  <c r="S45" i="10"/>
  <c r="Q45" i="10"/>
  <c r="O45" i="10"/>
  <c r="M45" i="10"/>
  <c r="K45" i="10"/>
  <c r="I45" i="10"/>
  <c r="G45" i="10"/>
  <c r="E45" i="10"/>
  <c r="B45" i="10"/>
  <c r="C45" i="10" s="1"/>
  <c r="Y44" i="10"/>
  <c r="W44" i="10"/>
  <c r="U44" i="10"/>
  <c r="S44" i="10"/>
  <c r="Q44" i="10"/>
  <c r="O44" i="10"/>
  <c r="M44" i="10"/>
  <c r="K44" i="10"/>
  <c r="I44" i="10"/>
  <c r="G44" i="10"/>
  <c r="E44" i="10"/>
  <c r="B44" i="10"/>
  <c r="C44" i="10" s="1"/>
  <c r="Y43" i="10"/>
  <c r="W43" i="10"/>
  <c r="U43" i="10"/>
  <c r="S43" i="10"/>
  <c r="Q43" i="10"/>
  <c r="O43" i="10"/>
  <c r="M43" i="10"/>
  <c r="K43" i="10"/>
  <c r="I43" i="10"/>
  <c r="G43" i="10"/>
  <c r="E43" i="10"/>
  <c r="B43" i="10"/>
  <c r="C43" i="10" s="1"/>
  <c r="Y42" i="10"/>
  <c r="W42" i="10"/>
  <c r="U42" i="10"/>
  <c r="S42" i="10"/>
  <c r="Q42" i="10"/>
  <c r="O42" i="10"/>
  <c r="M42" i="10"/>
  <c r="K42" i="10"/>
  <c r="I42" i="10"/>
  <c r="G42" i="10"/>
  <c r="E42" i="10"/>
  <c r="B42" i="10"/>
  <c r="C42" i="10" s="1"/>
  <c r="Y41" i="10"/>
  <c r="W41" i="10"/>
  <c r="U41" i="10"/>
  <c r="S41" i="10"/>
  <c r="Q41" i="10"/>
  <c r="O41" i="10"/>
  <c r="M41" i="10"/>
  <c r="K41" i="10"/>
  <c r="I41" i="10"/>
  <c r="G41" i="10"/>
  <c r="E41" i="10"/>
  <c r="B41" i="10"/>
  <c r="C41" i="10" s="1"/>
  <c r="Y40" i="10"/>
  <c r="W40" i="10"/>
  <c r="U40" i="10"/>
  <c r="S40" i="10"/>
  <c r="Q40" i="10"/>
  <c r="O40" i="10"/>
  <c r="M40" i="10"/>
  <c r="K40" i="10"/>
  <c r="I40" i="10"/>
  <c r="G40" i="10"/>
  <c r="E40" i="10"/>
  <c r="B40" i="10"/>
  <c r="C40" i="10" s="1"/>
  <c r="Y39" i="10"/>
  <c r="W39" i="10"/>
  <c r="U39" i="10"/>
  <c r="S39" i="10"/>
  <c r="Q39" i="10"/>
  <c r="O39" i="10"/>
  <c r="M39" i="10"/>
  <c r="K39" i="10"/>
  <c r="I39" i="10"/>
  <c r="G39" i="10"/>
  <c r="E39" i="10"/>
  <c r="B39" i="10"/>
  <c r="C39" i="10" s="1"/>
  <c r="Y38" i="10"/>
  <c r="W38" i="10"/>
  <c r="U38" i="10"/>
  <c r="S38" i="10"/>
  <c r="Q38" i="10"/>
  <c r="O38" i="10"/>
  <c r="M38" i="10"/>
  <c r="K38" i="10"/>
  <c r="I38" i="10"/>
  <c r="G38" i="10"/>
  <c r="E38" i="10"/>
  <c r="B38" i="10"/>
  <c r="C38" i="10" s="1"/>
  <c r="Y37" i="10"/>
  <c r="W37" i="10"/>
  <c r="U37" i="10"/>
  <c r="S37" i="10"/>
  <c r="Q37" i="10"/>
  <c r="O37" i="10"/>
  <c r="M37" i="10"/>
  <c r="K37" i="10"/>
  <c r="I37" i="10"/>
  <c r="G37" i="10"/>
  <c r="E37" i="10"/>
  <c r="B37" i="10"/>
  <c r="C37" i="10" s="1"/>
  <c r="Y36" i="10"/>
  <c r="W36" i="10"/>
  <c r="U36" i="10"/>
  <c r="S36" i="10"/>
  <c r="Q36" i="10"/>
  <c r="O36" i="10"/>
  <c r="M36" i="10"/>
  <c r="K36" i="10"/>
  <c r="I36" i="10"/>
  <c r="G36" i="10"/>
  <c r="E36" i="10"/>
  <c r="B36" i="10"/>
  <c r="AF35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C32" i="10" s="1"/>
  <c r="Y31" i="10"/>
  <c r="W31" i="10"/>
  <c r="U31" i="10"/>
  <c r="S31" i="10"/>
  <c r="Q31" i="10"/>
  <c r="O31" i="10"/>
  <c r="M31" i="10"/>
  <c r="K31" i="10"/>
  <c r="I31" i="10"/>
  <c r="G31" i="10"/>
  <c r="E31" i="10"/>
  <c r="B31" i="10"/>
  <c r="C31" i="10" s="1"/>
  <c r="Y30" i="10"/>
  <c r="W30" i="10"/>
  <c r="U30" i="10"/>
  <c r="S30" i="10"/>
  <c r="Q30" i="10"/>
  <c r="O30" i="10"/>
  <c r="M30" i="10"/>
  <c r="K30" i="10"/>
  <c r="I30" i="10"/>
  <c r="G30" i="10"/>
  <c r="E30" i="10"/>
  <c r="B30" i="10"/>
  <c r="C30" i="10" s="1"/>
  <c r="Y29" i="10"/>
  <c r="W29" i="10"/>
  <c r="U29" i="10"/>
  <c r="S29" i="10"/>
  <c r="Q29" i="10"/>
  <c r="O29" i="10"/>
  <c r="M29" i="10"/>
  <c r="K29" i="10"/>
  <c r="I29" i="10"/>
  <c r="G29" i="10"/>
  <c r="E29" i="10"/>
  <c r="B29" i="10"/>
  <c r="C29" i="10" s="1"/>
  <c r="Y28" i="10"/>
  <c r="W28" i="10"/>
  <c r="U28" i="10"/>
  <c r="S28" i="10"/>
  <c r="Q28" i="10"/>
  <c r="O28" i="10"/>
  <c r="M28" i="10"/>
  <c r="K28" i="10"/>
  <c r="I28" i="10"/>
  <c r="G28" i="10"/>
  <c r="E28" i="10"/>
  <c r="B28" i="10"/>
  <c r="C28" i="10" s="1"/>
  <c r="Y27" i="10"/>
  <c r="W27" i="10"/>
  <c r="U27" i="10"/>
  <c r="S27" i="10"/>
  <c r="Q27" i="10"/>
  <c r="O27" i="10"/>
  <c r="M27" i="10"/>
  <c r="K27" i="10"/>
  <c r="I27" i="10"/>
  <c r="G27" i="10"/>
  <c r="E27" i="10"/>
  <c r="B27" i="10"/>
  <c r="C27" i="10" s="1"/>
  <c r="Y26" i="10"/>
  <c r="W26" i="10"/>
  <c r="U26" i="10"/>
  <c r="S26" i="10"/>
  <c r="Q26" i="10"/>
  <c r="O26" i="10"/>
  <c r="M26" i="10"/>
  <c r="K26" i="10"/>
  <c r="I26" i="10"/>
  <c r="G26" i="10"/>
  <c r="E26" i="10"/>
  <c r="B26" i="10"/>
  <c r="C26" i="10" s="1"/>
  <c r="Y25" i="10"/>
  <c r="W25" i="10"/>
  <c r="U25" i="10"/>
  <c r="S25" i="10"/>
  <c r="Q25" i="10"/>
  <c r="O25" i="10"/>
  <c r="M25" i="10"/>
  <c r="K25" i="10"/>
  <c r="I25" i="10"/>
  <c r="G25" i="10"/>
  <c r="E25" i="10"/>
  <c r="B25" i="10"/>
  <c r="C25" i="10" s="1"/>
  <c r="Y24" i="10"/>
  <c r="W24" i="10"/>
  <c r="U24" i="10"/>
  <c r="S24" i="10"/>
  <c r="Q24" i="10"/>
  <c r="O24" i="10"/>
  <c r="M24" i="10"/>
  <c r="K24" i="10"/>
  <c r="I24" i="10"/>
  <c r="G24" i="10"/>
  <c r="E24" i="10"/>
  <c r="B24" i="10"/>
  <c r="C24" i="10" s="1"/>
  <c r="Y23" i="10"/>
  <c r="W23" i="10"/>
  <c r="U23" i="10"/>
  <c r="S23" i="10"/>
  <c r="Q23" i="10"/>
  <c r="O23" i="10"/>
  <c r="M23" i="10"/>
  <c r="K23" i="10"/>
  <c r="I23" i="10"/>
  <c r="G23" i="10"/>
  <c r="E23" i="10"/>
  <c r="B23" i="10"/>
  <c r="C23" i="10" s="1"/>
  <c r="Y22" i="10"/>
  <c r="W22" i="10"/>
  <c r="U22" i="10"/>
  <c r="S22" i="10"/>
  <c r="Q22" i="10"/>
  <c r="O22" i="10"/>
  <c r="M22" i="10"/>
  <c r="K22" i="10"/>
  <c r="I22" i="10"/>
  <c r="G22" i="10"/>
  <c r="E22" i="10"/>
  <c r="B22" i="10"/>
  <c r="C22" i="10" s="1"/>
  <c r="Y21" i="10"/>
  <c r="W21" i="10"/>
  <c r="U21" i="10"/>
  <c r="S21" i="10"/>
  <c r="Q21" i="10"/>
  <c r="O21" i="10"/>
  <c r="M21" i="10"/>
  <c r="K21" i="10"/>
  <c r="I21" i="10"/>
  <c r="G21" i="10"/>
  <c r="E21" i="10"/>
  <c r="B21" i="10"/>
  <c r="C21" i="10" s="1"/>
  <c r="Y20" i="10"/>
  <c r="W20" i="10"/>
  <c r="U20" i="10"/>
  <c r="S20" i="10"/>
  <c r="Q20" i="10"/>
  <c r="O20" i="10"/>
  <c r="M20" i="10"/>
  <c r="K20" i="10"/>
  <c r="I20" i="10"/>
  <c r="G20" i="10"/>
  <c r="E20" i="10"/>
  <c r="B20" i="10"/>
  <c r="C20" i="10" s="1"/>
  <c r="Y19" i="10"/>
  <c r="W19" i="10"/>
  <c r="U19" i="10"/>
  <c r="S19" i="10"/>
  <c r="Q19" i="10"/>
  <c r="O19" i="10"/>
  <c r="M19" i="10"/>
  <c r="K19" i="10"/>
  <c r="I19" i="10"/>
  <c r="G19" i="10"/>
  <c r="E19" i="10"/>
  <c r="B19" i="10"/>
  <c r="C19" i="10" s="1"/>
  <c r="Y18" i="10"/>
  <c r="W18" i="10"/>
  <c r="U18" i="10"/>
  <c r="S18" i="10"/>
  <c r="Q18" i="10"/>
  <c r="O18" i="10"/>
  <c r="M18" i="10"/>
  <c r="K18" i="10"/>
  <c r="I18" i="10"/>
  <c r="G18" i="10"/>
  <c r="E18" i="10"/>
  <c r="B18" i="10"/>
  <c r="C18" i="10" s="1"/>
  <c r="Y17" i="10"/>
  <c r="W17" i="10"/>
  <c r="U17" i="10"/>
  <c r="S17" i="10"/>
  <c r="Q17" i="10"/>
  <c r="O17" i="10"/>
  <c r="M17" i="10"/>
  <c r="K17" i="10"/>
  <c r="I17" i="10"/>
  <c r="G17" i="10"/>
  <c r="E17" i="10"/>
  <c r="B17" i="10"/>
  <c r="C17" i="10" s="1"/>
  <c r="Y16" i="10"/>
  <c r="W16" i="10"/>
  <c r="U16" i="10"/>
  <c r="S16" i="10"/>
  <c r="Q16" i="10"/>
  <c r="O16" i="10"/>
  <c r="M16" i="10"/>
  <c r="K16" i="10"/>
  <c r="I16" i="10"/>
  <c r="G16" i="10"/>
  <c r="E16" i="10"/>
  <c r="B16" i="10"/>
  <c r="C16" i="10" s="1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C14" i="10" s="1"/>
  <c r="Y13" i="10"/>
  <c r="W13" i="10"/>
  <c r="U13" i="10"/>
  <c r="S13" i="10"/>
  <c r="Q13" i="10"/>
  <c r="O13" i="10"/>
  <c r="M13" i="10"/>
  <c r="K13" i="10"/>
  <c r="I13" i="10"/>
  <c r="G13" i="10"/>
  <c r="E13" i="10"/>
  <c r="B13" i="10"/>
  <c r="C13" i="10" s="1"/>
  <c r="AF12" i="10"/>
  <c r="X12" i="10"/>
  <c r="V12" i="10"/>
  <c r="T12" i="10"/>
  <c r="R12" i="10"/>
  <c r="P12" i="10"/>
  <c r="N12" i="10"/>
  <c r="L12" i="10"/>
  <c r="J12" i="10"/>
  <c r="H12" i="10"/>
  <c r="F12" i="10"/>
  <c r="D12" i="10"/>
  <c r="M105" i="10" l="1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AF10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C105" i="10" s="1"/>
  <c r="R10" i="10"/>
  <c r="I35" i="10"/>
  <c r="G53" i="10"/>
  <c r="O53" i="10"/>
  <c r="W53" i="10"/>
  <c r="B91" i="10"/>
  <c r="C91" i="10" s="1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5" i="10" s="1"/>
  <c r="C36" i="10"/>
  <c r="B53" i="10"/>
  <c r="C53" i="10" s="1"/>
  <c r="H10" i="10"/>
  <c r="B12" i="10"/>
  <c r="C15" i="10"/>
  <c r="C66" i="10"/>
  <c r="B64" i="10"/>
  <c r="C64" i="10" s="1"/>
  <c r="C79" i="10"/>
  <c r="B77" i="10"/>
  <c r="C77" i="10" s="1"/>
  <c r="C92" i="10"/>
  <c r="L10" i="10"/>
  <c r="P10" i="10"/>
  <c r="T10" i="10"/>
  <c r="X10" i="10"/>
  <c r="Y10" i="10" s="1"/>
  <c r="B115" i="9"/>
  <c r="B114" i="9"/>
  <c r="B112" i="9"/>
  <c r="Y111" i="9"/>
  <c r="W111" i="9"/>
  <c r="U111" i="9"/>
  <c r="S111" i="9"/>
  <c r="Q111" i="9"/>
  <c r="O111" i="9"/>
  <c r="M111" i="9"/>
  <c r="K111" i="9"/>
  <c r="I111" i="9"/>
  <c r="G111" i="9"/>
  <c r="E111" i="9"/>
  <c r="B111" i="9"/>
  <c r="C111" i="9" s="1"/>
  <c r="Y110" i="9"/>
  <c r="W110" i="9"/>
  <c r="U110" i="9"/>
  <c r="S110" i="9"/>
  <c r="Q110" i="9"/>
  <c r="O110" i="9"/>
  <c r="M110" i="9"/>
  <c r="K110" i="9"/>
  <c r="I110" i="9"/>
  <c r="G110" i="9"/>
  <c r="E110" i="9"/>
  <c r="B110" i="9"/>
  <c r="C110" i="9" s="1"/>
  <c r="Y109" i="9"/>
  <c r="W109" i="9"/>
  <c r="U109" i="9"/>
  <c r="S109" i="9"/>
  <c r="Q109" i="9"/>
  <c r="O109" i="9"/>
  <c r="M109" i="9"/>
  <c r="K109" i="9"/>
  <c r="I109" i="9"/>
  <c r="G109" i="9"/>
  <c r="E109" i="9"/>
  <c r="B109" i="9"/>
  <c r="C109" i="9" s="1"/>
  <c r="Y108" i="9"/>
  <c r="W108" i="9"/>
  <c r="U108" i="9"/>
  <c r="S108" i="9"/>
  <c r="Q108" i="9"/>
  <c r="O108" i="9"/>
  <c r="M108" i="9"/>
  <c r="K108" i="9"/>
  <c r="I108" i="9"/>
  <c r="G108" i="9"/>
  <c r="E108" i="9"/>
  <c r="B108" i="9"/>
  <c r="C108" i="9" s="1"/>
  <c r="Y107" i="9"/>
  <c r="W107" i="9"/>
  <c r="U107" i="9"/>
  <c r="S107" i="9"/>
  <c r="Q107" i="9"/>
  <c r="O107" i="9"/>
  <c r="M107" i="9"/>
  <c r="K107" i="9"/>
  <c r="I107" i="9"/>
  <c r="G107" i="9"/>
  <c r="E107" i="9"/>
  <c r="B107" i="9"/>
  <c r="C107" i="9" s="1"/>
  <c r="Y106" i="9"/>
  <c r="W106" i="9"/>
  <c r="U106" i="9"/>
  <c r="S106" i="9"/>
  <c r="Q106" i="9"/>
  <c r="O106" i="9"/>
  <c r="M106" i="9"/>
  <c r="K106" i="9"/>
  <c r="I106" i="9"/>
  <c r="G106" i="9"/>
  <c r="E106" i="9"/>
  <c r="B106" i="9"/>
  <c r="C106" i="9" s="1"/>
  <c r="AE105" i="9"/>
  <c r="X105" i="9"/>
  <c r="V105" i="9"/>
  <c r="T105" i="9"/>
  <c r="R105" i="9"/>
  <c r="P105" i="9"/>
  <c r="N105" i="9"/>
  <c r="L105" i="9"/>
  <c r="J105" i="9"/>
  <c r="H105" i="9"/>
  <c r="F105" i="9"/>
  <c r="D105" i="9"/>
  <c r="B103" i="9"/>
  <c r="Y102" i="9"/>
  <c r="W102" i="9"/>
  <c r="U102" i="9"/>
  <c r="S102" i="9"/>
  <c r="Q102" i="9"/>
  <c r="O102" i="9"/>
  <c r="M102" i="9"/>
  <c r="K102" i="9"/>
  <c r="I102" i="9"/>
  <c r="G102" i="9"/>
  <c r="E102" i="9"/>
  <c r="B102" i="9"/>
  <c r="C102" i="9" s="1"/>
  <c r="Y101" i="9"/>
  <c r="W101" i="9"/>
  <c r="U101" i="9"/>
  <c r="S101" i="9"/>
  <c r="Q101" i="9"/>
  <c r="O101" i="9"/>
  <c r="M101" i="9"/>
  <c r="K101" i="9"/>
  <c r="I101" i="9"/>
  <c r="G101" i="9"/>
  <c r="E101" i="9"/>
  <c r="B101" i="9"/>
  <c r="C101" i="9" s="1"/>
  <c r="Y100" i="9"/>
  <c r="W100" i="9"/>
  <c r="U100" i="9"/>
  <c r="S100" i="9"/>
  <c r="Q100" i="9"/>
  <c r="O100" i="9"/>
  <c r="M100" i="9"/>
  <c r="K100" i="9"/>
  <c r="I100" i="9"/>
  <c r="G100" i="9"/>
  <c r="E100" i="9"/>
  <c r="B100" i="9"/>
  <c r="C100" i="9" s="1"/>
  <c r="Y99" i="9"/>
  <c r="W99" i="9"/>
  <c r="U99" i="9"/>
  <c r="S99" i="9"/>
  <c r="Q99" i="9"/>
  <c r="O99" i="9"/>
  <c r="M99" i="9"/>
  <c r="K99" i="9"/>
  <c r="I99" i="9"/>
  <c r="G99" i="9"/>
  <c r="E99" i="9"/>
  <c r="B99" i="9"/>
  <c r="C99" i="9" s="1"/>
  <c r="Y98" i="9"/>
  <c r="W98" i="9"/>
  <c r="U98" i="9"/>
  <c r="S98" i="9"/>
  <c r="Q98" i="9"/>
  <c r="O98" i="9"/>
  <c r="M98" i="9"/>
  <c r="K98" i="9"/>
  <c r="I98" i="9"/>
  <c r="G98" i="9"/>
  <c r="E98" i="9"/>
  <c r="B98" i="9"/>
  <c r="C98" i="9" s="1"/>
  <c r="Y97" i="9"/>
  <c r="W97" i="9"/>
  <c r="U97" i="9"/>
  <c r="S97" i="9"/>
  <c r="Q97" i="9"/>
  <c r="O97" i="9"/>
  <c r="M97" i="9"/>
  <c r="K97" i="9"/>
  <c r="I97" i="9"/>
  <c r="G97" i="9"/>
  <c r="E97" i="9"/>
  <c r="B97" i="9"/>
  <c r="C97" i="9" s="1"/>
  <c r="Y96" i="9"/>
  <c r="W96" i="9"/>
  <c r="U96" i="9"/>
  <c r="S96" i="9"/>
  <c r="Q96" i="9"/>
  <c r="O96" i="9"/>
  <c r="M96" i="9"/>
  <c r="K96" i="9"/>
  <c r="I96" i="9"/>
  <c r="G96" i="9"/>
  <c r="E96" i="9"/>
  <c r="B96" i="9"/>
  <c r="C96" i="9" s="1"/>
  <c r="Y95" i="9"/>
  <c r="W95" i="9"/>
  <c r="U95" i="9"/>
  <c r="S95" i="9"/>
  <c r="Q95" i="9"/>
  <c r="O95" i="9"/>
  <c r="M95" i="9"/>
  <c r="K95" i="9"/>
  <c r="I95" i="9"/>
  <c r="G95" i="9"/>
  <c r="E95" i="9"/>
  <c r="B95" i="9"/>
  <c r="C95" i="9" s="1"/>
  <c r="Y94" i="9"/>
  <c r="W94" i="9"/>
  <c r="U94" i="9"/>
  <c r="S94" i="9"/>
  <c r="Q94" i="9"/>
  <c r="O94" i="9"/>
  <c r="M94" i="9"/>
  <c r="K94" i="9"/>
  <c r="I94" i="9"/>
  <c r="G94" i="9"/>
  <c r="E94" i="9"/>
  <c r="B94" i="9"/>
  <c r="C94" i="9" s="1"/>
  <c r="Y93" i="9"/>
  <c r="W93" i="9"/>
  <c r="U93" i="9"/>
  <c r="S93" i="9"/>
  <c r="Q93" i="9"/>
  <c r="O93" i="9"/>
  <c r="M93" i="9"/>
  <c r="K93" i="9"/>
  <c r="I93" i="9"/>
  <c r="G93" i="9"/>
  <c r="E93" i="9"/>
  <c r="B93" i="9"/>
  <c r="C93" i="9" s="1"/>
  <c r="Y92" i="9"/>
  <c r="W92" i="9"/>
  <c r="U92" i="9"/>
  <c r="S92" i="9"/>
  <c r="Q92" i="9"/>
  <c r="O92" i="9"/>
  <c r="M92" i="9"/>
  <c r="K92" i="9"/>
  <c r="I92" i="9"/>
  <c r="G92" i="9"/>
  <c r="E92" i="9"/>
  <c r="B92" i="9"/>
  <c r="B91" i="9" s="1"/>
  <c r="AE91" i="9"/>
  <c r="X91" i="9"/>
  <c r="V91" i="9"/>
  <c r="T91" i="9"/>
  <c r="R91" i="9"/>
  <c r="S91" i="9" s="1"/>
  <c r="P91" i="9"/>
  <c r="N91" i="9"/>
  <c r="L91" i="9"/>
  <c r="K91" i="9"/>
  <c r="J91" i="9"/>
  <c r="H91" i="9"/>
  <c r="F91" i="9"/>
  <c r="D91" i="9"/>
  <c r="E91" i="9" s="1"/>
  <c r="B89" i="9"/>
  <c r="Y88" i="9"/>
  <c r="W88" i="9"/>
  <c r="U88" i="9"/>
  <c r="S88" i="9"/>
  <c r="Q88" i="9"/>
  <c r="O88" i="9"/>
  <c r="M88" i="9"/>
  <c r="K88" i="9"/>
  <c r="I88" i="9"/>
  <c r="G88" i="9"/>
  <c r="E88" i="9"/>
  <c r="B88" i="9"/>
  <c r="C88" i="9" s="1"/>
  <c r="Y87" i="9"/>
  <c r="W87" i="9"/>
  <c r="U87" i="9"/>
  <c r="S87" i="9"/>
  <c r="Q87" i="9"/>
  <c r="O87" i="9"/>
  <c r="M87" i="9"/>
  <c r="K87" i="9"/>
  <c r="I87" i="9"/>
  <c r="G87" i="9"/>
  <c r="E87" i="9"/>
  <c r="B87" i="9"/>
  <c r="C87" i="9" s="1"/>
  <c r="Y86" i="9"/>
  <c r="W86" i="9"/>
  <c r="U86" i="9"/>
  <c r="S86" i="9"/>
  <c r="Q86" i="9"/>
  <c r="O86" i="9"/>
  <c r="M86" i="9"/>
  <c r="K86" i="9"/>
  <c r="I86" i="9"/>
  <c r="G86" i="9"/>
  <c r="E86" i="9"/>
  <c r="B86" i="9"/>
  <c r="C86" i="9" s="1"/>
  <c r="Y85" i="9"/>
  <c r="W85" i="9"/>
  <c r="U85" i="9"/>
  <c r="S85" i="9"/>
  <c r="Q85" i="9"/>
  <c r="O85" i="9"/>
  <c r="M85" i="9"/>
  <c r="K85" i="9"/>
  <c r="I85" i="9"/>
  <c r="G85" i="9"/>
  <c r="E85" i="9"/>
  <c r="B85" i="9"/>
  <c r="C85" i="9" s="1"/>
  <c r="Y84" i="9"/>
  <c r="W84" i="9"/>
  <c r="U84" i="9"/>
  <c r="S84" i="9"/>
  <c r="Q84" i="9"/>
  <c r="O84" i="9"/>
  <c r="M84" i="9"/>
  <c r="K84" i="9"/>
  <c r="I84" i="9"/>
  <c r="G84" i="9"/>
  <c r="E84" i="9"/>
  <c r="B84" i="9"/>
  <c r="C84" i="9" s="1"/>
  <c r="Y83" i="9"/>
  <c r="W83" i="9"/>
  <c r="U83" i="9"/>
  <c r="S83" i="9"/>
  <c r="Q83" i="9"/>
  <c r="O83" i="9"/>
  <c r="M83" i="9"/>
  <c r="K83" i="9"/>
  <c r="I83" i="9"/>
  <c r="G83" i="9"/>
  <c r="E83" i="9"/>
  <c r="B83" i="9"/>
  <c r="C83" i="9" s="1"/>
  <c r="Y82" i="9"/>
  <c r="W82" i="9"/>
  <c r="U82" i="9"/>
  <c r="S82" i="9"/>
  <c r="Q82" i="9"/>
  <c r="O82" i="9"/>
  <c r="M82" i="9"/>
  <c r="K82" i="9"/>
  <c r="I82" i="9"/>
  <c r="G82" i="9"/>
  <c r="E82" i="9"/>
  <c r="B82" i="9"/>
  <c r="C82" i="9" s="1"/>
  <c r="Y81" i="9"/>
  <c r="W81" i="9"/>
  <c r="U81" i="9"/>
  <c r="S81" i="9"/>
  <c r="Q81" i="9"/>
  <c r="O81" i="9"/>
  <c r="M81" i="9"/>
  <c r="K81" i="9"/>
  <c r="I81" i="9"/>
  <c r="G81" i="9"/>
  <c r="E81" i="9"/>
  <c r="B81" i="9"/>
  <c r="C81" i="9" s="1"/>
  <c r="Y80" i="9"/>
  <c r="W80" i="9"/>
  <c r="U80" i="9"/>
  <c r="S80" i="9"/>
  <c r="Q80" i="9"/>
  <c r="O80" i="9"/>
  <c r="M80" i="9"/>
  <c r="K80" i="9"/>
  <c r="I80" i="9"/>
  <c r="G80" i="9"/>
  <c r="E80" i="9"/>
  <c r="B80" i="9"/>
  <c r="C80" i="9" s="1"/>
  <c r="Y79" i="9"/>
  <c r="W79" i="9"/>
  <c r="U79" i="9"/>
  <c r="S79" i="9"/>
  <c r="Q79" i="9"/>
  <c r="O79" i="9"/>
  <c r="M79" i="9"/>
  <c r="K79" i="9"/>
  <c r="I79" i="9"/>
  <c r="G79" i="9"/>
  <c r="E79" i="9"/>
  <c r="B79" i="9"/>
  <c r="Y78" i="9"/>
  <c r="W78" i="9"/>
  <c r="U78" i="9"/>
  <c r="S78" i="9"/>
  <c r="Q78" i="9"/>
  <c r="O78" i="9"/>
  <c r="M78" i="9"/>
  <c r="K78" i="9"/>
  <c r="I78" i="9"/>
  <c r="G78" i="9"/>
  <c r="E78" i="9"/>
  <c r="B78" i="9"/>
  <c r="C78" i="9" s="1"/>
  <c r="AE77" i="9"/>
  <c r="X77" i="9"/>
  <c r="V77" i="9"/>
  <c r="T77" i="9"/>
  <c r="R77" i="9"/>
  <c r="S77" i="9" s="1"/>
  <c r="P77" i="9"/>
  <c r="N77" i="9"/>
  <c r="L77" i="9"/>
  <c r="J77" i="9"/>
  <c r="K77" i="9" s="1"/>
  <c r="H77" i="9"/>
  <c r="F77" i="9"/>
  <c r="D77" i="9"/>
  <c r="B75" i="9"/>
  <c r="Y74" i="9"/>
  <c r="W74" i="9"/>
  <c r="U74" i="9"/>
  <c r="S74" i="9"/>
  <c r="Q74" i="9"/>
  <c r="O74" i="9"/>
  <c r="M74" i="9"/>
  <c r="K74" i="9"/>
  <c r="I74" i="9"/>
  <c r="G74" i="9"/>
  <c r="E74" i="9"/>
  <c r="B74" i="9"/>
  <c r="C74" i="9" s="1"/>
  <c r="Y73" i="9"/>
  <c r="W73" i="9"/>
  <c r="U73" i="9"/>
  <c r="S73" i="9"/>
  <c r="Q73" i="9"/>
  <c r="O73" i="9"/>
  <c r="M73" i="9"/>
  <c r="K73" i="9"/>
  <c r="I73" i="9"/>
  <c r="G73" i="9"/>
  <c r="E73" i="9"/>
  <c r="B73" i="9"/>
  <c r="C73" i="9" s="1"/>
  <c r="Y72" i="9"/>
  <c r="W72" i="9"/>
  <c r="U72" i="9"/>
  <c r="S72" i="9"/>
  <c r="Q72" i="9"/>
  <c r="O72" i="9"/>
  <c r="M72" i="9"/>
  <c r="K72" i="9"/>
  <c r="I72" i="9"/>
  <c r="G72" i="9"/>
  <c r="E72" i="9"/>
  <c r="B72" i="9"/>
  <c r="C72" i="9" s="1"/>
  <c r="Y71" i="9"/>
  <c r="W71" i="9"/>
  <c r="U71" i="9"/>
  <c r="S71" i="9"/>
  <c r="Q71" i="9"/>
  <c r="O71" i="9"/>
  <c r="M71" i="9"/>
  <c r="K71" i="9"/>
  <c r="I71" i="9"/>
  <c r="G71" i="9"/>
  <c r="E71" i="9"/>
  <c r="B71" i="9"/>
  <c r="C71" i="9" s="1"/>
  <c r="Y70" i="9"/>
  <c r="W70" i="9"/>
  <c r="U70" i="9"/>
  <c r="S70" i="9"/>
  <c r="Q70" i="9"/>
  <c r="O70" i="9"/>
  <c r="M70" i="9"/>
  <c r="K70" i="9"/>
  <c r="I70" i="9"/>
  <c r="G70" i="9"/>
  <c r="E70" i="9"/>
  <c r="B70" i="9"/>
  <c r="C70" i="9" s="1"/>
  <c r="Y69" i="9"/>
  <c r="W69" i="9"/>
  <c r="U69" i="9"/>
  <c r="S69" i="9"/>
  <c r="Q69" i="9"/>
  <c r="O69" i="9"/>
  <c r="M69" i="9"/>
  <c r="K69" i="9"/>
  <c r="I69" i="9"/>
  <c r="G69" i="9"/>
  <c r="E69" i="9"/>
  <c r="B69" i="9"/>
  <c r="C69" i="9" s="1"/>
  <c r="Y68" i="9"/>
  <c r="W68" i="9"/>
  <c r="U68" i="9"/>
  <c r="S68" i="9"/>
  <c r="Q68" i="9"/>
  <c r="O68" i="9"/>
  <c r="M68" i="9"/>
  <c r="K68" i="9"/>
  <c r="I68" i="9"/>
  <c r="G68" i="9"/>
  <c r="E68" i="9"/>
  <c r="B68" i="9"/>
  <c r="C68" i="9" s="1"/>
  <c r="Y67" i="9"/>
  <c r="W67" i="9"/>
  <c r="U67" i="9"/>
  <c r="S67" i="9"/>
  <c r="Q67" i="9"/>
  <c r="O67" i="9"/>
  <c r="M67" i="9"/>
  <c r="K67" i="9"/>
  <c r="I67" i="9"/>
  <c r="G67" i="9"/>
  <c r="E67" i="9"/>
  <c r="B67" i="9"/>
  <c r="C67" i="9" s="1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C65" i="9" s="1"/>
  <c r="AE64" i="9"/>
  <c r="X64" i="9"/>
  <c r="V64" i="9"/>
  <c r="T64" i="9"/>
  <c r="R64" i="9"/>
  <c r="S64" i="9" s="1"/>
  <c r="P64" i="9"/>
  <c r="N64" i="9"/>
  <c r="L64" i="9"/>
  <c r="J64" i="9"/>
  <c r="K64" i="9" s="1"/>
  <c r="H64" i="9"/>
  <c r="F64" i="9"/>
  <c r="D64" i="9"/>
  <c r="B62" i="9"/>
  <c r="Y61" i="9"/>
  <c r="W61" i="9"/>
  <c r="U61" i="9"/>
  <c r="S61" i="9"/>
  <c r="Q61" i="9"/>
  <c r="O61" i="9"/>
  <c r="M61" i="9"/>
  <c r="K61" i="9"/>
  <c r="I61" i="9"/>
  <c r="G61" i="9"/>
  <c r="E61" i="9"/>
  <c r="B61" i="9"/>
  <c r="C61" i="9" s="1"/>
  <c r="Y60" i="9"/>
  <c r="W60" i="9"/>
  <c r="U60" i="9"/>
  <c r="S60" i="9"/>
  <c r="Q60" i="9"/>
  <c r="O60" i="9"/>
  <c r="M60" i="9"/>
  <c r="K60" i="9"/>
  <c r="I60" i="9"/>
  <c r="G60" i="9"/>
  <c r="E60" i="9"/>
  <c r="B60" i="9"/>
  <c r="C60" i="9" s="1"/>
  <c r="Y59" i="9"/>
  <c r="W59" i="9"/>
  <c r="U59" i="9"/>
  <c r="S59" i="9"/>
  <c r="Q59" i="9"/>
  <c r="O59" i="9"/>
  <c r="M59" i="9"/>
  <c r="K59" i="9"/>
  <c r="I59" i="9"/>
  <c r="G59" i="9"/>
  <c r="E59" i="9"/>
  <c r="B59" i="9"/>
  <c r="C59" i="9" s="1"/>
  <c r="Y58" i="9"/>
  <c r="W58" i="9"/>
  <c r="U58" i="9"/>
  <c r="S58" i="9"/>
  <c r="Q58" i="9"/>
  <c r="O58" i="9"/>
  <c r="M58" i="9"/>
  <c r="K58" i="9"/>
  <c r="I58" i="9"/>
  <c r="G58" i="9"/>
  <c r="E58" i="9"/>
  <c r="B58" i="9"/>
  <c r="C58" i="9" s="1"/>
  <c r="Y57" i="9"/>
  <c r="W57" i="9"/>
  <c r="U57" i="9"/>
  <c r="S57" i="9"/>
  <c r="Q57" i="9"/>
  <c r="O57" i="9"/>
  <c r="M57" i="9"/>
  <c r="K57" i="9"/>
  <c r="I57" i="9"/>
  <c r="G57" i="9"/>
  <c r="E57" i="9"/>
  <c r="B57" i="9"/>
  <c r="C57" i="9" s="1"/>
  <c r="Y56" i="9"/>
  <c r="W56" i="9"/>
  <c r="U56" i="9"/>
  <c r="S56" i="9"/>
  <c r="Q56" i="9"/>
  <c r="O56" i="9"/>
  <c r="M56" i="9"/>
  <c r="K56" i="9"/>
  <c r="I56" i="9"/>
  <c r="G56" i="9"/>
  <c r="E56" i="9"/>
  <c r="B56" i="9"/>
  <c r="C56" i="9" s="1"/>
  <c r="Y55" i="9"/>
  <c r="W55" i="9"/>
  <c r="U55" i="9"/>
  <c r="S55" i="9"/>
  <c r="Q55" i="9"/>
  <c r="O55" i="9"/>
  <c r="M55" i="9"/>
  <c r="K55" i="9"/>
  <c r="I55" i="9"/>
  <c r="G55" i="9"/>
  <c r="E55" i="9"/>
  <c r="B55" i="9"/>
  <c r="C55" i="9" s="1"/>
  <c r="Y54" i="9"/>
  <c r="W54" i="9"/>
  <c r="U54" i="9"/>
  <c r="S54" i="9"/>
  <c r="Q54" i="9"/>
  <c r="O54" i="9"/>
  <c r="M54" i="9"/>
  <c r="K54" i="9"/>
  <c r="I54" i="9"/>
  <c r="G54" i="9"/>
  <c r="E54" i="9"/>
  <c r="B54" i="9"/>
  <c r="C54" i="9" s="1"/>
  <c r="AE53" i="9"/>
  <c r="X53" i="9"/>
  <c r="V53" i="9"/>
  <c r="T53" i="9"/>
  <c r="R53" i="9"/>
  <c r="P53" i="9"/>
  <c r="N53" i="9"/>
  <c r="L53" i="9"/>
  <c r="J53" i="9"/>
  <c r="H53" i="9"/>
  <c r="F53" i="9"/>
  <c r="D53" i="9"/>
  <c r="B51" i="9"/>
  <c r="Y50" i="9"/>
  <c r="W50" i="9"/>
  <c r="U50" i="9"/>
  <c r="S50" i="9"/>
  <c r="Q50" i="9"/>
  <c r="O50" i="9"/>
  <c r="M50" i="9"/>
  <c r="K50" i="9"/>
  <c r="I50" i="9"/>
  <c r="G50" i="9"/>
  <c r="E50" i="9"/>
  <c r="B50" i="9"/>
  <c r="C50" i="9" s="1"/>
  <c r="Y49" i="9"/>
  <c r="W49" i="9"/>
  <c r="U49" i="9"/>
  <c r="S49" i="9"/>
  <c r="Q49" i="9"/>
  <c r="O49" i="9"/>
  <c r="M49" i="9"/>
  <c r="K49" i="9"/>
  <c r="I49" i="9"/>
  <c r="G49" i="9"/>
  <c r="E49" i="9"/>
  <c r="B49" i="9"/>
  <c r="C49" i="9" s="1"/>
  <c r="Y48" i="9"/>
  <c r="W48" i="9"/>
  <c r="U48" i="9"/>
  <c r="S48" i="9"/>
  <c r="Q48" i="9"/>
  <c r="O48" i="9"/>
  <c r="M48" i="9"/>
  <c r="K48" i="9"/>
  <c r="I48" i="9"/>
  <c r="G48" i="9"/>
  <c r="E48" i="9"/>
  <c r="B48" i="9"/>
  <c r="C48" i="9" s="1"/>
  <c r="Y47" i="9"/>
  <c r="W47" i="9"/>
  <c r="U47" i="9"/>
  <c r="S47" i="9"/>
  <c r="Q47" i="9"/>
  <c r="O47" i="9"/>
  <c r="M47" i="9"/>
  <c r="K47" i="9"/>
  <c r="I47" i="9"/>
  <c r="G47" i="9"/>
  <c r="E47" i="9"/>
  <c r="B47" i="9"/>
  <c r="C47" i="9" s="1"/>
  <c r="Y46" i="9"/>
  <c r="W46" i="9"/>
  <c r="U46" i="9"/>
  <c r="S46" i="9"/>
  <c r="Q46" i="9"/>
  <c r="O46" i="9"/>
  <c r="M46" i="9"/>
  <c r="K46" i="9"/>
  <c r="I46" i="9"/>
  <c r="G46" i="9"/>
  <c r="E46" i="9"/>
  <c r="B46" i="9"/>
  <c r="C46" i="9" s="1"/>
  <c r="Y45" i="9"/>
  <c r="W45" i="9"/>
  <c r="U45" i="9"/>
  <c r="S45" i="9"/>
  <c r="Q45" i="9"/>
  <c r="O45" i="9"/>
  <c r="M45" i="9"/>
  <c r="K45" i="9"/>
  <c r="I45" i="9"/>
  <c r="G45" i="9"/>
  <c r="E45" i="9"/>
  <c r="B45" i="9"/>
  <c r="C45" i="9" s="1"/>
  <c r="Y44" i="9"/>
  <c r="W44" i="9"/>
  <c r="U44" i="9"/>
  <c r="S44" i="9"/>
  <c r="Q44" i="9"/>
  <c r="O44" i="9"/>
  <c r="M44" i="9"/>
  <c r="K44" i="9"/>
  <c r="I44" i="9"/>
  <c r="G44" i="9"/>
  <c r="E44" i="9"/>
  <c r="B44" i="9"/>
  <c r="C44" i="9" s="1"/>
  <c r="Y43" i="9"/>
  <c r="W43" i="9"/>
  <c r="U43" i="9"/>
  <c r="S43" i="9"/>
  <c r="Q43" i="9"/>
  <c r="O43" i="9"/>
  <c r="M43" i="9"/>
  <c r="K43" i="9"/>
  <c r="I43" i="9"/>
  <c r="G43" i="9"/>
  <c r="E43" i="9"/>
  <c r="B43" i="9"/>
  <c r="C43" i="9" s="1"/>
  <c r="Y42" i="9"/>
  <c r="W42" i="9"/>
  <c r="U42" i="9"/>
  <c r="S42" i="9"/>
  <c r="Q42" i="9"/>
  <c r="O42" i="9"/>
  <c r="M42" i="9"/>
  <c r="K42" i="9"/>
  <c r="I42" i="9"/>
  <c r="G42" i="9"/>
  <c r="E42" i="9"/>
  <c r="B42" i="9"/>
  <c r="C42" i="9" s="1"/>
  <c r="Y41" i="9"/>
  <c r="W41" i="9"/>
  <c r="U41" i="9"/>
  <c r="S41" i="9"/>
  <c r="Q41" i="9"/>
  <c r="O41" i="9"/>
  <c r="M41" i="9"/>
  <c r="K41" i="9"/>
  <c r="I41" i="9"/>
  <c r="G41" i="9"/>
  <c r="E41" i="9"/>
  <c r="B41" i="9"/>
  <c r="C41" i="9" s="1"/>
  <c r="Y40" i="9"/>
  <c r="W40" i="9"/>
  <c r="U40" i="9"/>
  <c r="S40" i="9"/>
  <c r="Q40" i="9"/>
  <c r="O40" i="9"/>
  <c r="M40" i="9"/>
  <c r="K40" i="9"/>
  <c r="I40" i="9"/>
  <c r="G40" i="9"/>
  <c r="E40" i="9"/>
  <c r="B40" i="9"/>
  <c r="C40" i="9" s="1"/>
  <c r="Y39" i="9"/>
  <c r="W39" i="9"/>
  <c r="U39" i="9"/>
  <c r="S39" i="9"/>
  <c r="Q39" i="9"/>
  <c r="O39" i="9"/>
  <c r="M39" i="9"/>
  <c r="K39" i="9"/>
  <c r="I39" i="9"/>
  <c r="G39" i="9"/>
  <c r="E39" i="9"/>
  <c r="B39" i="9"/>
  <c r="C39" i="9" s="1"/>
  <c r="Y38" i="9"/>
  <c r="W38" i="9"/>
  <c r="U38" i="9"/>
  <c r="S38" i="9"/>
  <c r="Q38" i="9"/>
  <c r="O38" i="9"/>
  <c r="M38" i="9"/>
  <c r="K38" i="9"/>
  <c r="I38" i="9"/>
  <c r="G38" i="9"/>
  <c r="E38" i="9"/>
  <c r="B38" i="9"/>
  <c r="C38" i="9" s="1"/>
  <c r="Y37" i="9"/>
  <c r="W37" i="9"/>
  <c r="U37" i="9"/>
  <c r="S37" i="9"/>
  <c r="Q37" i="9"/>
  <c r="O37" i="9"/>
  <c r="M37" i="9"/>
  <c r="K37" i="9"/>
  <c r="I37" i="9"/>
  <c r="G37" i="9"/>
  <c r="E37" i="9"/>
  <c r="B37" i="9"/>
  <c r="C37" i="9" s="1"/>
  <c r="Y36" i="9"/>
  <c r="W36" i="9"/>
  <c r="U36" i="9"/>
  <c r="S36" i="9"/>
  <c r="Q36" i="9"/>
  <c r="O36" i="9"/>
  <c r="M36" i="9"/>
  <c r="K36" i="9"/>
  <c r="I36" i="9"/>
  <c r="G36" i="9"/>
  <c r="E36" i="9"/>
  <c r="B36" i="9"/>
  <c r="AE35" i="9"/>
  <c r="X35" i="9"/>
  <c r="Y35" i="9" s="1"/>
  <c r="V35" i="9"/>
  <c r="T35" i="9"/>
  <c r="R35" i="9"/>
  <c r="S35" i="9" s="1"/>
  <c r="P35" i="9"/>
  <c r="Q35" i="9" s="1"/>
  <c r="N35" i="9"/>
  <c r="L35" i="9"/>
  <c r="J35" i="9"/>
  <c r="K35" i="9" s="1"/>
  <c r="H35" i="9"/>
  <c r="I35" i="9" s="1"/>
  <c r="F35" i="9"/>
  <c r="D35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C32" i="9" s="1"/>
  <c r="Y31" i="9"/>
  <c r="W31" i="9"/>
  <c r="U31" i="9"/>
  <c r="S31" i="9"/>
  <c r="Q31" i="9"/>
  <c r="O31" i="9"/>
  <c r="M31" i="9"/>
  <c r="K31" i="9"/>
  <c r="I31" i="9"/>
  <c r="G31" i="9"/>
  <c r="E31" i="9"/>
  <c r="B31" i="9"/>
  <c r="C31" i="9" s="1"/>
  <c r="Y30" i="9"/>
  <c r="W30" i="9"/>
  <c r="U30" i="9"/>
  <c r="S30" i="9"/>
  <c r="Q30" i="9"/>
  <c r="O30" i="9"/>
  <c r="M30" i="9"/>
  <c r="K30" i="9"/>
  <c r="I30" i="9"/>
  <c r="G30" i="9"/>
  <c r="E30" i="9"/>
  <c r="B30" i="9"/>
  <c r="C30" i="9" s="1"/>
  <c r="Y29" i="9"/>
  <c r="W29" i="9"/>
  <c r="U29" i="9"/>
  <c r="S29" i="9"/>
  <c r="Q29" i="9"/>
  <c r="O29" i="9"/>
  <c r="M29" i="9"/>
  <c r="K29" i="9"/>
  <c r="I29" i="9"/>
  <c r="G29" i="9"/>
  <c r="E29" i="9"/>
  <c r="B29" i="9"/>
  <c r="C29" i="9" s="1"/>
  <c r="Y28" i="9"/>
  <c r="W28" i="9"/>
  <c r="U28" i="9"/>
  <c r="S28" i="9"/>
  <c r="Q28" i="9"/>
  <c r="O28" i="9"/>
  <c r="M28" i="9"/>
  <c r="K28" i="9"/>
  <c r="I28" i="9"/>
  <c r="G28" i="9"/>
  <c r="E28" i="9"/>
  <c r="B28" i="9"/>
  <c r="C28" i="9" s="1"/>
  <c r="Y27" i="9"/>
  <c r="W27" i="9"/>
  <c r="U27" i="9"/>
  <c r="S27" i="9"/>
  <c r="Q27" i="9"/>
  <c r="O27" i="9"/>
  <c r="M27" i="9"/>
  <c r="K27" i="9"/>
  <c r="I27" i="9"/>
  <c r="G27" i="9"/>
  <c r="E27" i="9"/>
  <c r="B27" i="9"/>
  <c r="C27" i="9" s="1"/>
  <c r="Y26" i="9"/>
  <c r="W26" i="9"/>
  <c r="U26" i="9"/>
  <c r="S26" i="9"/>
  <c r="Q26" i="9"/>
  <c r="O26" i="9"/>
  <c r="M26" i="9"/>
  <c r="K26" i="9"/>
  <c r="I26" i="9"/>
  <c r="G26" i="9"/>
  <c r="E26" i="9"/>
  <c r="B26" i="9"/>
  <c r="C26" i="9" s="1"/>
  <c r="Y25" i="9"/>
  <c r="W25" i="9"/>
  <c r="U25" i="9"/>
  <c r="S25" i="9"/>
  <c r="Q25" i="9"/>
  <c r="O25" i="9"/>
  <c r="M25" i="9"/>
  <c r="K25" i="9"/>
  <c r="I25" i="9"/>
  <c r="G25" i="9"/>
  <c r="E25" i="9"/>
  <c r="B25" i="9"/>
  <c r="C25" i="9" s="1"/>
  <c r="Y24" i="9"/>
  <c r="W24" i="9"/>
  <c r="U24" i="9"/>
  <c r="S24" i="9"/>
  <c r="Q24" i="9"/>
  <c r="O24" i="9"/>
  <c r="M24" i="9"/>
  <c r="K24" i="9"/>
  <c r="I24" i="9"/>
  <c r="G24" i="9"/>
  <c r="E24" i="9"/>
  <c r="B24" i="9"/>
  <c r="C24" i="9" s="1"/>
  <c r="Y23" i="9"/>
  <c r="W23" i="9"/>
  <c r="U23" i="9"/>
  <c r="S23" i="9"/>
  <c r="Q23" i="9"/>
  <c r="O23" i="9"/>
  <c r="M23" i="9"/>
  <c r="K23" i="9"/>
  <c r="I23" i="9"/>
  <c r="G23" i="9"/>
  <c r="E23" i="9"/>
  <c r="B23" i="9"/>
  <c r="C23" i="9" s="1"/>
  <c r="Y22" i="9"/>
  <c r="W22" i="9"/>
  <c r="U22" i="9"/>
  <c r="S22" i="9"/>
  <c r="Q22" i="9"/>
  <c r="O22" i="9"/>
  <c r="M22" i="9"/>
  <c r="K22" i="9"/>
  <c r="I22" i="9"/>
  <c r="G22" i="9"/>
  <c r="E22" i="9"/>
  <c r="B22" i="9"/>
  <c r="C22" i="9" s="1"/>
  <c r="Y21" i="9"/>
  <c r="W21" i="9"/>
  <c r="U21" i="9"/>
  <c r="S21" i="9"/>
  <c r="Q21" i="9"/>
  <c r="O21" i="9"/>
  <c r="M21" i="9"/>
  <c r="K21" i="9"/>
  <c r="I21" i="9"/>
  <c r="G21" i="9"/>
  <c r="E21" i="9"/>
  <c r="B21" i="9"/>
  <c r="C21" i="9" s="1"/>
  <c r="Y20" i="9"/>
  <c r="W20" i="9"/>
  <c r="U20" i="9"/>
  <c r="S20" i="9"/>
  <c r="Q20" i="9"/>
  <c r="O20" i="9"/>
  <c r="M20" i="9"/>
  <c r="K20" i="9"/>
  <c r="I20" i="9"/>
  <c r="G20" i="9"/>
  <c r="E20" i="9"/>
  <c r="B20" i="9"/>
  <c r="C20" i="9" s="1"/>
  <c r="Y19" i="9"/>
  <c r="W19" i="9"/>
  <c r="U19" i="9"/>
  <c r="S19" i="9"/>
  <c r="Q19" i="9"/>
  <c r="O19" i="9"/>
  <c r="M19" i="9"/>
  <c r="K19" i="9"/>
  <c r="I19" i="9"/>
  <c r="G19" i="9"/>
  <c r="E19" i="9"/>
  <c r="B19" i="9"/>
  <c r="C19" i="9" s="1"/>
  <c r="Y18" i="9"/>
  <c r="W18" i="9"/>
  <c r="U18" i="9"/>
  <c r="S18" i="9"/>
  <c r="Q18" i="9"/>
  <c r="O18" i="9"/>
  <c r="M18" i="9"/>
  <c r="K18" i="9"/>
  <c r="I18" i="9"/>
  <c r="G18" i="9"/>
  <c r="E18" i="9"/>
  <c r="B18" i="9"/>
  <c r="C18" i="9" s="1"/>
  <c r="Y17" i="9"/>
  <c r="W17" i="9"/>
  <c r="U17" i="9"/>
  <c r="S17" i="9"/>
  <c r="Q17" i="9"/>
  <c r="O17" i="9"/>
  <c r="M17" i="9"/>
  <c r="K17" i="9"/>
  <c r="I17" i="9"/>
  <c r="G17" i="9"/>
  <c r="E17" i="9"/>
  <c r="B17" i="9"/>
  <c r="C17" i="9" s="1"/>
  <c r="Y16" i="9"/>
  <c r="W16" i="9"/>
  <c r="U16" i="9"/>
  <c r="S16" i="9"/>
  <c r="Q16" i="9"/>
  <c r="O16" i="9"/>
  <c r="M16" i="9"/>
  <c r="K16" i="9"/>
  <c r="I16" i="9"/>
  <c r="G16" i="9"/>
  <c r="E16" i="9"/>
  <c r="B16" i="9"/>
  <c r="C16" i="9" s="1"/>
  <c r="Y15" i="9"/>
  <c r="W15" i="9"/>
  <c r="U15" i="9"/>
  <c r="S15" i="9"/>
  <c r="Q15" i="9"/>
  <c r="O15" i="9"/>
  <c r="M15" i="9"/>
  <c r="K15" i="9"/>
  <c r="I15" i="9"/>
  <c r="G15" i="9"/>
  <c r="E15" i="9"/>
  <c r="B15" i="9"/>
  <c r="C15" i="9" s="1"/>
  <c r="Y14" i="9"/>
  <c r="W14" i="9"/>
  <c r="U14" i="9"/>
  <c r="S14" i="9"/>
  <c r="Q14" i="9"/>
  <c r="O14" i="9"/>
  <c r="M14" i="9"/>
  <c r="K14" i="9"/>
  <c r="I14" i="9"/>
  <c r="G14" i="9"/>
  <c r="E14" i="9"/>
  <c r="B14" i="9"/>
  <c r="C14" i="9" s="1"/>
  <c r="Y13" i="9"/>
  <c r="W13" i="9"/>
  <c r="U13" i="9"/>
  <c r="S13" i="9"/>
  <c r="Q13" i="9"/>
  <c r="O13" i="9"/>
  <c r="M13" i="9"/>
  <c r="K13" i="9"/>
  <c r="I13" i="9"/>
  <c r="G13" i="9"/>
  <c r="E13" i="9"/>
  <c r="B13" i="9"/>
  <c r="C13" i="9" s="1"/>
  <c r="AE12" i="9"/>
  <c r="X12" i="9"/>
  <c r="V12" i="9"/>
  <c r="T12" i="9"/>
  <c r="R12" i="9"/>
  <c r="S12" i="9" s="1"/>
  <c r="P12" i="9"/>
  <c r="N12" i="9"/>
  <c r="L12" i="9"/>
  <c r="J12" i="9"/>
  <c r="K12" i="9" s="1"/>
  <c r="H12" i="9"/>
  <c r="F12" i="9"/>
  <c r="D12" i="9"/>
  <c r="M10" i="10" l="1"/>
  <c r="I10" i="10"/>
  <c r="W10" i="10"/>
  <c r="E10" i="10"/>
  <c r="I77" i="9"/>
  <c r="Q77" i="9"/>
  <c r="Y77" i="9"/>
  <c r="G91" i="9"/>
  <c r="M91" i="9"/>
  <c r="U91" i="9"/>
  <c r="C91" i="9"/>
  <c r="U10" i="10"/>
  <c r="O10" i="10"/>
  <c r="Q10" i="10"/>
  <c r="S10" i="10"/>
  <c r="B64" i="9"/>
  <c r="C64" i="9" s="1"/>
  <c r="E35" i="9"/>
  <c r="M35" i="9"/>
  <c r="U35" i="9"/>
  <c r="E77" i="9"/>
  <c r="M77" i="9"/>
  <c r="U77" i="9"/>
  <c r="Q91" i="9"/>
  <c r="Y91" i="9"/>
  <c r="Y12" i="9"/>
  <c r="G35" i="9"/>
  <c r="O35" i="9"/>
  <c r="W35" i="9"/>
  <c r="G77" i="9"/>
  <c r="O77" i="9"/>
  <c r="W77" i="9"/>
  <c r="K105" i="9"/>
  <c r="S105" i="9"/>
  <c r="M105" i="9"/>
  <c r="G105" i="9"/>
  <c r="O105" i="9"/>
  <c r="W105" i="9"/>
  <c r="E105" i="9"/>
  <c r="U105" i="9"/>
  <c r="I105" i="9"/>
  <c r="Q105" i="9"/>
  <c r="Y105" i="9"/>
  <c r="I91" i="9"/>
  <c r="O91" i="9"/>
  <c r="W91" i="9"/>
  <c r="E64" i="9"/>
  <c r="M64" i="9"/>
  <c r="U64" i="9"/>
  <c r="G64" i="9"/>
  <c r="O64" i="9"/>
  <c r="W64" i="9"/>
  <c r="AE10" i="9"/>
  <c r="I64" i="9"/>
  <c r="Q64" i="9"/>
  <c r="Y64" i="9"/>
  <c r="G53" i="9"/>
  <c r="O53" i="9"/>
  <c r="W53" i="9"/>
  <c r="I53" i="9"/>
  <c r="Q53" i="9"/>
  <c r="Y53" i="9"/>
  <c r="K53" i="9"/>
  <c r="S53" i="9"/>
  <c r="E53" i="9"/>
  <c r="M53" i="9"/>
  <c r="U53" i="9"/>
  <c r="U12" i="9"/>
  <c r="G12" i="9"/>
  <c r="O12" i="9"/>
  <c r="W12" i="9"/>
  <c r="B105" i="9"/>
  <c r="C105" i="9" s="1"/>
  <c r="B77" i="9"/>
  <c r="C77" i="9" s="1"/>
  <c r="P10" i="9"/>
  <c r="B53" i="9"/>
  <c r="C53" i="9" s="1"/>
  <c r="L10" i="9"/>
  <c r="B35" i="9"/>
  <c r="C35" i="9" s="1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C10" i="10" s="1"/>
  <c r="B12" i="9"/>
  <c r="C36" i="9"/>
  <c r="C66" i="9"/>
  <c r="C79" i="9"/>
  <c r="T10" i="9"/>
  <c r="X10" i="9"/>
  <c r="C92" i="9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8" i="6" l="1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0" i="9" s="1"/>
  <c r="C12" i="9"/>
  <c r="D9" i="6"/>
  <c r="C8" i="5"/>
  <c r="D8" i="5" s="1"/>
</calcChain>
</file>

<file path=xl/sharedStrings.xml><?xml version="1.0" encoding="utf-8"?>
<sst xmlns="http://schemas.openxmlformats.org/spreadsheetml/2006/main" count="918" uniqueCount="285">
  <si>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</si>
  <si>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</si>
  <si>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</si>
  <si>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</si>
  <si>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</si>
  <si>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</si>
  <si>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</si>
  <si>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</si>
  <si>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</si>
  <si>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</si>
  <si>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</si>
  <si>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</si>
  <si>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</si>
  <si>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</si>
  <si>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</si>
  <si>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</si>
  <si>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</si>
  <si>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</si>
  <si>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</si>
  <si>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</si>
  <si>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</si>
  <si>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</si>
  <si>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</si>
  <si>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</si>
  <si>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</si>
  <si>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</si>
  <si>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</si>
  <si>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</si>
  <si>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</si>
  <si>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</si>
  <si>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</si>
  <si>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</si>
  <si>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</si>
  <si>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</si>
  <si>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</si>
  <si>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</si>
  <si>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</si>
  <si>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</si>
  <si>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</si>
  <si>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</si>
  <si>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</si>
  <si>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</si>
  <si>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</si>
  <si>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</si>
  <si>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</si>
  <si>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</si>
  <si>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</si>
  <si>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</si>
  <si>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</si>
  <si>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</si>
  <si>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</si>
  <si>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</si>
  <si>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</si>
  <si>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</si>
  <si>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</si>
  <si>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</si>
  <si>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</si>
  <si>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</si>
  <si>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</si>
  <si>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</si>
  <si>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</si>
  <si>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</si>
  <si>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</si>
  <si>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</si>
  <si>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</si>
  <si>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</si>
  <si>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</si>
  <si>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</si>
  <si>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</si>
  <si>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</si>
  <si>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</si>
  <si>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</si>
  <si>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</si>
  <si>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</si>
  <si>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</si>
  <si>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</si>
  <si>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</si>
  <si>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</si>
  <si>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</si>
  <si>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</si>
  <si>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</si>
  <si>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</si>
  <si>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</si>
  <si>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</si>
  <si>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</si>
  <si>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</si>
  <si>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</si>
  <si>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</si>
  <si>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</si>
  <si>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</si>
  <si>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</si>
  <si>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</si>
  <si>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</si>
  <si>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</si>
  <si>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</si>
  <si>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</si>
  <si>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</si>
  <si>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</si>
  <si>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</si>
  <si>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</si>
  <si>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</si>
  <si>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</si>
  <si>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</si>
  <si>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</si>
  <si>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</si>
  <si>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</si>
  <si>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</si>
  <si>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</si>
  <si>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</si>
  <si>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</si>
  <si>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</si>
  <si>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</si>
  <si>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</si>
  <si>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</si>
  <si>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</si>
  <si>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</si>
  <si>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</si>
  <si>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</si>
  <si>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</si>
  <si>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</si>
  <si>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</si>
  <si>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</si>
  <si>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</si>
  <si>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</si>
  <si>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</si>
  <si>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</si>
  <si>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</si>
  <si>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</si>
  <si>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</si>
  <si>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</si>
  <si>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</si>
  <si>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</si>
  <si>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</si>
  <si>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</si>
  <si>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</si>
  <si>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</si>
  <si>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</si>
  <si>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</si>
  <si>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</si>
  <si>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</si>
  <si>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</si>
  <si>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</si>
  <si>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</si>
  <si>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</si>
  <si>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</si>
  <si>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</si>
  <si>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</si>
  <si>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</si>
  <si>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</si>
  <si>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</si>
  <si>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</si>
  <si>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</si>
  <si>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</si>
  <si>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</si>
  <si>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</si>
  <si>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</si>
  <si>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</si>
  <si>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</si>
  <si>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</si>
  <si>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</si>
  <si>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</si>
  <si>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</si>
  <si>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</si>
  <si>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</si>
  <si>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</si>
  <si>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</si>
  <si>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</si>
  <si>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</si>
  <si>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</si>
  <si>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</si>
  <si>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</si>
  <si>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</si>
  <si>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</si>
  <si>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</si>
  <si>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</si>
  <si>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</si>
  <si>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</si>
  <si>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</si>
  <si>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</si>
  <si>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</si>
  <si>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</si>
  <si>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HIGADO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</si>
  <si>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</si>
  <si>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</si>
  <si>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</si>
  <si>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</si>
  <si>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</si>
  <si>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</si>
  <si>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</si>
  <si>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</si>
  <si>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</si>
  <si>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</si>
  <si>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</si>
  <si>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</si>
  <si>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</si>
  <si>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</si>
  <si>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</si>
  <si>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</si>
  <si>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</si>
  <si>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</si>
  <si>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</si>
  <si>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</si>
  <si>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</si>
  <si>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</si>
  <si>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</si>
  <si>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</si>
  <si>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</si>
  <si>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</si>
  <si>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</si>
  <si>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</si>
  <si>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</si>
  <si>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</si>
  <si>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</si>
  <si>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</si>
  <si>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</si>
  <si>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</si>
  <si>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</si>
  <si>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</si>
  <si>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</si>
  <si>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</si>
  <si>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</si>
  <si>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</si>
  <si>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</si>
  <si>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</si>
  <si>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</si>
  <si>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</si>
  <si>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</si>
  <si>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</si>
  <si>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</si>
  <si>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</si>
  <si>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</si>
  <si>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</si>
  <si>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</si>
  <si>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</si>
  <si>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</si>
  <si>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</si>
  <si>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</si>
  <si>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</si>
  <si>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</si>
  <si>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</si>
  <si>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</si>
  <si>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</si>
  <si>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</si>
  <si>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</si>
  <si>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</si>
  <si>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</si>
  <si>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</si>
  <si>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</si>
  <si>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</si>
  <si>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</si>
  <si>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</si>
  <si>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</si>
  <si>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</si>
  <si>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</si>
  <si>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</si>
  <si>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</si>
  <si>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</si>
  <si>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</si>
  <si>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</si>
  <si>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</si>
  <si>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</si>
  <si>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</si>
  <si>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</si>
  <si>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</si>
  <si>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</si>
  <si>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</si>
  <si>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</si>
  <si>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</si>
  <si>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</si>
  <si>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</si>
  <si>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</si>
  <si>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</si>
  <si>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</si>
  <si>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</si>
  <si>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</si>
  <si>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</si>
  <si>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</si>
  <si>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</si>
  <si>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</si>
  <si>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</si>
  <si>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COSTA RICA, 2009</t>
  </si>
  <si>
    <t>POBLACION MASCULINA 2009</t>
  </si>
  <si>
    <t>POBLACION MASCULINA POR CANTON 2009</t>
  </si>
  <si>
    <t>POBLACION FEMENINA 2009</t>
  </si>
  <si>
    <t>POBLACION FEMENINA POR CANTON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</si>
</sst>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280</v>
      </c>
    </row>
    <row r="4" spans="1:67" x14ac:dyDescent="0.25">
      <c r="A4" t="s">
        <v>167</v>
      </c>
    </row>
    <row r="5" spans="1:67" x14ac:dyDescent="0.25">
      <c r="C5" s="26" t="s">
        <v>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67" s="2" customFormat="1" x14ac:dyDescent="0.25">
      <c r="A6" s="1" t="s">
        <v>1</v>
      </c>
      <c r="B6" s="2" t="s">
        <v>2</v>
      </c>
      <c r="C6" s="27" t="s">
        <v>3</v>
      </c>
      <c r="D6" s="27"/>
      <c r="E6" s="25" t="s">
        <v>4</v>
      </c>
      <c r="F6" s="25"/>
      <c r="G6" s="25" t="s">
        <v>5</v>
      </c>
      <c r="H6" s="25"/>
      <c r="I6" s="25" t="s">
        <v>6</v>
      </c>
      <c r="J6" s="25"/>
      <c r="K6" s="25" t="s">
        <v>7</v>
      </c>
      <c r="L6" s="25"/>
      <c r="M6" s="25" t="s">
        <v>8</v>
      </c>
      <c r="N6" s="25"/>
      <c r="O6" s="25" t="s">
        <v>9</v>
      </c>
      <c r="P6" s="25"/>
      <c r="Q6" s="25" t="s">
        <v>10</v>
      </c>
      <c r="R6" s="25"/>
      <c r="S6" s="25" t="s">
        <v>11</v>
      </c>
      <c r="T6" s="25"/>
      <c r="U6" s="25" t="s">
        <v>12</v>
      </c>
      <c r="V6" s="25"/>
      <c r="W6" s="25" t="s">
        <v>13</v>
      </c>
      <c r="X6" s="25"/>
      <c r="Y6" s="25" t="s">
        <v>14</v>
      </c>
      <c r="Z6" s="25"/>
      <c r="AA6" s="25" t="s">
        <v>15</v>
      </c>
      <c r="AB6" s="25"/>
      <c r="AC6" s="25" t="s">
        <v>16</v>
      </c>
      <c r="AD6" s="25"/>
      <c r="AE6" s="25" t="s">
        <v>17</v>
      </c>
      <c r="AF6" s="25"/>
      <c r="AG6" s="25" t="s">
        <v>18</v>
      </c>
      <c r="AH6" s="25"/>
      <c r="AI6" s="25" t="s">
        <v>19</v>
      </c>
      <c r="AJ6" s="25"/>
      <c r="AK6" s="25" t="s">
        <v>20</v>
      </c>
      <c r="AL6" s="25"/>
      <c r="AQ6" s="2" t="s">
        <v>281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SUM(C9:C77)</f>
        <v>4762</v>
      </c>
      <c r="D8" s="6">
        <f>SUM(C8/AQ8*100000)</f>
        <v>208.17932274833427</v>
      </c>
      <c r="E8" s="5">
        <f t="shared" ref="E8:AK8" si="0">SUM(E9:E77)</f>
        <v>33</v>
      </c>
      <c r="F8" s="6">
        <f>SUM(E8/AR8*100000)</f>
        <v>18.11146785214456</v>
      </c>
      <c r="G8" s="5">
        <f t="shared" si="0"/>
        <v>30</v>
      </c>
      <c r="H8" s="6">
        <f>SUM(G8/AS8*100000)</f>
        <v>15.474047443429461</v>
      </c>
      <c r="I8" s="5">
        <f t="shared" si="0"/>
        <v>20</v>
      </c>
      <c r="J8" s="6">
        <f>SUM(I8/AT8*100000)</f>
        <v>9.5409377787742766</v>
      </c>
      <c r="K8" s="5">
        <f t="shared" si="0"/>
        <v>41</v>
      </c>
      <c r="L8" s="6">
        <f>SUM(K8/AU8*100000)</f>
        <v>18.54138119723055</v>
      </c>
      <c r="M8" s="5">
        <f t="shared" si="0"/>
        <v>66</v>
      </c>
      <c r="N8" s="6">
        <f>SUM(M8/AV8*100000)</f>
        <v>29.351466016783704</v>
      </c>
      <c r="O8" s="5">
        <f t="shared" si="0"/>
        <v>81</v>
      </c>
      <c r="P8" s="6">
        <f>SUM(O8/AW8*100000)</f>
        <v>39.94555568706356</v>
      </c>
      <c r="Q8" s="5">
        <f t="shared" si="0"/>
        <v>78</v>
      </c>
      <c r="R8" s="6">
        <f>SUM(Q8/AX8*100000)</f>
        <v>43.735947023432374</v>
      </c>
      <c r="S8" s="5">
        <f t="shared" si="0"/>
        <v>88</v>
      </c>
      <c r="T8" s="6">
        <f>SUM(S8/AY8*100000)</f>
        <v>56.055954034117697</v>
      </c>
      <c r="U8" s="5">
        <f t="shared" si="0"/>
        <v>171</v>
      </c>
      <c r="V8" s="6">
        <f>SUM(U8/AZ8*100000)</f>
        <v>107.37563891644794</v>
      </c>
      <c r="W8" s="5">
        <f t="shared" si="0"/>
        <v>243</v>
      </c>
      <c r="X8" s="6">
        <f>SUM(W8/BA8*100000)</f>
        <v>164.43139218578719</v>
      </c>
      <c r="Y8" s="5">
        <f t="shared" si="0"/>
        <v>291</v>
      </c>
      <c r="Z8" s="6">
        <f>SUM(Y8/BB8*100000)</f>
        <v>240.87808754387126</v>
      </c>
      <c r="AA8" s="5">
        <f t="shared" si="0"/>
        <v>404</v>
      </c>
      <c r="AB8" s="6">
        <f>SUM(AA8/BC8*100000)</f>
        <v>447.57104082423973</v>
      </c>
      <c r="AC8" s="5">
        <f t="shared" si="0"/>
        <v>529</v>
      </c>
      <c r="AD8" s="6">
        <f>SUM(AC8/BD8*100000)</f>
        <v>810.52921888885487</v>
      </c>
      <c r="AE8" s="5">
        <f t="shared" si="0"/>
        <v>598</v>
      </c>
      <c r="AF8" s="6">
        <f>SUM(AE8/BE8*100000)</f>
        <v>1281.8039568730842</v>
      </c>
      <c r="AG8" s="5">
        <f t="shared" si="0"/>
        <v>660</v>
      </c>
      <c r="AH8" s="6">
        <f>SUM(AG8/BF8*100000)</f>
        <v>1870.377192733868</v>
      </c>
      <c r="AI8" s="5">
        <f t="shared" si="0"/>
        <v>1407</v>
      </c>
      <c r="AJ8" s="6">
        <f>SUM(AI8/BG8*100000)</f>
        <v>2688.0898704673114</v>
      </c>
      <c r="AK8" s="5">
        <f t="shared" si="0"/>
        <v>22</v>
      </c>
      <c r="AL8" s="10">
        <v>0</v>
      </c>
      <c r="AQ8">
        <v>2287451</v>
      </c>
      <c r="AR8">
        <v>182205</v>
      </c>
      <c r="AS8">
        <v>193873</v>
      </c>
      <c r="AT8">
        <v>209623</v>
      </c>
      <c r="AU8">
        <v>221127</v>
      </c>
      <c r="AV8">
        <v>224861</v>
      </c>
      <c r="AW8">
        <v>202776</v>
      </c>
      <c r="AX8">
        <v>178343</v>
      </c>
      <c r="AY8">
        <v>156986</v>
      </c>
      <c r="AZ8">
        <v>159254</v>
      </c>
      <c r="BA8">
        <v>147782</v>
      </c>
      <c r="BB8">
        <v>120808</v>
      </c>
      <c r="BC8">
        <v>90265</v>
      </c>
      <c r="BD8">
        <v>65266</v>
      </c>
      <c r="BE8">
        <v>46653</v>
      </c>
      <c r="BF8">
        <v>35287</v>
      </c>
      <c r="BG8">
        <v>52342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2</v>
      </c>
      <c r="D9" s="6">
        <f>SUM(C9/AQ9*100000)</f>
        <v>8.7433566882962735E-2</v>
      </c>
      <c r="E9" s="3">
        <v>0</v>
      </c>
      <c r="F9" s="7">
        <f t="shared" ref="F9:F72" si="1">SUM(E9/AR9*100000)</f>
        <v>0</v>
      </c>
      <c r="G9" s="8">
        <v>0</v>
      </c>
      <c r="H9" s="7">
        <f t="shared" ref="H9:H72" si="2">SUM(G9/AS9*100000)</f>
        <v>0</v>
      </c>
      <c r="I9" s="8">
        <v>0</v>
      </c>
      <c r="J9" s="7">
        <f t="shared" ref="J9:J72" si="3">SUM(I9/AT9*100000)</f>
        <v>0</v>
      </c>
      <c r="K9" s="8">
        <v>0</v>
      </c>
      <c r="L9" s="7">
        <f t="shared" ref="L9:L72" si="4">SUM(K9/AU9*100000)</f>
        <v>0</v>
      </c>
      <c r="M9" s="8">
        <v>0</v>
      </c>
      <c r="N9" s="7">
        <f t="shared" ref="N9:N72" si="5">SUM(M9/AV9*100000)</f>
        <v>0</v>
      </c>
      <c r="O9" s="8">
        <v>0</v>
      </c>
      <c r="P9" s="7">
        <f t="shared" ref="P9:P72" si="6">SUM(O9/AW9*100000)</f>
        <v>0</v>
      </c>
      <c r="Q9" s="8">
        <v>0</v>
      </c>
      <c r="R9" s="7">
        <f t="shared" ref="R9:R72" si="7">SUM(Q9/AX9*100000)</f>
        <v>0</v>
      </c>
      <c r="S9" s="8">
        <v>0</v>
      </c>
      <c r="T9" s="7">
        <f t="shared" ref="T9:T72" si="8">SUM(S9/AY9*100000)</f>
        <v>0</v>
      </c>
      <c r="U9" s="8">
        <v>0</v>
      </c>
      <c r="V9" s="7">
        <f t="shared" ref="V9:V72" si="9">SUM(U9/AZ9*100000)</f>
        <v>0</v>
      </c>
      <c r="W9" s="8">
        <v>0</v>
      </c>
      <c r="X9" s="7">
        <f t="shared" ref="X9:X72" si="10">SUM(W9/BA9*100000)</f>
        <v>0</v>
      </c>
      <c r="Y9" s="8">
        <v>0</v>
      </c>
      <c r="Z9" s="7">
        <f t="shared" ref="Z9:Z72" si="11">SUM(Y9/BB9*100000)</f>
        <v>0</v>
      </c>
      <c r="AA9" s="8">
        <v>0</v>
      </c>
      <c r="AB9" s="7">
        <f t="shared" ref="AB9:AB72" si="12">SUM(AA9/BC9*100000)</f>
        <v>0</v>
      </c>
      <c r="AC9" s="8">
        <v>1</v>
      </c>
      <c r="AD9" s="7">
        <f t="shared" ref="AD9:AD72" si="13">SUM(AC9/BD9*100000)</f>
        <v>1.5321913400545462</v>
      </c>
      <c r="AE9" s="8">
        <v>0</v>
      </c>
      <c r="AF9" s="7">
        <f t="shared" ref="AF9:AF72" si="14">SUM(AE9/BE9*100000)</f>
        <v>0</v>
      </c>
      <c r="AG9" s="8">
        <v>0</v>
      </c>
      <c r="AH9" s="7">
        <f t="shared" ref="AH9:AH72" si="15">SUM(AG9/BF9*100000)</f>
        <v>0</v>
      </c>
      <c r="AI9" s="8">
        <v>1</v>
      </c>
      <c r="AJ9" s="7">
        <f t="shared" ref="AJ9:AJ72" si="16">SUM(AI9/BG9*100000)</f>
        <v>1.9105116350158573</v>
      </c>
      <c r="AK9" s="8">
        <v>0</v>
      </c>
      <c r="AL9" s="12">
        <v>0</v>
      </c>
      <c r="AQ9">
        <v>2287451</v>
      </c>
      <c r="AR9">
        <v>182205</v>
      </c>
      <c r="AS9">
        <v>193873</v>
      </c>
      <c r="AT9">
        <v>209623</v>
      </c>
      <c r="AU9">
        <v>221127</v>
      </c>
      <c r="AV9">
        <v>224861</v>
      </c>
      <c r="AW9">
        <v>202776</v>
      </c>
      <c r="AX9">
        <v>178343</v>
      </c>
      <c r="AY9">
        <v>156986</v>
      </c>
      <c r="AZ9">
        <v>159254</v>
      </c>
      <c r="BA9">
        <v>147782</v>
      </c>
      <c r="BB9">
        <v>120808</v>
      </c>
      <c r="BC9">
        <v>90265</v>
      </c>
      <c r="BD9">
        <v>65266</v>
      </c>
      <c r="BE9">
        <v>46653</v>
      </c>
      <c r="BF9">
        <v>35287</v>
      </c>
      <c r="BG9">
        <v>52342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7</v>
      </c>
      <c r="D10" s="6">
        <f t="shared" ref="D10:D21" si="17">SUM(C10/AQ10*100000)</f>
        <v>0.30601748409036955</v>
      </c>
      <c r="E10" s="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1</v>
      </c>
      <c r="Z10" s="7">
        <f t="shared" si="11"/>
        <v>0.82775975100986687</v>
      </c>
      <c r="AA10" s="8">
        <v>2</v>
      </c>
      <c r="AB10" s="7">
        <f t="shared" si="12"/>
        <v>2.2156982219021768</v>
      </c>
      <c r="AC10" s="8">
        <v>0</v>
      </c>
      <c r="AD10" s="7">
        <f t="shared" si="13"/>
        <v>0</v>
      </c>
      <c r="AE10" s="8">
        <v>1</v>
      </c>
      <c r="AF10" s="7">
        <f t="shared" si="14"/>
        <v>2.1434848777141879</v>
      </c>
      <c r="AG10" s="8">
        <v>1</v>
      </c>
      <c r="AH10" s="7">
        <f t="shared" si="15"/>
        <v>2.8339048374755573</v>
      </c>
      <c r="AI10" s="8">
        <v>2</v>
      </c>
      <c r="AJ10" s="7">
        <f t="shared" si="16"/>
        <v>3.8210232700317146</v>
      </c>
      <c r="AK10" s="8">
        <v>0</v>
      </c>
      <c r="AL10" s="12">
        <v>0</v>
      </c>
      <c r="AQ10">
        <v>2287451</v>
      </c>
      <c r="AR10">
        <v>182205</v>
      </c>
      <c r="AS10">
        <v>193873</v>
      </c>
      <c r="AT10">
        <v>209623</v>
      </c>
      <c r="AU10">
        <v>221127</v>
      </c>
      <c r="AV10">
        <v>224861</v>
      </c>
      <c r="AW10">
        <v>202776</v>
      </c>
      <c r="AX10">
        <v>178343</v>
      </c>
      <c r="AY10">
        <v>156986</v>
      </c>
      <c r="AZ10">
        <v>159254</v>
      </c>
      <c r="BA10">
        <v>147782</v>
      </c>
      <c r="BB10">
        <v>120808</v>
      </c>
      <c r="BC10">
        <v>90265</v>
      </c>
      <c r="BD10">
        <v>65266</v>
      </c>
      <c r="BE10">
        <v>46653</v>
      </c>
      <c r="BF10">
        <v>35287</v>
      </c>
      <c r="BG10">
        <v>52342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13</v>
      </c>
      <c r="D11" s="6">
        <f t="shared" si="17"/>
        <v>0.56831818473925777</v>
      </c>
      <c r="E11" s="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3</v>
      </c>
      <c r="V11" s="7">
        <f t="shared" si="9"/>
        <v>1.8837831388850514</v>
      </c>
      <c r="W11" s="8">
        <v>0</v>
      </c>
      <c r="X11" s="7">
        <f t="shared" si="10"/>
        <v>0</v>
      </c>
      <c r="Y11" s="8">
        <v>1</v>
      </c>
      <c r="Z11" s="7">
        <f t="shared" si="11"/>
        <v>0.82775975100986687</v>
      </c>
      <c r="AA11" s="8">
        <v>3</v>
      </c>
      <c r="AB11" s="7">
        <f t="shared" si="12"/>
        <v>3.3235473328532654</v>
      </c>
      <c r="AC11" s="8">
        <v>2</v>
      </c>
      <c r="AD11" s="7">
        <f t="shared" si="13"/>
        <v>3.0643826801090923</v>
      </c>
      <c r="AE11" s="8">
        <v>3</v>
      </c>
      <c r="AF11" s="7">
        <f t="shared" si="14"/>
        <v>6.4304546331425625</v>
      </c>
      <c r="AG11" s="8">
        <v>0</v>
      </c>
      <c r="AH11" s="7">
        <f t="shared" si="15"/>
        <v>0</v>
      </c>
      <c r="AI11" s="8">
        <v>1</v>
      </c>
      <c r="AJ11" s="7">
        <f t="shared" si="16"/>
        <v>1.9105116350158573</v>
      </c>
      <c r="AK11" s="8">
        <v>0</v>
      </c>
      <c r="AL11" s="12">
        <v>0</v>
      </c>
      <c r="AQ11">
        <v>2287451</v>
      </c>
      <c r="AR11">
        <v>182205</v>
      </c>
      <c r="AS11">
        <v>193873</v>
      </c>
      <c r="AT11">
        <v>209623</v>
      </c>
      <c r="AU11">
        <v>221127</v>
      </c>
      <c r="AV11">
        <v>224861</v>
      </c>
      <c r="AW11">
        <v>202776</v>
      </c>
      <c r="AX11">
        <v>178343</v>
      </c>
      <c r="AY11">
        <v>156986</v>
      </c>
      <c r="AZ11">
        <v>159254</v>
      </c>
      <c r="BA11">
        <v>147782</v>
      </c>
      <c r="BB11">
        <v>120808</v>
      </c>
      <c r="BC11">
        <v>90265</v>
      </c>
      <c r="BD11">
        <v>65266</v>
      </c>
      <c r="BE11">
        <v>46653</v>
      </c>
      <c r="BF11">
        <v>35287</v>
      </c>
      <c r="BG11">
        <v>52342</v>
      </c>
    </row>
    <row r="12" spans="1:67" x14ac:dyDescent="0.25">
      <c r="A12" s="3" t="s">
        <v>29</v>
      </c>
      <c r="B12" t="s">
        <v>30</v>
      </c>
      <c r="C12" s="5">
        <f t="shared" si="18"/>
        <v>0</v>
      </c>
      <c r="D12" s="6">
        <f t="shared" si="17"/>
        <v>0</v>
      </c>
      <c r="E12" s="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12">
        <v>0</v>
      </c>
      <c r="AQ12">
        <v>2287451</v>
      </c>
      <c r="AR12">
        <v>182205</v>
      </c>
      <c r="AS12">
        <v>193873</v>
      </c>
      <c r="AT12">
        <v>209623</v>
      </c>
      <c r="AU12">
        <v>221127</v>
      </c>
      <c r="AV12">
        <v>224861</v>
      </c>
      <c r="AW12">
        <v>202776</v>
      </c>
      <c r="AX12">
        <v>178343</v>
      </c>
      <c r="AY12">
        <v>156986</v>
      </c>
      <c r="AZ12">
        <v>159254</v>
      </c>
      <c r="BA12">
        <v>147782</v>
      </c>
      <c r="BB12">
        <v>120808</v>
      </c>
      <c r="BC12">
        <v>90265</v>
      </c>
      <c r="BD12">
        <v>65266</v>
      </c>
      <c r="BE12">
        <v>46653</v>
      </c>
      <c r="BF12">
        <v>35287</v>
      </c>
      <c r="BG12">
        <v>52342</v>
      </c>
    </row>
    <row r="13" spans="1:67" x14ac:dyDescent="0.25">
      <c r="A13" s="3" t="s">
        <v>31</v>
      </c>
      <c r="B13" t="s">
        <v>32</v>
      </c>
      <c r="C13" s="5">
        <f t="shared" si="18"/>
        <v>6</v>
      </c>
      <c r="D13" s="6">
        <f t="shared" si="17"/>
        <v>0.26230070064888822</v>
      </c>
      <c r="E13" s="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2</v>
      </c>
      <c r="Z13" s="7">
        <f t="shared" si="11"/>
        <v>1.6555195020197337</v>
      </c>
      <c r="AA13" s="8">
        <v>1</v>
      </c>
      <c r="AB13" s="7">
        <f t="shared" si="12"/>
        <v>1.1078491109510884</v>
      </c>
      <c r="AC13" s="8">
        <v>2</v>
      </c>
      <c r="AD13" s="7">
        <f t="shared" si="13"/>
        <v>3.0643826801090923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1</v>
      </c>
      <c r="AJ13" s="7">
        <f t="shared" si="16"/>
        <v>1.9105116350158573</v>
      </c>
      <c r="AK13" s="8">
        <v>0</v>
      </c>
      <c r="AL13" s="12">
        <v>0</v>
      </c>
      <c r="AQ13">
        <v>2287451</v>
      </c>
      <c r="AR13">
        <v>182205</v>
      </c>
      <c r="AS13">
        <v>193873</v>
      </c>
      <c r="AT13">
        <v>209623</v>
      </c>
      <c r="AU13">
        <v>221127</v>
      </c>
      <c r="AV13">
        <v>224861</v>
      </c>
      <c r="AW13">
        <v>202776</v>
      </c>
      <c r="AX13">
        <v>178343</v>
      </c>
      <c r="AY13">
        <v>156986</v>
      </c>
      <c r="AZ13">
        <v>159254</v>
      </c>
      <c r="BA13">
        <v>147782</v>
      </c>
      <c r="BB13">
        <v>120808</v>
      </c>
      <c r="BC13">
        <v>90265</v>
      </c>
      <c r="BD13">
        <v>65266</v>
      </c>
      <c r="BE13">
        <v>46653</v>
      </c>
      <c r="BF13">
        <v>35287</v>
      </c>
      <c r="BG13">
        <v>52342</v>
      </c>
    </row>
    <row r="14" spans="1:67" x14ac:dyDescent="0.25">
      <c r="A14" s="3" t="s">
        <v>33</v>
      </c>
      <c r="B14" t="s">
        <v>34</v>
      </c>
      <c r="C14" s="5">
        <f t="shared" si="18"/>
        <v>6</v>
      </c>
      <c r="D14" s="6">
        <f t="shared" si="17"/>
        <v>0.26230070064888822</v>
      </c>
      <c r="E14" s="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1</v>
      </c>
      <c r="V14" s="7">
        <f t="shared" si="9"/>
        <v>0.62792771296168393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1</v>
      </c>
      <c r="AB14" s="7">
        <f t="shared" si="12"/>
        <v>1.1078491109510884</v>
      </c>
      <c r="AC14" s="8">
        <v>1</v>
      </c>
      <c r="AD14" s="7">
        <f t="shared" si="13"/>
        <v>1.5321913400545462</v>
      </c>
      <c r="AE14" s="8">
        <v>0</v>
      </c>
      <c r="AF14" s="7">
        <f t="shared" si="14"/>
        <v>0</v>
      </c>
      <c r="AG14" s="8">
        <v>2</v>
      </c>
      <c r="AH14" s="7">
        <f t="shared" si="15"/>
        <v>5.6678096749511147</v>
      </c>
      <c r="AI14" s="8">
        <v>1</v>
      </c>
      <c r="AJ14" s="7">
        <f t="shared" si="16"/>
        <v>1.9105116350158573</v>
      </c>
      <c r="AK14" s="8">
        <v>0</v>
      </c>
      <c r="AL14" s="12">
        <v>0</v>
      </c>
      <c r="AQ14">
        <v>2287451</v>
      </c>
      <c r="AR14">
        <v>182205</v>
      </c>
      <c r="AS14">
        <v>193873</v>
      </c>
      <c r="AT14">
        <v>209623</v>
      </c>
      <c r="AU14">
        <v>221127</v>
      </c>
      <c r="AV14">
        <v>224861</v>
      </c>
      <c r="AW14">
        <v>202776</v>
      </c>
      <c r="AX14">
        <v>178343</v>
      </c>
      <c r="AY14">
        <v>156986</v>
      </c>
      <c r="AZ14">
        <v>159254</v>
      </c>
      <c r="BA14">
        <v>147782</v>
      </c>
      <c r="BB14">
        <v>120808</v>
      </c>
      <c r="BC14">
        <v>90265</v>
      </c>
      <c r="BD14">
        <v>65266</v>
      </c>
      <c r="BE14">
        <v>46653</v>
      </c>
      <c r="BF14">
        <v>35287</v>
      </c>
      <c r="BG14">
        <v>52342</v>
      </c>
    </row>
    <row r="15" spans="1:67" x14ac:dyDescent="0.25">
      <c r="A15" s="3" t="s">
        <v>35</v>
      </c>
      <c r="B15" t="s">
        <v>36</v>
      </c>
      <c r="C15" s="5">
        <f t="shared" si="18"/>
        <v>5</v>
      </c>
      <c r="D15" s="6">
        <f t="shared" si="17"/>
        <v>0.21858391720740686</v>
      </c>
      <c r="E15" s="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2</v>
      </c>
      <c r="AB15" s="7">
        <f t="shared" si="12"/>
        <v>2.2156982219021768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0</v>
      </c>
      <c r="AH15" s="7">
        <f t="shared" si="15"/>
        <v>0</v>
      </c>
      <c r="AI15" s="8">
        <v>3</v>
      </c>
      <c r="AJ15" s="7">
        <f t="shared" si="16"/>
        <v>5.7315349050475719</v>
      </c>
      <c r="AK15" s="8">
        <v>0</v>
      </c>
      <c r="AL15" s="12">
        <v>0</v>
      </c>
      <c r="AQ15">
        <v>2287451</v>
      </c>
      <c r="AR15">
        <v>182205</v>
      </c>
      <c r="AS15">
        <v>193873</v>
      </c>
      <c r="AT15">
        <v>209623</v>
      </c>
      <c r="AU15">
        <v>221127</v>
      </c>
      <c r="AV15">
        <v>224861</v>
      </c>
      <c r="AW15">
        <v>202776</v>
      </c>
      <c r="AX15">
        <v>178343</v>
      </c>
      <c r="AY15">
        <v>156986</v>
      </c>
      <c r="AZ15">
        <v>159254</v>
      </c>
      <c r="BA15">
        <v>147782</v>
      </c>
      <c r="BB15">
        <v>120808</v>
      </c>
      <c r="BC15">
        <v>90265</v>
      </c>
      <c r="BD15">
        <v>65266</v>
      </c>
      <c r="BE15">
        <v>46653</v>
      </c>
      <c r="BF15">
        <v>35287</v>
      </c>
      <c r="BG15">
        <v>52342</v>
      </c>
    </row>
    <row r="16" spans="1:67" x14ac:dyDescent="0.25">
      <c r="A16" s="3" t="s">
        <v>37</v>
      </c>
      <c r="B16" t="s">
        <v>38</v>
      </c>
      <c r="C16" s="5">
        <f t="shared" si="18"/>
        <v>13</v>
      </c>
      <c r="D16" s="6">
        <f t="shared" si="17"/>
        <v>0.56831818473925777</v>
      </c>
      <c r="E16" s="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1</v>
      </c>
      <c r="T16" s="7">
        <f t="shared" si="8"/>
        <v>0.6369994776604283</v>
      </c>
      <c r="U16" s="8">
        <v>1</v>
      </c>
      <c r="V16" s="7">
        <f t="shared" si="9"/>
        <v>0.62792771296168393</v>
      </c>
      <c r="W16" s="8">
        <v>0</v>
      </c>
      <c r="X16" s="7">
        <f t="shared" si="10"/>
        <v>0</v>
      </c>
      <c r="Y16" s="8">
        <v>0</v>
      </c>
      <c r="Z16" s="7">
        <f t="shared" si="11"/>
        <v>0</v>
      </c>
      <c r="AA16" s="8">
        <v>0</v>
      </c>
      <c r="AB16" s="7">
        <f t="shared" si="12"/>
        <v>0</v>
      </c>
      <c r="AC16" s="8">
        <v>0</v>
      </c>
      <c r="AD16" s="7">
        <f t="shared" si="13"/>
        <v>0</v>
      </c>
      <c r="AE16" s="8">
        <v>0</v>
      </c>
      <c r="AF16" s="7">
        <f t="shared" si="14"/>
        <v>0</v>
      </c>
      <c r="AG16" s="8">
        <v>3</v>
      </c>
      <c r="AH16" s="7">
        <f t="shared" si="15"/>
        <v>8.5017145124266733</v>
      </c>
      <c r="AI16" s="8">
        <v>8</v>
      </c>
      <c r="AJ16" s="7">
        <f t="shared" si="16"/>
        <v>15.284093080126858</v>
      </c>
      <c r="AK16" s="8">
        <v>0</v>
      </c>
      <c r="AL16" s="12">
        <v>0</v>
      </c>
      <c r="AQ16">
        <v>2287451</v>
      </c>
      <c r="AR16">
        <v>182205</v>
      </c>
      <c r="AS16">
        <v>193873</v>
      </c>
      <c r="AT16">
        <v>209623</v>
      </c>
      <c r="AU16">
        <v>221127</v>
      </c>
      <c r="AV16">
        <v>224861</v>
      </c>
      <c r="AW16">
        <v>202776</v>
      </c>
      <c r="AX16">
        <v>178343</v>
      </c>
      <c r="AY16">
        <v>156986</v>
      </c>
      <c r="AZ16">
        <v>159254</v>
      </c>
      <c r="BA16">
        <v>147782</v>
      </c>
      <c r="BB16">
        <v>120808</v>
      </c>
      <c r="BC16">
        <v>90265</v>
      </c>
      <c r="BD16">
        <v>65266</v>
      </c>
      <c r="BE16">
        <v>46653</v>
      </c>
      <c r="BF16">
        <v>35287</v>
      </c>
      <c r="BG16">
        <v>52342</v>
      </c>
    </row>
    <row r="17" spans="1:59" x14ac:dyDescent="0.25">
      <c r="A17" s="3" t="s">
        <v>39</v>
      </c>
      <c r="B17" t="s">
        <v>40</v>
      </c>
      <c r="C17" s="5">
        <f t="shared" si="18"/>
        <v>3</v>
      </c>
      <c r="D17" s="6">
        <f t="shared" si="17"/>
        <v>0.13115035032444411</v>
      </c>
      <c r="E17" s="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1</v>
      </c>
      <c r="X17" s="7">
        <f t="shared" si="10"/>
        <v>0.67667239582628469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1</v>
      </c>
      <c r="AD17" s="7">
        <f t="shared" si="13"/>
        <v>1.5321913400545462</v>
      </c>
      <c r="AE17" s="8">
        <v>0</v>
      </c>
      <c r="AF17" s="7">
        <f t="shared" si="14"/>
        <v>0</v>
      </c>
      <c r="AG17" s="8">
        <v>1</v>
      </c>
      <c r="AH17" s="7">
        <f t="shared" si="15"/>
        <v>2.8339048374755573</v>
      </c>
      <c r="AI17" s="8">
        <v>0</v>
      </c>
      <c r="AJ17" s="7">
        <f t="shared" si="16"/>
        <v>0</v>
      </c>
      <c r="AK17" s="8">
        <v>0</v>
      </c>
      <c r="AL17" s="12">
        <v>0</v>
      </c>
      <c r="AQ17">
        <v>2287451</v>
      </c>
      <c r="AR17">
        <v>182205</v>
      </c>
      <c r="AS17">
        <v>193873</v>
      </c>
      <c r="AT17">
        <v>209623</v>
      </c>
      <c r="AU17">
        <v>221127</v>
      </c>
      <c r="AV17">
        <v>224861</v>
      </c>
      <c r="AW17">
        <v>202776</v>
      </c>
      <c r="AX17">
        <v>178343</v>
      </c>
      <c r="AY17">
        <v>156986</v>
      </c>
      <c r="AZ17">
        <v>159254</v>
      </c>
      <c r="BA17">
        <v>147782</v>
      </c>
      <c r="BB17">
        <v>120808</v>
      </c>
      <c r="BC17">
        <v>90265</v>
      </c>
      <c r="BD17">
        <v>65266</v>
      </c>
      <c r="BE17">
        <v>46653</v>
      </c>
      <c r="BF17">
        <v>35287</v>
      </c>
      <c r="BG17">
        <v>52342</v>
      </c>
    </row>
    <row r="18" spans="1:59" x14ac:dyDescent="0.25">
      <c r="A18" s="3" t="s">
        <v>41</v>
      </c>
      <c r="B18" t="s">
        <v>42</v>
      </c>
      <c r="C18" s="5">
        <f t="shared" si="18"/>
        <v>12</v>
      </c>
      <c r="D18" s="6">
        <f t="shared" si="17"/>
        <v>0.52460140129777644</v>
      </c>
      <c r="E18" s="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1</v>
      </c>
      <c r="R18" s="7">
        <f t="shared" si="7"/>
        <v>0.56071726953118428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0</v>
      </c>
      <c r="Z18" s="7">
        <f t="shared" si="11"/>
        <v>0</v>
      </c>
      <c r="AA18" s="8">
        <v>1</v>
      </c>
      <c r="AB18" s="7">
        <f t="shared" si="12"/>
        <v>1.1078491109510884</v>
      </c>
      <c r="AC18" s="8">
        <v>6</v>
      </c>
      <c r="AD18" s="7">
        <f t="shared" si="13"/>
        <v>9.1931480403272765</v>
      </c>
      <c r="AE18" s="8">
        <v>0</v>
      </c>
      <c r="AF18" s="7">
        <f t="shared" si="14"/>
        <v>0</v>
      </c>
      <c r="AG18" s="8">
        <v>2</v>
      </c>
      <c r="AH18" s="7">
        <f t="shared" si="15"/>
        <v>5.6678096749511147</v>
      </c>
      <c r="AI18" s="8">
        <v>1</v>
      </c>
      <c r="AJ18" s="7">
        <f t="shared" si="16"/>
        <v>1.9105116350158573</v>
      </c>
      <c r="AK18" s="8">
        <v>1</v>
      </c>
      <c r="AL18" s="12">
        <v>0</v>
      </c>
      <c r="AQ18">
        <v>2287451</v>
      </c>
      <c r="AR18">
        <v>182205</v>
      </c>
      <c r="AS18">
        <v>193873</v>
      </c>
      <c r="AT18">
        <v>209623</v>
      </c>
      <c r="AU18">
        <v>221127</v>
      </c>
      <c r="AV18">
        <v>224861</v>
      </c>
      <c r="AW18">
        <v>202776</v>
      </c>
      <c r="AX18">
        <v>178343</v>
      </c>
      <c r="AY18">
        <v>156986</v>
      </c>
      <c r="AZ18">
        <v>159254</v>
      </c>
      <c r="BA18">
        <v>147782</v>
      </c>
      <c r="BB18">
        <v>120808</v>
      </c>
      <c r="BC18">
        <v>90265</v>
      </c>
      <c r="BD18">
        <v>65266</v>
      </c>
      <c r="BE18">
        <v>46653</v>
      </c>
      <c r="BF18">
        <v>35287</v>
      </c>
      <c r="BG18">
        <v>52342</v>
      </c>
    </row>
    <row r="19" spans="1:59" x14ac:dyDescent="0.25">
      <c r="A19" s="3" t="s">
        <v>43</v>
      </c>
      <c r="B19" t="s">
        <v>44</v>
      </c>
      <c r="C19" s="5">
        <f t="shared" si="18"/>
        <v>2</v>
      </c>
      <c r="D19" s="6">
        <f t="shared" si="17"/>
        <v>8.7433566882962735E-2</v>
      </c>
      <c r="E19" s="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1</v>
      </c>
      <c r="AD19" s="7">
        <f t="shared" si="13"/>
        <v>1.5321913400545462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1</v>
      </c>
      <c r="AJ19" s="7">
        <f t="shared" si="16"/>
        <v>1.9105116350158573</v>
      </c>
      <c r="AK19" s="8">
        <v>0</v>
      </c>
      <c r="AL19" s="12">
        <v>0</v>
      </c>
      <c r="AQ19">
        <v>2287451</v>
      </c>
      <c r="AR19">
        <v>182205</v>
      </c>
      <c r="AS19">
        <v>193873</v>
      </c>
      <c r="AT19">
        <v>209623</v>
      </c>
      <c r="AU19">
        <v>221127</v>
      </c>
      <c r="AV19">
        <v>224861</v>
      </c>
      <c r="AW19">
        <v>202776</v>
      </c>
      <c r="AX19">
        <v>178343</v>
      </c>
      <c r="AY19">
        <v>156986</v>
      </c>
      <c r="AZ19">
        <v>159254</v>
      </c>
      <c r="BA19">
        <v>147782</v>
      </c>
      <c r="BB19">
        <v>120808</v>
      </c>
      <c r="BC19">
        <v>90265</v>
      </c>
      <c r="BD19">
        <v>65266</v>
      </c>
      <c r="BE19">
        <v>46653</v>
      </c>
      <c r="BF19">
        <v>35287</v>
      </c>
      <c r="BG19">
        <v>52342</v>
      </c>
    </row>
    <row r="20" spans="1:59" x14ac:dyDescent="0.25">
      <c r="A20" s="3" t="s">
        <v>45</v>
      </c>
      <c r="B20" t="s">
        <v>46</v>
      </c>
      <c r="C20" s="5">
        <f t="shared" si="18"/>
        <v>14</v>
      </c>
      <c r="D20" s="6">
        <f t="shared" si="17"/>
        <v>0.6120349681807391</v>
      </c>
      <c r="E20" s="3">
        <v>0</v>
      </c>
      <c r="F20" s="7">
        <f t="shared" si="1"/>
        <v>0</v>
      </c>
      <c r="G20" s="8">
        <v>1</v>
      </c>
      <c r="H20" s="7">
        <f t="shared" si="2"/>
        <v>0.51580158144764865</v>
      </c>
      <c r="I20" s="8">
        <v>2</v>
      </c>
      <c r="J20" s="7">
        <f t="shared" si="3"/>
        <v>0.95409377787742755</v>
      </c>
      <c r="K20" s="8">
        <v>1</v>
      </c>
      <c r="L20" s="7">
        <f t="shared" si="4"/>
        <v>0.45222880968855</v>
      </c>
      <c r="M20" s="8">
        <v>3</v>
      </c>
      <c r="N20" s="7">
        <f t="shared" si="5"/>
        <v>1.3341575462174409</v>
      </c>
      <c r="O20" s="8">
        <v>1</v>
      </c>
      <c r="P20" s="7">
        <f t="shared" si="6"/>
        <v>0.49315500848226612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1</v>
      </c>
      <c r="V20" s="7">
        <f t="shared" si="9"/>
        <v>0.62792771296168393</v>
      </c>
      <c r="W20" s="8">
        <v>1</v>
      </c>
      <c r="X20" s="7">
        <f t="shared" si="10"/>
        <v>0.67667239582628469</v>
      </c>
      <c r="Y20" s="8">
        <v>1</v>
      </c>
      <c r="Z20" s="7">
        <f t="shared" si="11"/>
        <v>0.82775975100986687</v>
      </c>
      <c r="AA20" s="8">
        <v>1</v>
      </c>
      <c r="AB20" s="7">
        <f t="shared" si="12"/>
        <v>1.1078491109510884</v>
      </c>
      <c r="AC20" s="8">
        <v>0</v>
      </c>
      <c r="AD20" s="7">
        <f t="shared" si="13"/>
        <v>0</v>
      </c>
      <c r="AE20" s="8">
        <v>1</v>
      </c>
      <c r="AF20" s="7">
        <f t="shared" si="14"/>
        <v>2.1434848777141879</v>
      </c>
      <c r="AG20" s="8">
        <v>0</v>
      </c>
      <c r="AH20" s="7">
        <f t="shared" si="15"/>
        <v>0</v>
      </c>
      <c r="AI20" s="8">
        <v>1</v>
      </c>
      <c r="AJ20" s="7">
        <f t="shared" si="16"/>
        <v>1.9105116350158573</v>
      </c>
      <c r="AK20" s="8">
        <v>0</v>
      </c>
      <c r="AL20" s="12">
        <v>0</v>
      </c>
      <c r="AQ20">
        <v>2287451</v>
      </c>
      <c r="AR20">
        <v>182205</v>
      </c>
      <c r="AS20">
        <v>193873</v>
      </c>
      <c r="AT20">
        <v>209623</v>
      </c>
      <c r="AU20">
        <v>221127</v>
      </c>
      <c r="AV20">
        <v>224861</v>
      </c>
      <c r="AW20">
        <v>202776</v>
      </c>
      <c r="AX20">
        <v>178343</v>
      </c>
      <c r="AY20">
        <v>156986</v>
      </c>
      <c r="AZ20">
        <v>159254</v>
      </c>
      <c r="BA20">
        <v>147782</v>
      </c>
      <c r="BB20">
        <v>120808</v>
      </c>
      <c r="BC20">
        <v>90265</v>
      </c>
      <c r="BD20">
        <v>65266</v>
      </c>
      <c r="BE20">
        <v>46653</v>
      </c>
      <c r="BF20">
        <v>35287</v>
      </c>
      <c r="BG20">
        <v>52342</v>
      </c>
    </row>
    <row r="21" spans="1:59" x14ac:dyDescent="0.25">
      <c r="A21" s="3" t="s">
        <v>47</v>
      </c>
      <c r="B21" t="s">
        <v>48</v>
      </c>
      <c r="C21" s="5">
        <f t="shared" si="18"/>
        <v>1</v>
      </c>
      <c r="D21" s="6">
        <f t="shared" si="17"/>
        <v>4.3716783441481367E-2</v>
      </c>
      <c r="E21" s="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1</v>
      </c>
      <c r="AJ21" s="7">
        <f t="shared" si="16"/>
        <v>1.9105116350158573</v>
      </c>
      <c r="AK21" s="8">
        <v>0</v>
      </c>
      <c r="AL21" s="12">
        <v>0</v>
      </c>
      <c r="AQ21">
        <v>2287451</v>
      </c>
      <c r="AR21">
        <v>182205</v>
      </c>
      <c r="AS21">
        <v>193873</v>
      </c>
      <c r="AT21">
        <v>209623</v>
      </c>
      <c r="AU21">
        <v>221127</v>
      </c>
      <c r="AV21">
        <v>224861</v>
      </c>
      <c r="AW21">
        <v>202776</v>
      </c>
      <c r="AX21">
        <v>178343</v>
      </c>
      <c r="AY21">
        <v>156986</v>
      </c>
      <c r="AZ21">
        <v>159254</v>
      </c>
      <c r="BA21">
        <v>147782</v>
      </c>
      <c r="BB21">
        <v>120808</v>
      </c>
      <c r="BC21">
        <v>90265</v>
      </c>
      <c r="BD21">
        <v>65266</v>
      </c>
      <c r="BE21">
        <v>46653</v>
      </c>
      <c r="BF21">
        <v>35287</v>
      </c>
      <c r="BG21">
        <v>52342</v>
      </c>
    </row>
    <row r="22" spans="1:59" x14ac:dyDescent="0.25">
      <c r="A22" s="3" t="s">
        <v>49</v>
      </c>
      <c r="B22" t="s">
        <v>50</v>
      </c>
      <c r="C22" s="5">
        <f t="shared" si="18"/>
        <v>1</v>
      </c>
      <c r="D22" s="6">
        <f>SUM(C22/AQ22*100000)</f>
        <v>4.3716783441481367E-2</v>
      </c>
      <c r="E22" s="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1</v>
      </c>
      <c r="AD22" s="7">
        <f t="shared" si="13"/>
        <v>1.5321913400545462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12">
        <v>0</v>
      </c>
      <c r="AQ22">
        <v>2287451</v>
      </c>
      <c r="AR22">
        <v>182205</v>
      </c>
      <c r="AS22">
        <v>193873</v>
      </c>
      <c r="AT22">
        <v>209623</v>
      </c>
      <c r="AU22">
        <v>221127</v>
      </c>
      <c r="AV22">
        <v>224861</v>
      </c>
      <c r="AW22">
        <v>202776</v>
      </c>
      <c r="AX22">
        <v>178343</v>
      </c>
      <c r="AY22">
        <v>156986</v>
      </c>
      <c r="AZ22">
        <v>159254</v>
      </c>
      <c r="BA22">
        <v>147782</v>
      </c>
      <c r="BB22">
        <v>120808</v>
      </c>
      <c r="BC22">
        <v>90265</v>
      </c>
      <c r="BD22">
        <v>65266</v>
      </c>
      <c r="BE22">
        <v>46653</v>
      </c>
      <c r="BF22">
        <v>35287</v>
      </c>
      <c r="BG22">
        <v>52342</v>
      </c>
    </row>
    <row r="23" spans="1:59" x14ac:dyDescent="0.25">
      <c r="A23" s="3" t="s">
        <v>51</v>
      </c>
      <c r="B23" t="s">
        <v>52</v>
      </c>
      <c r="C23" s="5">
        <f t="shared" si="18"/>
        <v>2</v>
      </c>
      <c r="D23" s="6">
        <f>SUM(C23/AQ23*100000)</f>
        <v>8.7433566882962735E-2</v>
      </c>
      <c r="E23" s="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1</v>
      </c>
      <c r="X23" s="7">
        <f t="shared" si="10"/>
        <v>0.67667239582628469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1</v>
      </c>
      <c r="AF23" s="7">
        <f t="shared" si="14"/>
        <v>2.1434848777141879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12">
        <v>0</v>
      </c>
      <c r="AQ23">
        <v>2287451</v>
      </c>
      <c r="AR23">
        <v>182205</v>
      </c>
      <c r="AS23">
        <v>193873</v>
      </c>
      <c r="AT23">
        <v>209623</v>
      </c>
      <c r="AU23">
        <v>221127</v>
      </c>
      <c r="AV23">
        <v>224861</v>
      </c>
      <c r="AW23">
        <v>202776</v>
      </c>
      <c r="AX23">
        <v>178343</v>
      </c>
      <c r="AY23">
        <v>156986</v>
      </c>
      <c r="AZ23">
        <v>159254</v>
      </c>
      <c r="BA23">
        <v>147782</v>
      </c>
      <c r="BB23">
        <v>120808</v>
      </c>
      <c r="BC23">
        <v>90265</v>
      </c>
      <c r="BD23">
        <v>65266</v>
      </c>
      <c r="BE23">
        <v>46653</v>
      </c>
      <c r="BF23">
        <v>35287</v>
      </c>
      <c r="BG23">
        <v>52342</v>
      </c>
    </row>
    <row r="24" spans="1:59" x14ac:dyDescent="0.25">
      <c r="A24" s="3" t="s">
        <v>53</v>
      </c>
      <c r="B24" t="s">
        <v>54</v>
      </c>
      <c r="C24" s="5">
        <f t="shared" si="18"/>
        <v>34</v>
      </c>
      <c r="D24" s="6">
        <f t="shared" ref="D24:D25" si="19">SUM(C24/AQ24*100000)</f>
        <v>1.4863706370103666</v>
      </c>
      <c r="E24" s="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0.82775975100986687</v>
      </c>
      <c r="AA24" s="8">
        <v>5</v>
      </c>
      <c r="AB24" s="7">
        <f t="shared" si="12"/>
        <v>5.5392455547554427</v>
      </c>
      <c r="AC24" s="8">
        <v>2</v>
      </c>
      <c r="AD24" s="7">
        <f t="shared" si="13"/>
        <v>3.0643826801090923</v>
      </c>
      <c r="AE24" s="8">
        <v>4</v>
      </c>
      <c r="AF24" s="7">
        <f t="shared" si="14"/>
        <v>8.5739395108567518</v>
      </c>
      <c r="AG24" s="8">
        <v>6</v>
      </c>
      <c r="AH24" s="7">
        <f t="shared" si="15"/>
        <v>17.003429024853347</v>
      </c>
      <c r="AI24" s="8">
        <v>16</v>
      </c>
      <c r="AJ24" s="7">
        <f t="shared" si="16"/>
        <v>30.568186160253717</v>
      </c>
      <c r="AK24" s="8">
        <v>0</v>
      </c>
      <c r="AL24" s="12">
        <v>0</v>
      </c>
      <c r="AQ24">
        <v>2287451</v>
      </c>
      <c r="AR24">
        <v>182205</v>
      </c>
      <c r="AS24">
        <v>193873</v>
      </c>
      <c r="AT24">
        <v>209623</v>
      </c>
      <c r="AU24">
        <v>221127</v>
      </c>
      <c r="AV24">
        <v>224861</v>
      </c>
      <c r="AW24">
        <v>202776</v>
      </c>
      <c r="AX24">
        <v>178343</v>
      </c>
      <c r="AY24">
        <v>156986</v>
      </c>
      <c r="AZ24">
        <v>159254</v>
      </c>
      <c r="BA24">
        <v>147782</v>
      </c>
      <c r="BB24">
        <v>120808</v>
      </c>
      <c r="BC24">
        <v>90265</v>
      </c>
      <c r="BD24">
        <v>65266</v>
      </c>
      <c r="BE24">
        <v>46653</v>
      </c>
      <c r="BF24">
        <v>35287</v>
      </c>
      <c r="BG24">
        <v>52342</v>
      </c>
    </row>
    <row r="25" spans="1:59" x14ac:dyDescent="0.25">
      <c r="A25" s="3" t="s">
        <v>55</v>
      </c>
      <c r="B25" t="s">
        <v>56</v>
      </c>
      <c r="C25" s="5">
        <f t="shared" si="18"/>
        <v>479</v>
      </c>
      <c r="D25" s="6">
        <f t="shared" si="19"/>
        <v>20.940339268469575</v>
      </c>
      <c r="E25" s="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0</v>
      </c>
      <c r="N25" s="7">
        <f t="shared" si="5"/>
        <v>0</v>
      </c>
      <c r="O25" s="8">
        <v>1</v>
      </c>
      <c r="P25" s="7">
        <f t="shared" si="6"/>
        <v>0.49315500848226612</v>
      </c>
      <c r="Q25" s="8">
        <v>4</v>
      </c>
      <c r="R25" s="7">
        <f t="shared" si="7"/>
        <v>2.2428690781247371</v>
      </c>
      <c r="S25" s="8">
        <v>7</v>
      </c>
      <c r="T25" s="7">
        <f t="shared" si="8"/>
        <v>4.4589963436229985</v>
      </c>
      <c r="U25" s="8">
        <v>18</v>
      </c>
      <c r="V25" s="7">
        <f t="shared" si="9"/>
        <v>11.302698833310309</v>
      </c>
      <c r="W25" s="8">
        <v>27</v>
      </c>
      <c r="X25" s="7">
        <f t="shared" si="10"/>
        <v>18.270154687309688</v>
      </c>
      <c r="Y25" s="8">
        <v>32</v>
      </c>
      <c r="Z25" s="7">
        <f t="shared" si="11"/>
        <v>26.48831203231574</v>
      </c>
      <c r="AA25" s="8">
        <v>47</v>
      </c>
      <c r="AB25" s="7">
        <f t="shared" si="12"/>
        <v>52.06890821470116</v>
      </c>
      <c r="AC25" s="8">
        <v>45</v>
      </c>
      <c r="AD25" s="7">
        <f t="shared" si="13"/>
        <v>68.948610302454568</v>
      </c>
      <c r="AE25" s="8">
        <v>46</v>
      </c>
      <c r="AF25" s="7">
        <f t="shared" si="14"/>
        <v>98.600304374852641</v>
      </c>
      <c r="AG25" s="8">
        <v>84</v>
      </c>
      <c r="AH25" s="7">
        <f t="shared" si="15"/>
        <v>238.04800634794685</v>
      </c>
      <c r="AI25" s="8">
        <v>167</v>
      </c>
      <c r="AJ25" s="7">
        <f t="shared" si="16"/>
        <v>319.05544304764817</v>
      </c>
      <c r="AK25" s="8">
        <v>1</v>
      </c>
      <c r="AL25" s="12">
        <v>0</v>
      </c>
      <c r="AQ25">
        <v>2287451</v>
      </c>
      <c r="AR25">
        <v>182205</v>
      </c>
      <c r="AS25">
        <v>193873</v>
      </c>
      <c r="AT25">
        <v>209623</v>
      </c>
      <c r="AU25">
        <v>221127</v>
      </c>
      <c r="AV25">
        <v>224861</v>
      </c>
      <c r="AW25">
        <v>202776</v>
      </c>
      <c r="AX25">
        <v>178343</v>
      </c>
      <c r="AY25">
        <v>156986</v>
      </c>
      <c r="AZ25">
        <v>159254</v>
      </c>
      <c r="BA25">
        <v>147782</v>
      </c>
      <c r="BB25">
        <v>120808</v>
      </c>
      <c r="BC25">
        <v>90265</v>
      </c>
      <c r="BD25">
        <v>65266</v>
      </c>
      <c r="BE25">
        <v>46653</v>
      </c>
      <c r="BF25">
        <v>35287</v>
      </c>
      <c r="BG25">
        <v>52342</v>
      </c>
    </row>
    <row r="26" spans="1:59" x14ac:dyDescent="0.25">
      <c r="A26" s="3" t="s">
        <v>57</v>
      </c>
      <c r="B26" t="s">
        <v>58</v>
      </c>
      <c r="C26" s="5">
        <f t="shared" si="18"/>
        <v>14</v>
      </c>
      <c r="D26" s="6">
        <f>SUM(C26/AQ26*100000)</f>
        <v>0.6120349681807391</v>
      </c>
      <c r="E26" s="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2</v>
      </c>
      <c r="R26" s="7">
        <f t="shared" si="7"/>
        <v>1.1214345390623686</v>
      </c>
      <c r="S26" s="8">
        <v>1</v>
      </c>
      <c r="T26" s="7">
        <f t="shared" si="8"/>
        <v>0.6369994776604283</v>
      </c>
      <c r="U26" s="8">
        <v>0</v>
      </c>
      <c r="V26" s="7">
        <f t="shared" si="9"/>
        <v>0</v>
      </c>
      <c r="W26" s="8">
        <v>2</v>
      </c>
      <c r="X26" s="7">
        <f t="shared" si="10"/>
        <v>1.3533447916525694</v>
      </c>
      <c r="Y26" s="8">
        <v>3</v>
      </c>
      <c r="Z26" s="7">
        <f t="shared" si="11"/>
        <v>2.4832792530296008</v>
      </c>
      <c r="AA26" s="8">
        <v>0</v>
      </c>
      <c r="AB26" s="7">
        <f t="shared" si="12"/>
        <v>0</v>
      </c>
      <c r="AC26" s="8">
        <v>1</v>
      </c>
      <c r="AD26" s="7">
        <f t="shared" si="13"/>
        <v>1.5321913400545462</v>
      </c>
      <c r="AE26" s="8">
        <v>0</v>
      </c>
      <c r="AF26" s="7">
        <f t="shared" si="14"/>
        <v>0</v>
      </c>
      <c r="AG26" s="8">
        <v>3</v>
      </c>
      <c r="AH26" s="7">
        <f t="shared" si="15"/>
        <v>8.5017145124266733</v>
      </c>
      <c r="AI26" s="8">
        <v>2</v>
      </c>
      <c r="AJ26" s="7">
        <f t="shared" si="16"/>
        <v>3.8210232700317146</v>
      </c>
      <c r="AK26" s="8">
        <v>0</v>
      </c>
      <c r="AL26" s="12">
        <v>0</v>
      </c>
      <c r="AQ26">
        <v>2287451</v>
      </c>
      <c r="AR26">
        <v>182205</v>
      </c>
      <c r="AS26">
        <v>193873</v>
      </c>
      <c r="AT26">
        <v>209623</v>
      </c>
      <c r="AU26">
        <v>221127</v>
      </c>
      <c r="AV26">
        <v>224861</v>
      </c>
      <c r="AW26">
        <v>202776</v>
      </c>
      <c r="AX26">
        <v>178343</v>
      </c>
      <c r="AY26">
        <v>156986</v>
      </c>
      <c r="AZ26">
        <v>159254</v>
      </c>
      <c r="BA26">
        <v>147782</v>
      </c>
      <c r="BB26">
        <v>120808</v>
      </c>
      <c r="BC26">
        <v>90265</v>
      </c>
      <c r="BD26">
        <v>65266</v>
      </c>
      <c r="BE26">
        <v>46653</v>
      </c>
      <c r="BF26">
        <v>35287</v>
      </c>
      <c r="BG26">
        <v>52342</v>
      </c>
    </row>
    <row r="27" spans="1:59" x14ac:dyDescent="0.25">
      <c r="A27" s="3" t="s">
        <v>59</v>
      </c>
      <c r="B27" t="s">
        <v>60</v>
      </c>
      <c r="C27" s="5">
        <f t="shared" si="18"/>
        <v>207</v>
      </c>
      <c r="D27" s="6">
        <f>SUM(C27/AQ27*100000)</f>
        <v>9.0493741723866439</v>
      </c>
      <c r="E27" s="3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2</v>
      </c>
      <c r="N27" s="7">
        <f t="shared" si="5"/>
        <v>0.88943836414496069</v>
      </c>
      <c r="O27" s="8">
        <v>3</v>
      </c>
      <c r="P27" s="7">
        <f t="shared" si="6"/>
        <v>1.4794650254467985</v>
      </c>
      <c r="Q27" s="8">
        <v>2</v>
      </c>
      <c r="R27" s="7">
        <f t="shared" si="7"/>
        <v>1.1214345390623686</v>
      </c>
      <c r="S27" s="8">
        <v>7</v>
      </c>
      <c r="T27" s="7">
        <f t="shared" si="8"/>
        <v>4.4589963436229985</v>
      </c>
      <c r="U27" s="8">
        <v>9</v>
      </c>
      <c r="V27" s="7">
        <f t="shared" si="9"/>
        <v>5.6513494166551546</v>
      </c>
      <c r="W27" s="8">
        <v>9</v>
      </c>
      <c r="X27" s="7">
        <f t="shared" si="10"/>
        <v>6.0900515624365621</v>
      </c>
      <c r="Y27" s="8">
        <v>16</v>
      </c>
      <c r="Z27" s="7">
        <f t="shared" si="11"/>
        <v>13.24415601615787</v>
      </c>
      <c r="AA27" s="8">
        <v>24</v>
      </c>
      <c r="AB27" s="7">
        <f t="shared" si="12"/>
        <v>26.588378662826123</v>
      </c>
      <c r="AC27" s="8">
        <v>19</v>
      </c>
      <c r="AD27" s="7">
        <f t="shared" si="13"/>
        <v>29.111635461036375</v>
      </c>
      <c r="AE27" s="8">
        <v>26</v>
      </c>
      <c r="AF27" s="7">
        <f t="shared" si="14"/>
        <v>55.730606820568887</v>
      </c>
      <c r="AG27" s="8">
        <v>23</v>
      </c>
      <c r="AH27" s="7">
        <f t="shared" si="15"/>
        <v>65.179811261937814</v>
      </c>
      <c r="AI27" s="8">
        <v>67</v>
      </c>
      <c r="AJ27" s="7">
        <f t="shared" si="16"/>
        <v>128.00427954606243</v>
      </c>
      <c r="AK27" s="8">
        <v>0</v>
      </c>
      <c r="AL27" s="12">
        <v>0</v>
      </c>
      <c r="AQ27">
        <v>2287451</v>
      </c>
      <c r="AR27">
        <v>182205</v>
      </c>
      <c r="AS27">
        <v>193873</v>
      </c>
      <c r="AT27">
        <v>209623</v>
      </c>
      <c r="AU27">
        <v>221127</v>
      </c>
      <c r="AV27">
        <v>224861</v>
      </c>
      <c r="AW27">
        <v>202776</v>
      </c>
      <c r="AX27">
        <v>178343</v>
      </c>
      <c r="AY27">
        <v>156986</v>
      </c>
      <c r="AZ27">
        <v>159254</v>
      </c>
      <c r="BA27">
        <v>147782</v>
      </c>
      <c r="BB27">
        <v>120808</v>
      </c>
      <c r="BC27">
        <v>90265</v>
      </c>
      <c r="BD27">
        <v>65266</v>
      </c>
      <c r="BE27">
        <v>46653</v>
      </c>
      <c r="BF27">
        <v>35287</v>
      </c>
      <c r="BG27">
        <v>52342</v>
      </c>
    </row>
    <row r="28" spans="1:59" x14ac:dyDescent="0.25">
      <c r="A28" s="3" t="s">
        <v>61</v>
      </c>
      <c r="B28" t="s">
        <v>62</v>
      </c>
      <c r="C28" s="5">
        <f t="shared" si="18"/>
        <v>36</v>
      </c>
      <c r="D28" s="6">
        <f t="shared" ref="D28:D34" si="20">SUM(C28/AQ28*100000)</f>
        <v>1.5738042038933293</v>
      </c>
      <c r="E28" s="3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2</v>
      </c>
      <c r="P28" s="7">
        <f t="shared" si="6"/>
        <v>0.98631001696453224</v>
      </c>
      <c r="Q28" s="8">
        <v>1</v>
      </c>
      <c r="R28" s="7">
        <f t="shared" si="7"/>
        <v>0.56071726953118428</v>
      </c>
      <c r="S28" s="8">
        <v>1</v>
      </c>
      <c r="T28" s="7">
        <f t="shared" si="8"/>
        <v>0.6369994776604283</v>
      </c>
      <c r="U28" s="8">
        <v>2</v>
      </c>
      <c r="V28" s="7">
        <f t="shared" si="9"/>
        <v>1.2558554259233679</v>
      </c>
      <c r="W28" s="8">
        <v>3</v>
      </c>
      <c r="X28" s="7">
        <f t="shared" si="10"/>
        <v>2.0300171874788542</v>
      </c>
      <c r="Y28" s="8">
        <v>2</v>
      </c>
      <c r="Z28" s="7">
        <f t="shared" si="11"/>
        <v>1.6555195020197337</v>
      </c>
      <c r="AA28" s="8">
        <v>2</v>
      </c>
      <c r="AB28" s="7">
        <f t="shared" si="12"/>
        <v>2.2156982219021768</v>
      </c>
      <c r="AC28" s="8">
        <v>6</v>
      </c>
      <c r="AD28" s="7">
        <f t="shared" si="13"/>
        <v>9.1931480403272765</v>
      </c>
      <c r="AE28" s="8">
        <v>8</v>
      </c>
      <c r="AF28" s="7">
        <f t="shared" si="14"/>
        <v>17.147879021713504</v>
      </c>
      <c r="AG28" s="8">
        <v>3</v>
      </c>
      <c r="AH28" s="7">
        <f t="shared" si="15"/>
        <v>8.5017145124266733</v>
      </c>
      <c r="AI28" s="8">
        <v>6</v>
      </c>
      <c r="AJ28" s="7">
        <f t="shared" si="16"/>
        <v>11.463069810095144</v>
      </c>
      <c r="AK28" s="8">
        <v>0</v>
      </c>
      <c r="AL28" s="12">
        <v>0</v>
      </c>
      <c r="AQ28">
        <v>2287451</v>
      </c>
      <c r="AR28">
        <v>182205</v>
      </c>
      <c r="AS28">
        <v>193873</v>
      </c>
      <c r="AT28">
        <v>209623</v>
      </c>
      <c r="AU28">
        <v>221127</v>
      </c>
      <c r="AV28">
        <v>224861</v>
      </c>
      <c r="AW28">
        <v>202776</v>
      </c>
      <c r="AX28">
        <v>178343</v>
      </c>
      <c r="AY28">
        <v>156986</v>
      </c>
      <c r="AZ28">
        <v>159254</v>
      </c>
      <c r="BA28">
        <v>147782</v>
      </c>
      <c r="BB28">
        <v>120808</v>
      </c>
      <c r="BC28">
        <v>90265</v>
      </c>
      <c r="BD28">
        <v>65266</v>
      </c>
      <c r="BE28">
        <v>46653</v>
      </c>
      <c r="BF28">
        <v>35287</v>
      </c>
      <c r="BG28">
        <v>52342</v>
      </c>
    </row>
    <row r="29" spans="1:59" x14ac:dyDescent="0.25">
      <c r="A29" s="3" t="s">
        <v>63</v>
      </c>
      <c r="B29" t="s">
        <v>64</v>
      </c>
      <c r="C29" s="5">
        <f t="shared" si="18"/>
        <v>82</v>
      </c>
      <c r="D29" s="6">
        <f t="shared" si="20"/>
        <v>3.584776242201472</v>
      </c>
      <c r="E29" s="3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3</v>
      </c>
      <c r="N29" s="7">
        <f t="shared" si="5"/>
        <v>1.3341575462174409</v>
      </c>
      <c r="O29" s="8">
        <v>1</v>
      </c>
      <c r="P29" s="7">
        <f t="shared" si="6"/>
        <v>0.49315500848226612</v>
      </c>
      <c r="Q29" s="8">
        <v>1</v>
      </c>
      <c r="R29" s="7">
        <f t="shared" si="7"/>
        <v>0.56071726953118428</v>
      </c>
      <c r="S29" s="8">
        <v>2</v>
      </c>
      <c r="T29" s="7">
        <f t="shared" si="8"/>
        <v>1.2739989553208566</v>
      </c>
      <c r="U29" s="8">
        <v>3</v>
      </c>
      <c r="V29" s="7">
        <f t="shared" si="9"/>
        <v>1.8837831388850514</v>
      </c>
      <c r="W29" s="8">
        <v>4</v>
      </c>
      <c r="X29" s="7">
        <f t="shared" si="10"/>
        <v>2.7066895833051388</v>
      </c>
      <c r="Y29" s="8">
        <v>4</v>
      </c>
      <c r="Z29" s="7">
        <f t="shared" si="11"/>
        <v>3.3110390040394675</v>
      </c>
      <c r="AA29" s="8">
        <v>11</v>
      </c>
      <c r="AB29" s="7">
        <f t="shared" si="12"/>
        <v>12.186340220461974</v>
      </c>
      <c r="AC29" s="8">
        <v>10</v>
      </c>
      <c r="AD29" s="7">
        <f t="shared" si="13"/>
        <v>15.321913400545462</v>
      </c>
      <c r="AE29" s="8">
        <v>12</v>
      </c>
      <c r="AF29" s="7">
        <f t="shared" si="14"/>
        <v>25.72181853257025</v>
      </c>
      <c r="AG29" s="8">
        <v>10</v>
      </c>
      <c r="AH29" s="7">
        <f t="shared" si="15"/>
        <v>28.339048374755574</v>
      </c>
      <c r="AI29" s="8">
        <v>21</v>
      </c>
      <c r="AJ29" s="7">
        <f t="shared" si="16"/>
        <v>40.120744335333001</v>
      </c>
      <c r="AK29" s="8">
        <v>0</v>
      </c>
      <c r="AL29" s="12">
        <v>0</v>
      </c>
      <c r="AQ29">
        <v>2287451</v>
      </c>
      <c r="AR29">
        <v>182205</v>
      </c>
      <c r="AS29">
        <v>193873</v>
      </c>
      <c r="AT29">
        <v>209623</v>
      </c>
      <c r="AU29">
        <v>221127</v>
      </c>
      <c r="AV29">
        <v>224861</v>
      </c>
      <c r="AW29">
        <v>202776</v>
      </c>
      <c r="AX29">
        <v>178343</v>
      </c>
      <c r="AY29">
        <v>156986</v>
      </c>
      <c r="AZ29">
        <v>159254</v>
      </c>
      <c r="BA29">
        <v>147782</v>
      </c>
      <c r="BB29">
        <v>120808</v>
      </c>
      <c r="BC29">
        <v>90265</v>
      </c>
      <c r="BD29">
        <v>65266</v>
      </c>
      <c r="BE29">
        <v>46653</v>
      </c>
      <c r="BF29">
        <v>35287</v>
      </c>
      <c r="BG29">
        <v>52342</v>
      </c>
    </row>
    <row r="30" spans="1:59" x14ac:dyDescent="0.25">
      <c r="A30" s="3" t="s">
        <v>65</v>
      </c>
      <c r="B30" t="s">
        <v>66</v>
      </c>
      <c r="C30" s="5">
        <f t="shared" si="18"/>
        <v>6</v>
      </c>
      <c r="D30" s="6">
        <f t="shared" si="20"/>
        <v>0.26230070064888822</v>
      </c>
      <c r="E30" s="3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0</v>
      </c>
      <c r="X30" s="7">
        <f t="shared" si="10"/>
        <v>0</v>
      </c>
      <c r="Y30" s="8">
        <v>0</v>
      </c>
      <c r="Z30" s="7">
        <f t="shared" si="11"/>
        <v>0</v>
      </c>
      <c r="AA30" s="8">
        <v>4</v>
      </c>
      <c r="AB30" s="7">
        <f t="shared" si="12"/>
        <v>4.4313964438043536</v>
      </c>
      <c r="AC30" s="8">
        <v>1</v>
      </c>
      <c r="AD30" s="7">
        <f t="shared" si="13"/>
        <v>1.5321913400545462</v>
      </c>
      <c r="AE30" s="8">
        <v>0</v>
      </c>
      <c r="AF30" s="7">
        <f t="shared" si="14"/>
        <v>0</v>
      </c>
      <c r="AG30" s="8">
        <v>0</v>
      </c>
      <c r="AH30" s="7">
        <f t="shared" si="15"/>
        <v>0</v>
      </c>
      <c r="AI30" s="8">
        <v>1</v>
      </c>
      <c r="AJ30" s="7">
        <f t="shared" si="16"/>
        <v>1.9105116350158573</v>
      </c>
      <c r="AK30" s="8">
        <v>0</v>
      </c>
      <c r="AL30" s="12">
        <v>0</v>
      </c>
      <c r="AQ30">
        <v>2287451</v>
      </c>
      <c r="AR30">
        <v>182205</v>
      </c>
      <c r="AS30">
        <v>193873</v>
      </c>
      <c r="AT30">
        <v>209623</v>
      </c>
      <c r="AU30">
        <v>221127</v>
      </c>
      <c r="AV30">
        <v>224861</v>
      </c>
      <c r="AW30">
        <v>202776</v>
      </c>
      <c r="AX30">
        <v>178343</v>
      </c>
      <c r="AY30">
        <v>156986</v>
      </c>
      <c r="AZ30">
        <v>159254</v>
      </c>
      <c r="BA30">
        <v>147782</v>
      </c>
      <c r="BB30">
        <v>120808</v>
      </c>
      <c r="BC30">
        <v>90265</v>
      </c>
      <c r="BD30">
        <v>65266</v>
      </c>
      <c r="BE30">
        <v>46653</v>
      </c>
      <c r="BF30">
        <v>35287</v>
      </c>
      <c r="BG30">
        <v>52342</v>
      </c>
    </row>
    <row r="31" spans="1:59" x14ac:dyDescent="0.25">
      <c r="A31" s="3" t="s">
        <v>67</v>
      </c>
      <c r="B31" t="s">
        <v>68</v>
      </c>
      <c r="C31" s="5">
        <f t="shared" si="18"/>
        <v>108</v>
      </c>
      <c r="D31" s="6">
        <f t="shared" si="20"/>
        <v>4.7214126116799875</v>
      </c>
      <c r="E31" s="22">
        <v>2</v>
      </c>
      <c r="F31" s="7">
        <f t="shared" si="1"/>
        <v>1.0976647183117916</v>
      </c>
      <c r="G31" s="8">
        <v>0</v>
      </c>
      <c r="H31" s="7">
        <f t="shared" si="2"/>
        <v>0</v>
      </c>
      <c r="I31" s="8">
        <v>1</v>
      </c>
      <c r="J31" s="7">
        <f t="shared" si="3"/>
        <v>0.47704688893871378</v>
      </c>
      <c r="K31" s="8">
        <v>1</v>
      </c>
      <c r="L31" s="7">
        <f t="shared" si="4"/>
        <v>0.45222880968855</v>
      </c>
      <c r="M31" s="8">
        <v>1</v>
      </c>
      <c r="N31" s="7">
        <f t="shared" si="5"/>
        <v>0.44471918207248035</v>
      </c>
      <c r="O31" s="8">
        <v>1</v>
      </c>
      <c r="P31" s="7">
        <f t="shared" si="6"/>
        <v>0.49315500848226612</v>
      </c>
      <c r="Q31" s="8">
        <v>0</v>
      </c>
      <c r="R31" s="7">
        <f t="shared" si="7"/>
        <v>0</v>
      </c>
      <c r="S31" s="8">
        <v>3</v>
      </c>
      <c r="T31" s="7">
        <f t="shared" si="8"/>
        <v>1.9109984329812848</v>
      </c>
      <c r="U31" s="8">
        <v>6</v>
      </c>
      <c r="V31" s="7">
        <f t="shared" si="9"/>
        <v>3.7675662777701029</v>
      </c>
      <c r="W31" s="8">
        <v>7</v>
      </c>
      <c r="X31" s="7">
        <f t="shared" si="10"/>
        <v>4.7367067707839929</v>
      </c>
      <c r="Y31" s="8">
        <v>7</v>
      </c>
      <c r="Z31" s="7">
        <f t="shared" si="11"/>
        <v>5.7943182570690679</v>
      </c>
      <c r="AA31" s="8">
        <v>6</v>
      </c>
      <c r="AB31" s="7">
        <f t="shared" si="12"/>
        <v>6.6470946657065308</v>
      </c>
      <c r="AC31" s="8">
        <v>12</v>
      </c>
      <c r="AD31" s="7">
        <f t="shared" si="13"/>
        <v>18.386296080654553</v>
      </c>
      <c r="AE31" s="8">
        <v>11</v>
      </c>
      <c r="AF31" s="7">
        <f t="shared" si="14"/>
        <v>23.578333654856067</v>
      </c>
      <c r="AG31" s="8">
        <v>13</v>
      </c>
      <c r="AH31" s="7">
        <f t="shared" si="15"/>
        <v>36.840762887182244</v>
      </c>
      <c r="AI31" s="8">
        <v>37</v>
      </c>
      <c r="AJ31" s="7">
        <f t="shared" si="16"/>
        <v>70.688930495586717</v>
      </c>
      <c r="AK31" s="8">
        <v>0</v>
      </c>
      <c r="AL31" s="12">
        <v>0</v>
      </c>
      <c r="AQ31">
        <v>2287451</v>
      </c>
      <c r="AR31">
        <v>182205</v>
      </c>
      <c r="AS31">
        <v>193873</v>
      </c>
      <c r="AT31">
        <v>209623</v>
      </c>
      <c r="AU31">
        <v>221127</v>
      </c>
      <c r="AV31">
        <v>224861</v>
      </c>
      <c r="AW31">
        <v>202776</v>
      </c>
      <c r="AX31">
        <v>178343</v>
      </c>
      <c r="AY31">
        <v>156986</v>
      </c>
      <c r="AZ31">
        <v>159254</v>
      </c>
      <c r="BA31">
        <v>147782</v>
      </c>
      <c r="BB31">
        <v>120808</v>
      </c>
      <c r="BC31">
        <v>90265</v>
      </c>
      <c r="BD31">
        <v>65266</v>
      </c>
      <c r="BE31">
        <v>46653</v>
      </c>
      <c r="BF31">
        <v>35287</v>
      </c>
      <c r="BG31">
        <v>52342</v>
      </c>
    </row>
    <row r="32" spans="1:59" x14ac:dyDescent="0.25">
      <c r="A32" s="3" t="s">
        <v>69</v>
      </c>
      <c r="B32" t="s">
        <v>70</v>
      </c>
      <c r="C32" s="5">
        <f t="shared" si="18"/>
        <v>13</v>
      </c>
      <c r="D32" s="6">
        <f t="shared" si="20"/>
        <v>0.56831818473925777</v>
      </c>
      <c r="E32" s="22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1</v>
      </c>
      <c r="V32" s="7">
        <f t="shared" si="9"/>
        <v>0.62792771296168393</v>
      </c>
      <c r="W32" s="8">
        <v>0</v>
      </c>
      <c r="X32" s="7">
        <f t="shared" si="10"/>
        <v>0</v>
      </c>
      <c r="Y32" s="8">
        <v>2</v>
      </c>
      <c r="Z32" s="7">
        <f t="shared" si="11"/>
        <v>1.6555195020197337</v>
      </c>
      <c r="AA32" s="8">
        <v>0</v>
      </c>
      <c r="AB32" s="7">
        <f t="shared" si="12"/>
        <v>0</v>
      </c>
      <c r="AC32" s="8">
        <v>2</v>
      </c>
      <c r="AD32" s="7">
        <f t="shared" si="13"/>
        <v>3.0643826801090923</v>
      </c>
      <c r="AE32" s="8">
        <v>2</v>
      </c>
      <c r="AF32" s="7">
        <f t="shared" si="14"/>
        <v>4.2869697554283759</v>
      </c>
      <c r="AG32" s="8">
        <v>2</v>
      </c>
      <c r="AH32" s="7">
        <f t="shared" si="15"/>
        <v>5.6678096749511147</v>
      </c>
      <c r="AI32" s="8">
        <v>4</v>
      </c>
      <c r="AJ32" s="7">
        <f t="shared" si="16"/>
        <v>7.6420465400634292</v>
      </c>
      <c r="AK32" s="8">
        <v>0</v>
      </c>
      <c r="AL32" s="12">
        <v>0</v>
      </c>
      <c r="AQ32">
        <v>2287451</v>
      </c>
      <c r="AR32">
        <v>182205</v>
      </c>
      <c r="AS32">
        <v>193873</v>
      </c>
      <c r="AT32">
        <v>209623</v>
      </c>
      <c r="AU32">
        <v>221127</v>
      </c>
      <c r="AV32">
        <v>224861</v>
      </c>
      <c r="AW32">
        <v>202776</v>
      </c>
      <c r="AX32">
        <v>178343</v>
      </c>
      <c r="AY32">
        <v>156986</v>
      </c>
      <c r="AZ32">
        <v>159254</v>
      </c>
      <c r="BA32">
        <v>147782</v>
      </c>
      <c r="BB32">
        <v>120808</v>
      </c>
      <c r="BC32">
        <v>90265</v>
      </c>
      <c r="BD32">
        <v>65266</v>
      </c>
      <c r="BE32">
        <v>46653</v>
      </c>
      <c r="BF32">
        <v>35287</v>
      </c>
      <c r="BG32">
        <v>52342</v>
      </c>
    </row>
    <row r="33" spans="1:59" x14ac:dyDescent="0.25">
      <c r="A33" s="3" t="s">
        <v>71</v>
      </c>
      <c r="B33" t="s">
        <v>72</v>
      </c>
      <c r="C33" s="5">
        <f t="shared" si="18"/>
        <v>15</v>
      </c>
      <c r="D33" s="6">
        <f t="shared" si="20"/>
        <v>0.65575175162222055</v>
      </c>
      <c r="E33" s="22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1</v>
      </c>
      <c r="X33" s="7">
        <f t="shared" si="10"/>
        <v>0.67667239582628469</v>
      </c>
      <c r="Y33" s="8">
        <v>1</v>
      </c>
      <c r="Z33" s="7">
        <f t="shared" si="11"/>
        <v>0.82775975100986687</v>
      </c>
      <c r="AA33" s="8">
        <v>3</v>
      </c>
      <c r="AB33" s="7">
        <f t="shared" si="12"/>
        <v>3.3235473328532654</v>
      </c>
      <c r="AC33" s="8">
        <v>0</v>
      </c>
      <c r="AD33" s="7">
        <f t="shared" si="13"/>
        <v>0</v>
      </c>
      <c r="AE33" s="8">
        <v>4</v>
      </c>
      <c r="AF33" s="7">
        <f t="shared" si="14"/>
        <v>8.5739395108567518</v>
      </c>
      <c r="AG33" s="8">
        <v>3</v>
      </c>
      <c r="AH33" s="7">
        <f t="shared" si="15"/>
        <v>8.5017145124266733</v>
      </c>
      <c r="AI33" s="8">
        <v>3</v>
      </c>
      <c r="AJ33" s="7">
        <f t="shared" si="16"/>
        <v>5.7315349050475719</v>
      </c>
      <c r="AK33" s="8">
        <v>0</v>
      </c>
      <c r="AL33" s="12">
        <v>0</v>
      </c>
      <c r="AQ33">
        <v>2287451</v>
      </c>
      <c r="AR33">
        <v>182205</v>
      </c>
      <c r="AS33">
        <v>193873</v>
      </c>
      <c r="AT33">
        <v>209623</v>
      </c>
      <c r="AU33">
        <v>221127</v>
      </c>
      <c r="AV33">
        <v>224861</v>
      </c>
      <c r="AW33">
        <v>202776</v>
      </c>
      <c r="AX33">
        <v>178343</v>
      </c>
      <c r="AY33">
        <v>156986</v>
      </c>
      <c r="AZ33">
        <v>159254</v>
      </c>
      <c r="BA33">
        <v>147782</v>
      </c>
      <c r="BB33">
        <v>120808</v>
      </c>
      <c r="BC33">
        <v>90265</v>
      </c>
      <c r="BD33">
        <v>65266</v>
      </c>
      <c r="BE33">
        <v>46653</v>
      </c>
      <c r="BF33">
        <v>35287</v>
      </c>
      <c r="BG33">
        <v>52342</v>
      </c>
    </row>
    <row r="34" spans="1:59" x14ac:dyDescent="0.25">
      <c r="A34" s="3" t="s">
        <v>73</v>
      </c>
      <c r="B34" t="s">
        <v>74</v>
      </c>
      <c r="C34" s="5">
        <f t="shared" si="18"/>
        <v>81</v>
      </c>
      <c r="D34" s="6">
        <f t="shared" si="20"/>
        <v>3.5410594587599906</v>
      </c>
      <c r="E34" s="22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1</v>
      </c>
      <c r="R34" s="7">
        <f t="shared" si="7"/>
        <v>0.56071726953118428</v>
      </c>
      <c r="S34" s="8">
        <v>1</v>
      </c>
      <c r="T34" s="7">
        <f t="shared" si="8"/>
        <v>0.6369994776604283</v>
      </c>
      <c r="U34" s="8">
        <v>2</v>
      </c>
      <c r="V34" s="7">
        <f t="shared" si="9"/>
        <v>1.2558554259233679</v>
      </c>
      <c r="W34" s="8">
        <v>3</v>
      </c>
      <c r="X34" s="7">
        <f t="shared" si="10"/>
        <v>2.0300171874788542</v>
      </c>
      <c r="Y34" s="8">
        <v>1</v>
      </c>
      <c r="Z34" s="7">
        <f t="shared" si="11"/>
        <v>0.82775975100986687</v>
      </c>
      <c r="AA34" s="8">
        <v>2</v>
      </c>
      <c r="AB34" s="7">
        <f t="shared" si="12"/>
        <v>2.2156982219021768</v>
      </c>
      <c r="AC34" s="8">
        <v>11</v>
      </c>
      <c r="AD34" s="7">
        <f t="shared" si="13"/>
        <v>16.854104740600004</v>
      </c>
      <c r="AE34" s="8">
        <v>15</v>
      </c>
      <c r="AF34" s="7">
        <f t="shared" si="14"/>
        <v>32.152273165712813</v>
      </c>
      <c r="AG34" s="8">
        <v>10</v>
      </c>
      <c r="AH34" s="7">
        <f t="shared" si="15"/>
        <v>28.339048374755574</v>
      </c>
      <c r="AI34" s="8">
        <v>35</v>
      </c>
      <c r="AJ34" s="7">
        <f t="shared" si="16"/>
        <v>66.867907225555001</v>
      </c>
      <c r="AK34" s="8">
        <v>0</v>
      </c>
      <c r="AL34" s="12">
        <v>0</v>
      </c>
      <c r="AQ34">
        <v>2287451</v>
      </c>
      <c r="AR34">
        <v>182205</v>
      </c>
      <c r="AS34">
        <v>193873</v>
      </c>
      <c r="AT34">
        <v>209623</v>
      </c>
      <c r="AU34">
        <v>221127</v>
      </c>
      <c r="AV34">
        <v>224861</v>
      </c>
      <c r="AW34">
        <v>202776</v>
      </c>
      <c r="AX34">
        <v>178343</v>
      </c>
      <c r="AY34">
        <v>156986</v>
      </c>
      <c r="AZ34">
        <v>159254</v>
      </c>
      <c r="BA34">
        <v>147782</v>
      </c>
      <c r="BB34">
        <v>120808</v>
      </c>
      <c r="BC34">
        <v>90265</v>
      </c>
      <c r="BD34">
        <v>65266</v>
      </c>
      <c r="BE34">
        <v>46653</v>
      </c>
      <c r="BF34">
        <v>35287</v>
      </c>
      <c r="BG34">
        <v>52342</v>
      </c>
    </row>
    <row r="35" spans="1:59" x14ac:dyDescent="0.25">
      <c r="A35" s="3" t="s">
        <v>75</v>
      </c>
      <c r="B35" t="s">
        <v>76</v>
      </c>
      <c r="C35" s="5">
        <f t="shared" si="18"/>
        <v>3</v>
      </c>
      <c r="D35" s="6">
        <f>SUM(C35/AQ35*100000)</f>
        <v>0.13115035032444411</v>
      </c>
      <c r="E35" s="22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1</v>
      </c>
      <c r="Z35" s="7">
        <f t="shared" si="11"/>
        <v>0.82775975100986687</v>
      </c>
      <c r="AA35" s="8">
        <v>0</v>
      </c>
      <c r="AB35" s="7">
        <f t="shared" si="12"/>
        <v>0</v>
      </c>
      <c r="AC35" s="8">
        <v>0</v>
      </c>
      <c r="AD35" s="7">
        <f t="shared" si="13"/>
        <v>0</v>
      </c>
      <c r="AE35" s="8">
        <v>0</v>
      </c>
      <c r="AF35" s="7">
        <f t="shared" si="14"/>
        <v>0</v>
      </c>
      <c r="AG35" s="8">
        <v>0</v>
      </c>
      <c r="AH35" s="7">
        <f t="shared" si="15"/>
        <v>0</v>
      </c>
      <c r="AI35" s="8">
        <v>2</v>
      </c>
      <c r="AJ35" s="7">
        <f t="shared" si="16"/>
        <v>3.8210232700317146</v>
      </c>
      <c r="AK35" s="8">
        <v>0</v>
      </c>
      <c r="AL35" s="12">
        <v>0</v>
      </c>
      <c r="AQ35">
        <v>2287451</v>
      </c>
      <c r="AR35">
        <v>182205</v>
      </c>
      <c r="AS35">
        <v>193873</v>
      </c>
      <c r="AT35">
        <v>209623</v>
      </c>
      <c r="AU35">
        <v>221127</v>
      </c>
      <c r="AV35">
        <v>224861</v>
      </c>
      <c r="AW35">
        <v>202776</v>
      </c>
      <c r="AX35">
        <v>178343</v>
      </c>
      <c r="AY35">
        <v>156986</v>
      </c>
      <c r="AZ35">
        <v>159254</v>
      </c>
      <c r="BA35">
        <v>147782</v>
      </c>
      <c r="BB35">
        <v>120808</v>
      </c>
      <c r="BC35">
        <v>90265</v>
      </c>
      <c r="BD35">
        <v>65266</v>
      </c>
      <c r="BE35">
        <v>46653</v>
      </c>
      <c r="BF35">
        <v>35287</v>
      </c>
      <c r="BG35">
        <v>52342</v>
      </c>
    </row>
    <row r="36" spans="1:59" x14ac:dyDescent="0.25">
      <c r="A36" s="3" t="s">
        <v>77</v>
      </c>
      <c r="B36" t="s">
        <v>78</v>
      </c>
      <c r="C36" s="5">
        <f t="shared" si="18"/>
        <v>7</v>
      </c>
      <c r="D36" s="6">
        <f>SUM(C36/AQ36*100000)</f>
        <v>0.30601748409036955</v>
      </c>
      <c r="E36" s="22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1</v>
      </c>
      <c r="X36" s="7">
        <f t="shared" si="10"/>
        <v>0.67667239582628469</v>
      </c>
      <c r="Y36" s="8">
        <v>1</v>
      </c>
      <c r="Z36" s="7">
        <f t="shared" si="11"/>
        <v>0.82775975100986687</v>
      </c>
      <c r="AA36" s="8">
        <v>2</v>
      </c>
      <c r="AB36" s="7">
        <f t="shared" si="12"/>
        <v>2.2156982219021768</v>
      </c>
      <c r="AC36" s="8">
        <v>0</v>
      </c>
      <c r="AD36" s="7">
        <f t="shared" si="13"/>
        <v>0</v>
      </c>
      <c r="AE36" s="8">
        <v>1</v>
      </c>
      <c r="AF36" s="7">
        <f t="shared" si="14"/>
        <v>2.1434848777141879</v>
      </c>
      <c r="AG36" s="8">
        <v>1</v>
      </c>
      <c r="AH36" s="7">
        <f t="shared" si="15"/>
        <v>2.8339048374755573</v>
      </c>
      <c r="AI36" s="8">
        <v>1</v>
      </c>
      <c r="AJ36" s="7">
        <f t="shared" si="16"/>
        <v>1.9105116350158573</v>
      </c>
      <c r="AK36" s="8">
        <v>0</v>
      </c>
      <c r="AL36" s="12">
        <v>0</v>
      </c>
      <c r="AQ36">
        <v>2287451</v>
      </c>
      <c r="AR36">
        <v>182205</v>
      </c>
      <c r="AS36">
        <v>193873</v>
      </c>
      <c r="AT36">
        <v>209623</v>
      </c>
      <c r="AU36">
        <v>221127</v>
      </c>
      <c r="AV36">
        <v>224861</v>
      </c>
      <c r="AW36">
        <v>202776</v>
      </c>
      <c r="AX36">
        <v>178343</v>
      </c>
      <c r="AY36">
        <v>156986</v>
      </c>
      <c r="AZ36">
        <v>159254</v>
      </c>
      <c r="BA36">
        <v>147782</v>
      </c>
      <c r="BB36">
        <v>120808</v>
      </c>
      <c r="BC36">
        <v>90265</v>
      </c>
      <c r="BD36">
        <v>65266</v>
      </c>
      <c r="BE36">
        <v>46653</v>
      </c>
      <c r="BF36">
        <v>35287</v>
      </c>
      <c r="BG36">
        <v>52342</v>
      </c>
    </row>
    <row r="37" spans="1:59" x14ac:dyDescent="0.25">
      <c r="A37" s="3" t="s">
        <v>79</v>
      </c>
      <c r="B37" t="s">
        <v>80</v>
      </c>
      <c r="C37" s="5">
        <f t="shared" si="18"/>
        <v>2</v>
      </c>
      <c r="D37" s="6">
        <f t="shared" ref="D37:D46" si="21">SUM(C37/AQ37*100000)</f>
        <v>8.7433566882962735E-2</v>
      </c>
      <c r="E37" s="22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1</v>
      </c>
      <c r="V37" s="7">
        <f t="shared" si="9"/>
        <v>0.62792771296168393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1</v>
      </c>
      <c r="AH37" s="7">
        <f t="shared" si="15"/>
        <v>2.8339048374755573</v>
      </c>
      <c r="AI37" s="8">
        <v>0</v>
      </c>
      <c r="AJ37" s="7">
        <f t="shared" si="16"/>
        <v>0</v>
      </c>
      <c r="AK37" s="8">
        <v>0</v>
      </c>
      <c r="AL37" s="12">
        <v>0</v>
      </c>
      <c r="AQ37">
        <v>2287451</v>
      </c>
      <c r="AR37">
        <v>182205</v>
      </c>
      <c r="AS37">
        <v>193873</v>
      </c>
      <c r="AT37">
        <v>209623</v>
      </c>
      <c r="AU37">
        <v>221127</v>
      </c>
      <c r="AV37">
        <v>224861</v>
      </c>
      <c r="AW37">
        <v>202776</v>
      </c>
      <c r="AX37">
        <v>178343</v>
      </c>
      <c r="AY37">
        <v>156986</v>
      </c>
      <c r="AZ37">
        <v>159254</v>
      </c>
      <c r="BA37">
        <v>147782</v>
      </c>
      <c r="BB37">
        <v>120808</v>
      </c>
      <c r="BC37">
        <v>90265</v>
      </c>
      <c r="BD37">
        <v>65266</v>
      </c>
      <c r="BE37">
        <v>46653</v>
      </c>
      <c r="BF37">
        <v>35287</v>
      </c>
      <c r="BG37">
        <v>52342</v>
      </c>
    </row>
    <row r="38" spans="1:59" x14ac:dyDescent="0.25">
      <c r="A38" s="3" t="s">
        <v>81</v>
      </c>
      <c r="B38" t="s">
        <v>82</v>
      </c>
      <c r="C38" s="5">
        <f t="shared" si="18"/>
        <v>63</v>
      </c>
      <c r="D38" s="6">
        <f t="shared" si="21"/>
        <v>2.7541573568133262</v>
      </c>
      <c r="E38" s="22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4</v>
      </c>
      <c r="V38" s="7">
        <f t="shared" si="9"/>
        <v>2.5117108518467357</v>
      </c>
      <c r="W38" s="8">
        <v>4</v>
      </c>
      <c r="X38" s="7">
        <f t="shared" si="10"/>
        <v>2.7066895833051388</v>
      </c>
      <c r="Y38" s="8">
        <v>8</v>
      </c>
      <c r="Z38" s="7">
        <f t="shared" si="11"/>
        <v>6.622078008078935</v>
      </c>
      <c r="AA38" s="8">
        <v>9</v>
      </c>
      <c r="AB38" s="7">
        <f t="shared" si="12"/>
        <v>9.9706419985597954</v>
      </c>
      <c r="AC38" s="8">
        <v>11</v>
      </c>
      <c r="AD38" s="7">
        <f t="shared" si="13"/>
        <v>16.854104740600004</v>
      </c>
      <c r="AE38" s="8">
        <v>5</v>
      </c>
      <c r="AF38" s="7">
        <f t="shared" si="14"/>
        <v>10.717424388570938</v>
      </c>
      <c r="AG38" s="8">
        <v>9</v>
      </c>
      <c r="AH38" s="7">
        <f t="shared" si="15"/>
        <v>25.505143537280016</v>
      </c>
      <c r="AI38" s="8">
        <v>13</v>
      </c>
      <c r="AJ38" s="7">
        <f t="shared" si="16"/>
        <v>24.836651255206142</v>
      </c>
      <c r="AK38" s="8">
        <v>0</v>
      </c>
      <c r="AL38" s="12">
        <v>0</v>
      </c>
      <c r="AQ38">
        <v>2287451</v>
      </c>
      <c r="AR38">
        <v>182205</v>
      </c>
      <c r="AS38">
        <v>193873</v>
      </c>
      <c r="AT38">
        <v>209623</v>
      </c>
      <c r="AU38">
        <v>221127</v>
      </c>
      <c r="AV38">
        <v>224861</v>
      </c>
      <c r="AW38">
        <v>202776</v>
      </c>
      <c r="AX38">
        <v>178343</v>
      </c>
      <c r="AY38">
        <v>156986</v>
      </c>
      <c r="AZ38">
        <v>159254</v>
      </c>
      <c r="BA38">
        <v>147782</v>
      </c>
      <c r="BB38">
        <v>120808</v>
      </c>
      <c r="BC38">
        <v>90265</v>
      </c>
      <c r="BD38">
        <v>65266</v>
      </c>
      <c r="BE38">
        <v>46653</v>
      </c>
      <c r="BF38">
        <v>35287</v>
      </c>
      <c r="BG38">
        <v>52342</v>
      </c>
    </row>
    <row r="39" spans="1:59" x14ac:dyDescent="0.25">
      <c r="A39" s="3" t="s">
        <v>83</v>
      </c>
      <c r="B39" t="s">
        <v>84</v>
      </c>
      <c r="C39" s="5">
        <f t="shared" si="18"/>
        <v>3</v>
      </c>
      <c r="D39" s="6">
        <f t="shared" si="21"/>
        <v>0.13115035032444411</v>
      </c>
      <c r="E39" s="22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1</v>
      </c>
      <c r="V39" s="7">
        <f t="shared" si="9"/>
        <v>0.62792771296168393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1</v>
      </c>
      <c r="AH39" s="7">
        <f t="shared" si="15"/>
        <v>2.8339048374755573</v>
      </c>
      <c r="AI39" s="8">
        <v>1</v>
      </c>
      <c r="AJ39" s="7">
        <f t="shared" si="16"/>
        <v>1.9105116350158573</v>
      </c>
      <c r="AK39" s="8">
        <v>0</v>
      </c>
      <c r="AL39" s="12">
        <v>0</v>
      </c>
      <c r="AQ39">
        <v>2287451</v>
      </c>
      <c r="AR39">
        <v>182205</v>
      </c>
      <c r="AS39">
        <v>193873</v>
      </c>
      <c r="AT39">
        <v>209623</v>
      </c>
      <c r="AU39">
        <v>221127</v>
      </c>
      <c r="AV39">
        <v>224861</v>
      </c>
      <c r="AW39">
        <v>202776</v>
      </c>
      <c r="AX39">
        <v>178343</v>
      </c>
      <c r="AY39">
        <v>156986</v>
      </c>
      <c r="AZ39">
        <v>159254</v>
      </c>
      <c r="BA39">
        <v>147782</v>
      </c>
      <c r="BB39">
        <v>120808</v>
      </c>
      <c r="BC39">
        <v>90265</v>
      </c>
      <c r="BD39">
        <v>65266</v>
      </c>
      <c r="BE39">
        <v>46653</v>
      </c>
      <c r="BF39">
        <v>35287</v>
      </c>
      <c r="BG39">
        <v>52342</v>
      </c>
    </row>
    <row r="40" spans="1:59" x14ac:dyDescent="0.25">
      <c r="A40" s="3" t="s">
        <v>85</v>
      </c>
      <c r="B40" t="s">
        <v>86</v>
      </c>
      <c r="C40" s="5">
        <f t="shared" si="18"/>
        <v>202</v>
      </c>
      <c r="D40" s="6">
        <f t="shared" si="21"/>
        <v>8.8307902551792363</v>
      </c>
      <c r="E40" s="22">
        <v>0</v>
      </c>
      <c r="F40" s="7">
        <f t="shared" si="1"/>
        <v>0</v>
      </c>
      <c r="G40" s="8">
        <v>0</v>
      </c>
      <c r="H40" s="7">
        <f t="shared" si="2"/>
        <v>0</v>
      </c>
      <c r="I40" s="8">
        <v>0</v>
      </c>
      <c r="J40" s="7">
        <f t="shared" si="3"/>
        <v>0</v>
      </c>
      <c r="K40" s="8">
        <v>0</v>
      </c>
      <c r="L40" s="7">
        <f t="shared" si="4"/>
        <v>0</v>
      </c>
      <c r="M40" s="8">
        <v>2</v>
      </c>
      <c r="N40" s="7">
        <f t="shared" si="5"/>
        <v>0.88943836414496069</v>
      </c>
      <c r="O40" s="8">
        <v>2</v>
      </c>
      <c r="P40" s="7">
        <f t="shared" si="6"/>
        <v>0.98631001696453224</v>
      </c>
      <c r="Q40" s="8">
        <v>0</v>
      </c>
      <c r="R40" s="7">
        <f t="shared" si="7"/>
        <v>0</v>
      </c>
      <c r="S40" s="8">
        <v>1</v>
      </c>
      <c r="T40" s="7">
        <f t="shared" si="8"/>
        <v>0.6369994776604283</v>
      </c>
      <c r="U40" s="8">
        <v>4</v>
      </c>
      <c r="V40" s="7">
        <f t="shared" si="9"/>
        <v>2.5117108518467357</v>
      </c>
      <c r="W40" s="8">
        <v>11</v>
      </c>
      <c r="X40" s="7">
        <f t="shared" si="10"/>
        <v>7.4433963540891321</v>
      </c>
      <c r="Y40" s="8">
        <v>16</v>
      </c>
      <c r="Z40" s="7">
        <f t="shared" si="11"/>
        <v>13.24415601615787</v>
      </c>
      <c r="AA40" s="8">
        <v>17</v>
      </c>
      <c r="AB40" s="7">
        <f t="shared" si="12"/>
        <v>18.833434886168504</v>
      </c>
      <c r="AC40" s="8">
        <v>20</v>
      </c>
      <c r="AD40" s="7">
        <f t="shared" si="13"/>
        <v>30.643826801090924</v>
      </c>
      <c r="AE40" s="8">
        <v>35</v>
      </c>
      <c r="AF40" s="7">
        <f t="shared" si="14"/>
        <v>75.021970719996574</v>
      </c>
      <c r="AG40" s="8">
        <v>28</v>
      </c>
      <c r="AH40" s="7">
        <f t="shared" si="15"/>
        <v>79.349335449315618</v>
      </c>
      <c r="AI40" s="8">
        <v>66</v>
      </c>
      <c r="AJ40" s="7">
        <f t="shared" si="16"/>
        <v>126.09376791104657</v>
      </c>
      <c r="AK40" s="8">
        <v>0</v>
      </c>
      <c r="AL40" s="12">
        <v>0</v>
      </c>
      <c r="AQ40">
        <v>2287451</v>
      </c>
      <c r="AR40">
        <v>182205</v>
      </c>
      <c r="AS40">
        <v>193873</v>
      </c>
      <c r="AT40">
        <v>209623</v>
      </c>
      <c r="AU40">
        <v>221127</v>
      </c>
      <c r="AV40">
        <v>224861</v>
      </c>
      <c r="AW40">
        <v>202776</v>
      </c>
      <c r="AX40">
        <v>178343</v>
      </c>
      <c r="AY40">
        <v>156986</v>
      </c>
      <c r="AZ40">
        <v>159254</v>
      </c>
      <c r="BA40">
        <v>147782</v>
      </c>
      <c r="BB40">
        <v>120808</v>
      </c>
      <c r="BC40">
        <v>90265</v>
      </c>
      <c r="BD40">
        <v>65266</v>
      </c>
      <c r="BE40">
        <v>46653</v>
      </c>
      <c r="BF40">
        <v>35287</v>
      </c>
      <c r="BG40">
        <v>52342</v>
      </c>
    </row>
    <row r="41" spans="1:59" x14ac:dyDescent="0.25">
      <c r="A41" s="3" t="s">
        <v>87</v>
      </c>
      <c r="B41" t="s">
        <v>88</v>
      </c>
      <c r="C41" s="5">
        <f t="shared" si="18"/>
        <v>2</v>
      </c>
      <c r="D41" s="6">
        <f t="shared" si="21"/>
        <v>8.7433566882962735E-2</v>
      </c>
      <c r="E41" s="22">
        <v>0</v>
      </c>
      <c r="F41" s="7">
        <f t="shared" si="1"/>
        <v>0</v>
      </c>
      <c r="G41" s="8">
        <v>0</v>
      </c>
      <c r="H41" s="7">
        <f t="shared" si="2"/>
        <v>0</v>
      </c>
      <c r="I41" s="8">
        <v>0</v>
      </c>
      <c r="J41" s="7">
        <f t="shared" si="3"/>
        <v>0</v>
      </c>
      <c r="K41" s="8">
        <v>0</v>
      </c>
      <c r="L41" s="7">
        <f t="shared" si="4"/>
        <v>0</v>
      </c>
      <c r="M41" s="8">
        <v>0</v>
      </c>
      <c r="N41" s="7">
        <f t="shared" si="5"/>
        <v>0</v>
      </c>
      <c r="O41" s="8">
        <v>0</v>
      </c>
      <c r="P41" s="7">
        <f t="shared" si="6"/>
        <v>0</v>
      </c>
      <c r="Q41" s="8">
        <v>0</v>
      </c>
      <c r="R41" s="7">
        <f t="shared" si="7"/>
        <v>0</v>
      </c>
      <c r="S41" s="8">
        <v>0</v>
      </c>
      <c r="T41" s="7">
        <f t="shared" si="8"/>
        <v>0</v>
      </c>
      <c r="U41" s="8">
        <v>1</v>
      </c>
      <c r="V41" s="7">
        <f t="shared" si="9"/>
        <v>0.62792771296168393</v>
      </c>
      <c r="W41" s="8">
        <v>0</v>
      </c>
      <c r="X41" s="7">
        <f t="shared" si="10"/>
        <v>0</v>
      </c>
      <c r="Y41" s="8">
        <v>1</v>
      </c>
      <c r="Z41" s="7">
        <f t="shared" si="11"/>
        <v>0.82775975100986687</v>
      </c>
      <c r="AA41" s="8">
        <v>0</v>
      </c>
      <c r="AB41" s="7">
        <f t="shared" si="12"/>
        <v>0</v>
      </c>
      <c r="AC41" s="8">
        <v>0</v>
      </c>
      <c r="AD41" s="7">
        <f t="shared" si="13"/>
        <v>0</v>
      </c>
      <c r="AE41" s="8">
        <v>0</v>
      </c>
      <c r="AF41" s="7">
        <f t="shared" si="14"/>
        <v>0</v>
      </c>
      <c r="AG41" s="8">
        <v>0</v>
      </c>
      <c r="AH41" s="7">
        <f t="shared" si="15"/>
        <v>0</v>
      </c>
      <c r="AI41" s="8">
        <v>0</v>
      </c>
      <c r="AJ41" s="7">
        <f t="shared" si="16"/>
        <v>0</v>
      </c>
      <c r="AK41" s="8">
        <v>0</v>
      </c>
      <c r="AL41" s="12">
        <v>0</v>
      </c>
      <c r="AQ41">
        <v>2287451</v>
      </c>
      <c r="AR41">
        <v>182205</v>
      </c>
      <c r="AS41">
        <v>193873</v>
      </c>
      <c r="AT41">
        <v>209623</v>
      </c>
      <c r="AU41">
        <v>221127</v>
      </c>
      <c r="AV41">
        <v>224861</v>
      </c>
      <c r="AW41">
        <v>202776</v>
      </c>
      <c r="AX41">
        <v>178343</v>
      </c>
      <c r="AY41">
        <v>156986</v>
      </c>
      <c r="AZ41">
        <v>159254</v>
      </c>
      <c r="BA41">
        <v>147782</v>
      </c>
      <c r="BB41">
        <v>120808</v>
      </c>
      <c r="BC41">
        <v>90265</v>
      </c>
      <c r="BD41">
        <v>65266</v>
      </c>
      <c r="BE41">
        <v>46653</v>
      </c>
      <c r="BF41">
        <v>35287</v>
      </c>
      <c r="BG41">
        <v>52342</v>
      </c>
    </row>
    <row r="42" spans="1:59" x14ac:dyDescent="0.25">
      <c r="A42" s="3" t="s">
        <v>89</v>
      </c>
      <c r="B42" t="s">
        <v>90</v>
      </c>
      <c r="C42" s="5">
        <f t="shared" si="18"/>
        <v>15</v>
      </c>
      <c r="D42" s="6">
        <f t="shared" si="21"/>
        <v>0.65575175162222055</v>
      </c>
      <c r="E42" s="22">
        <v>0</v>
      </c>
      <c r="F42" s="7">
        <f t="shared" si="1"/>
        <v>0</v>
      </c>
      <c r="G42" s="8">
        <v>0</v>
      </c>
      <c r="H42" s="7">
        <f t="shared" si="2"/>
        <v>0</v>
      </c>
      <c r="I42" s="8">
        <v>0</v>
      </c>
      <c r="J42" s="7">
        <f t="shared" si="3"/>
        <v>0</v>
      </c>
      <c r="K42" s="8">
        <v>2</v>
      </c>
      <c r="L42" s="7">
        <f t="shared" si="4"/>
        <v>0.90445761937710001</v>
      </c>
      <c r="M42" s="8">
        <v>2</v>
      </c>
      <c r="N42" s="7">
        <f t="shared" si="5"/>
        <v>0.88943836414496069</v>
      </c>
      <c r="O42" s="8">
        <v>3</v>
      </c>
      <c r="P42" s="7">
        <f t="shared" si="6"/>
        <v>1.4794650254467985</v>
      </c>
      <c r="Q42" s="8">
        <v>3</v>
      </c>
      <c r="R42" s="7">
        <f t="shared" si="7"/>
        <v>1.682151808593553</v>
      </c>
      <c r="S42" s="8">
        <v>1</v>
      </c>
      <c r="T42" s="7">
        <f t="shared" si="8"/>
        <v>0.6369994776604283</v>
      </c>
      <c r="U42" s="8">
        <v>0</v>
      </c>
      <c r="V42" s="7">
        <f t="shared" si="9"/>
        <v>0</v>
      </c>
      <c r="W42" s="8">
        <v>0</v>
      </c>
      <c r="X42" s="7">
        <f t="shared" si="10"/>
        <v>0</v>
      </c>
      <c r="Y42" s="8">
        <v>1</v>
      </c>
      <c r="Z42" s="7">
        <f t="shared" si="11"/>
        <v>0.82775975100986687</v>
      </c>
      <c r="AA42" s="8">
        <v>0</v>
      </c>
      <c r="AB42" s="7">
        <f t="shared" si="12"/>
        <v>0</v>
      </c>
      <c r="AC42" s="8">
        <v>0</v>
      </c>
      <c r="AD42" s="7">
        <f t="shared" si="13"/>
        <v>0</v>
      </c>
      <c r="AE42" s="8">
        <v>0</v>
      </c>
      <c r="AF42" s="7">
        <f t="shared" si="14"/>
        <v>0</v>
      </c>
      <c r="AG42" s="8">
        <v>1</v>
      </c>
      <c r="AH42" s="7">
        <f t="shared" si="15"/>
        <v>2.8339048374755573</v>
      </c>
      <c r="AI42" s="8">
        <v>2</v>
      </c>
      <c r="AJ42" s="7">
        <f t="shared" si="16"/>
        <v>3.8210232700317146</v>
      </c>
      <c r="AK42" s="8">
        <v>0</v>
      </c>
      <c r="AL42" s="12">
        <v>0</v>
      </c>
      <c r="AQ42">
        <v>2287451</v>
      </c>
      <c r="AR42">
        <v>182205</v>
      </c>
      <c r="AS42">
        <v>193873</v>
      </c>
      <c r="AT42">
        <v>209623</v>
      </c>
      <c r="AU42">
        <v>221127</v>
      </c>
      <c r="AV42">
        <v>224861</v>
      </c>
      <c r="AW42">
        <v>202776</v>
      </c>
      <c r="AX42">
        <v>178343</v>
      </c>
      <c r="AY42">
        <v>156986</v>
      </c>
      <c r="AZ42">
        <v>159254</v>
      </c>
      <c r="BA42">
        <v>147782</v>
      </c>
      <c r="BB42">
        <v>120808</v>
      </c>
      <c r="BC42">
        <v>90265</v>
      </c>
      <c r="BD42">
        <v>65266</v>
      </c>
      <c r="BE42">
        <v>46653</v>
      </c>
      <c r="BF42">
        <v>35287</v>
      </c>
      <c r="BG42">
        <v>52342</v>
      </c>
    </row>
    <row r="43" spans="1:59" x14ac:dyDescent="0.25">
      <c r="A43" s="3" t="s">
        <v>91</v>
      </c>
      <c r="B43" t="s">
        <v>92</v>
      </c>
      <c r="C43" s="5">
        <f t="shared" si="18"/>
        <v>14</v>
      </c>
      <c r="D43" s="6">
        <f t="shared" si="21"/>
        <v>0.6120349681807391</v>
      </c>
      <c r="E43" s="22">
        <v>0</v>
      </c>
      <c r="F43" s="7">
        <f t="shared" si="1"/>
        <v>0</v>
      </c>
      <c r="G43" s="8">
        <v>2</v>
      </c>
      <c r="H43" s="7">
        <f t="shared" si="2"/>
        <v>1.0316031628952973</v>
      </c>
      <c r="I43" s="8">
        <v>2</v>
      </c>
      <c r="J43" s="7">
        <f t="shared" si="3"/>
        <v>0.95409377787742755</v>
      </c>
      <c r="K43" s="8">
        <v>1</v>
      </c>
      <c r="L43" s="7">
        <f t="shared" si="4"/>
        <v>0.45222880968855</v>
      </c>
      <c r="M43" s="8">
        <v>0</v>
      </c>
      <c r="N43" s="7">
        <f t="shared" si="5"/>
        <v>0</v>
      </c>
      <c r="O43" s="8">
        <v>1</v>
      </c>
      <c r="P43" s="7">
        <f t="shared" si="6"/>
        <v>0.49315500848226612</v>
      </c>
      <c r="Q43" s="8">
        <v>0</v>
      </c>
      <c r="R43" s="7">
        <f t="shared" si="7"/>
        <v>0</v>
      </c>
      <c r="S43" s="8">
        <v>0</v>
      </c>
      <c r="T43" s="7">
        <f t="shared" si="8"/>
        <v>0</v>
      </c>
      <c r="U43" s="8">
        <v>2</v>
      </c>
      <c r="V43" s="7">
        <f t="shared" si="9"/>
        <v>1.2558554259233679</v>
      </c>
      <c r="W43" s="8">
        <v>0</v>
      </c>
      <c r="X43" s="7">
        <f t="shared" si="10"/>
        <v>0</v>
      </c>
      <c r="Y43" s="8">
        <v>0</v>
      </c>
      <c r="Z43" s="7">
        <f t="shared" si="11"/>
        <v>0</v>
      </c>
      <c r="AA43" s="8">
        <v>1</v>
      </c>
      <c r="AB43" s="7">
        <f t="shared" si="12"/>
        <v>1.1078491109510884</v>
      </c>
      <c r="AC43" s="8">
        <v>1</v>
      </c>
      <c r="AD43" s="7">
        <f t="shared" si="13"/>
        <v>1.5321913400545462</v>
      </c>
      <c r="AE43" s="8">
        <v>1</v>
      </c>
      <c r="AF43" s="7">
        <f t="shared" si="14"/>
        <v>2.1434848777141879</v>
      </c>
      <c r="AG43" s="8">
        <v>0</v>
      </c>
      <c r="AH43" s="7">
        <f t="shared" si="15"/>
        <v>0</v>
      </c>
      <c r="AI43" s="8">
        <v>3</v>
      </c>
      <c r="AJ43" s="7">
        <f t="shared" si="16"/>
        <v>5.7315349050475719</v>
      </c>
      <c r="AK43" s="8">
        <v>0</v>
      </c>
      <c r="AL43" s="12">
        <v>0</v>
      </c>
      <c r="AQ43">
        <v>2287451</v>
      </c>
      <c r="AR43">
        <v>182205</v>
      </c>
      <c r="AS43">
        <v>193873</v>
      </c>
      <c r="AT43">
        <v>209623</v>
      </c>
      <c r="AU43">
        <v>221127</v>
      </c>
      <c r="AV43">
        <v>224861</v>
      </c>
      <c r="AW43">
        <v>202776</v>
      </c>
      <c r="AX43">
        <v>178343</v>
      </c>
      <c r="AY43">
        <v>156986</v>
      </c>
      <c r="AZ43">
        <v>159254</v>
      </c>
      <c r="BA43">
        <v>147782</v>
      </c>
      <c r="BB43">
        <v>120808</v>
      </c>
      <c r="BC43">
        <v>90265</v>
      </c>
      <c r="BD43">
        <v>65266</v>
      </c>
      <c r="BE43">
        <v>46653</v>
      </c>
      <c r="BF43">
        <v>35287</v>
      </c>
      <c r="BG43">
        <v>52342</v>
      </c>
    </row>
    <row r="44" spans="1:59" x14ac:dyDescent="0.25">
      <c r="A44" s="3" t="s">
        <v>93</v>
      </c>
      <c r="B44" t="s">
        <v>94</v>
      </c>
      <c r="C44" s="5">
        <f t="shared" si="18"/>
        <v>11</v>
      </c>
      <c r="D44" s="6">
        <f t="shared" si="21"/>
        <v>0.4808846178562951</v>
      </c>
      <c r="E44" s="22">
        <v>0</v>
      </c>
      <c r="F44" s="7">
        <f t="shared" si="1"/>
        <v>0</v>
      </c>
      <c r="G44" s="8">
        <v>0</v>
      </c>
      <c r="H44" s="7">
        <f t="shared" si="2"/>
        <v>0</v>
      </c>
      <c r="I44" s="8">
        <v>1</v>
      </c>
      <c r="J44" s="7">
        <f t="shared" si="3"/>
        <v>0.47704688893871378</v>
      </c>
      <c r="K44" s="8">
        <v>0</v>
      </c>
      <c r="L44" s="7">
        <f t="shared" si="4"/>
        <v>0</v>
      </c>
      <c r="M44" s="8">
        <v>3</v>
      </c>
      <c r="N44" s="7">
        <f t="shared" si="5"/>
        <v>1.3341575462174409</v>
      </c>
      <c r="O44" s="8">
        <v>0</v>
      </c>
      <c r="P44" s="7">
        <f t="shared" si="6"/>
        <v>0</v>
      </c>
      <c r="Q44" s="8">
        <v>0</v>
      </c>
      <c r="R44" s="7">
        <f t="shared" si="7"/>
        <v>0</v>
      </c>
      <c r="S44" s="8">
        <v>0</v>
      </c>
      <c r="T44" s="7">
        <f t="shared" si="8"/>
        <v>0</v>
      </c>
      <c r="U44" s="8">
        <v>2</v>
      </c>
      <c r="V44" s="7">
        <f t="shared" si="9"/>
        <v>1.2558554259233679</v>
      </c>
      <c r="W44" s="8">
        <v>0</v>
      </c>
      <c r="X44" s="7">
        <f t="shared" si="10"/>
        <v>0</v>
      </c>
      <c r="Y44" s="8">
        <v>0</v>
      </c>
      <c r="Z44" s="7">
        <f t="shared" si="11"/>
        <v>0</v>
      </c>
      <c r="AA44" s="8">
        <v>0</v>
      </c>
      <c r="AB44" s="7">
        <f t="shared" si="12"/>
        <v>0</v>
      </c>
      <c r="AC44" s="8">
        <v>0</v>
      </c>
      <c r="AD44" s="7">
        <f t="shared" si="13"/>
        <v>0</v>
      </c>
      <c r="AE44" s="8">
        <v>1</v>
      </c>
      <c r="AF44" s="7">
        <f t="shared" si="14"/>
        <v>2.1434848777141879</v>
      </c>
      <c r="AG44" s="8">
        <v>1</v>
      </c>
      <c r="AH44" s="7">
        <f t="shared" si="15"/>
        <v>2.8339048374755573</v>
      </c>
      <c r="AI44" s="8">
        <v>3</v>
      </c>
      <c r="AJ44" s="7">
        <f t="shared" si="16"/>
        <v>5.7315349050475719</v>
      </c>
      <c r="AK44" s="8">
        <v>0</v>
      </c>
      <c r="AL44" s="12">
        <v>0</v>
      </c>
      <c r="AQ44">
        <v>2287451</v>
      </c>
      <c r="AR44">
        <v>182205</v>
      </c>
      <c r="AS44">
        <v>193873</v>
      </c>
      <c r="AT44">
        <v>209623</v>
      </c>
      <c r="AU44">
        <v>221127</v>
      </c>
      <c r="AV44">
        <v>224861</v>
      </c>
      <c r="AW44">
        <v>202776</v>
      </c>
      <c r="AX44">
        <v>178343</v>
      </c>
      <c r="AY44">
        <v>156986</v>
      </c>
      <c r="AZ44">
        <v>159254</v>
      </c>
      <c r="BA44">
        <v>147782</v>
      </c>
      <c r="BB44">
        <v>120808</v>
      </c>
      <c r="BC44">
        <v>90265</v>
      </c>
      <c r="BD44">
        <v>65266</v>
      </c>
      <c r="BE44">
        <v>46653</v>
      </c>
      <c r="BF44">
        <v>35287</v>
      </c>
      <c r="BG44">
        <v>52342</v>
      </c>
    </row>
    <row r="45" spans="1:59" x14ac:dyDescent="0.25">
      <c r="A45" s="3" t="s">
        <v>95</v>
      </c>
      <c r="B45" t="s">
        <v>96</v>
      </c>
      <c r="C45" s="5">
        <f t="shared" si="18"/>
        <v>171</v>
      </c>
      <c r="D45" s="6">
        <f t="shared" si="21"/>
        <v>7.475569968493315</v>
      </c>
      <c r="E45" s="22">
        <v>12</v>
      </c>
      <c r="F45" s="7">
        <f t="shared" si="1"/>
        <v>6.5859883098707508</v>
      </c>
      <c r="G45" s="8">
        <v>14</v>
      </c>
      <c r="H45" s="7">
        <f t="shared" si="2"/>
        <v>7.2212221402670824</v>
      </c>
      <c r="I45" s="8">
        <v>5</v>
      </c>
      <c r="J45" s="7">
        <f t="shared" si="3"/>
        <v>2.3852344446935692</v>
      </c>
      <c r="K45" s="8">
        <v>9</v>
      </c>
      <c r="L45" s="7">
        <f t="shared" si="4"/>
        <v>4.0700592871969503</v>
      </c>
      <c r="M45" s="8">
        <v>5</v>
      </c>
      <c r="N45" s="7">
        <f t="shared" si="5"/>
        <v>2.2235959103624019</v>
      </c>
      <c r="O45" s="8">
        <v>7</v>
      </c>
      <c r="P45" s="7">
        <f t="shared" si="6"/>
        <v>3.4520850593758632</v>
      </c>
      <c r="Q45" s="8">
        <v>8</v>
      </c>
      <c r="R45" s="7">
        <f t="shared" si="7"/>
        <v>4.4857381562494743</v>
      </c>
      <c r="S45" s="8">
        <v>4</v>
      </c>
      <c r="T45" s="7">
        <f t="shared" si="8"/>
        <v>2.5479979106417132</v>
      </c>
      <c r="U45" s="8">
        <v>6</v>
      </c>
      <c r="V45" s="7">
        <f t="shared" si="9"/>
        <v>3.7675662777701029</v>
      </c>
      <c r="W45" s="8">
        <v>3</v>
      </c>
      <c r="X45" s="7">
        <f t="shared" si="10"/>
        <v>2.0300171874788542</v>
      </c>
      <c r="Y45" s="8">
        <v>4</v>
      </c>
      <c r="Z45" s="7">
        <f t="shared" si="11"/>
        <v>3.3110390040394675</v>
      </c>
      <c r="AA45" s="8">
        <v>14</v>
      </c>
      <c r="AB45" s="7">
        <f t="shared" si="12"/>
        <v>15.509887553315238</v>
      </c>
      <c r="AC45" s="8">
        <v>11</v>
      </c>
      <c r="AD45" s="7">
        <f t="shared" si="13"/>
        <v>16.854104740600004</v>
      </c>
      <c r="AE45" s="8">
        <v>16</v>
      </c>
      <c r="AF45" s="7">
        <f t="shared" si="14"/>
        <v>34.295758043427007</v>
      </c>
      <c r="AG45" s="8">
        <v>17</v>
      </c>
      <c r="AH45" s="7">
        <f t="shared" si="15"/>
        <v>48.176382237084475</v>
      </c>
      <c r="AI45" s="8">
        <v>36</v>
      </c>
      <c r="AJ45" s="7">
        <f t="shared" si="16"/>
        <v>68.778418860570866</v>
      </c>
      <c r="AK45" s="8">
        <v>0</v>
      </c>
      <c r="AL45" s="12">
        <v>0</v>
      </c>
      <c r="AQ45">
        <v>2287451</v>
      </c>
      <c r="AR45">
        <v>182205</v>
      </c>
      <c r="AS45">
        <v>193873</v>
      </c>
      <c r="AT45">
        <v>209623</v>
      </c>
      <c r="AU45">
        <v>221127</v>
      </c>
      <c r="AV45">
        <v>224861</v>
      </c>
      <c r="AW45">
        <v>202776</v>
      </c>
      <c r="AX45">
        <v>178343</v>
      </c>
      <c r="AY45">
        <v>156986</v>
      </c>
      <c r="AZ45">
        <v>159254</v>
      </c>
      <c r="BA45">
        <v>147782</v>
      </c>
      <c r="BB45">
        <v>120808</v>
      </c>
      <c r="BC45">
        <v>90265</v>
      </c>
      <c r="BD45">
        <v>65266</v>
      </c>
      <c r="BE45">
        <v>46653</v>
      </c>
      <c r="BF45">
        <v>35287</v>
      </c>
      <c r="BG45">
        <v>52342</v>
      </c>
    </row>
    <row r="46" spans="1:59" x14ac:dyDescent="0.25">
      <c r="A46" s="3" t="s">
        <v>97</v>
      </c>
      <c r="B46" t="s">
        <v>98</v>
      </c>
      <c r="C46" s="5">
        <f t="shared" si="18"/>
        <v>1107</v>
      </c>
      <c r="D46" s="6">
        <f t="shared" si="21"/>
        <v>48.394479269719881</v>
      </c>
      <c r="E46" s="22">
        <v>1</v>
      </c>
      <c r="F46" s="7">
        <f t="shared" si="1"/>
        <v>0.54883235915589579</v>
      </c>
      <c r="G46" s="8">
        <v>1</v>
      </c>
      <c r="H46" s="7">
        <f t="shared" si="2"/>
        <v>0.51580158144764865</v>
      </c>
      <c r="I46" s="8">
        <v>1</v>
      </c>
      <c r="J46" s="7">
        <f t="shared" si="3"/>
        <v>0.47704688893871378</v>
      </c>
      <c r="K46" s="8">
        <v>2</v>
      </c>
      <c r="L46" s="7">
        <f t="shared" si="4"/>
        <v>0.90445761937710001</v>
      </c>
      <c r="M46" s="8">
        <v>5</v>
      </c>
      <c r="N46" s="7">
        <f t="shared" si="5"/>
        <v>2.2235959103624019</v>
      </c>
      <c r="O46" s="8">
        <v>14</v>
      </c>
      <c r="P46" s="7">
        <f t="shared" si="6"/>
        <v>6.9041701187517264</v>
      </c>
      <c r="Q46" s="8">
        <v>14</v>
      </c>
      <c r="R46" s="7">
        <f t="shared" si="7"/>
        <v>7.8500417734365797</v>
      </c>
      <c r="S46" s="8">
        <v>18</v>
      </c>
      <c r="T46" s="7">
        <f t="shared" si="8"/>
        <v>11.465990597887711</v>
      </c>
      <c r="U46" s="8">
        <v>45</v>
      </c>
      <c r="V46" s="7">
        <f t="shared" si="9"/>
        <v>28.256747083275773</v>
      </c>
      <c r="W46" s="8">
        <v>65</v>
      </c>
      <c r="X46" s="7">
        <f t="shared" si="10"/>
        <v>43.9837057287085</v>
      </c>
      <c r="Y46" s="8">
        <v>78</v>
      </c>
      <c r="Z46" s="7">
        <f t="shared" si="11"/>
        <v>64.565260578769625</v>
      </c>
      <c r="AA46" s="8">
        <v>97</v>
      </c>
      <c r="AB46" s="7">
        <f t="shared" si="12"/>
        <v>107.46136376225557</v>
      </c>
      <c r="AC46" s="8">
        <v>112</v>
      </c>
      <c r="AD46" s="7">
        <f t="shared" si="13"/>
        <v>171.60543008610915</v>
      </c>
      <c r="AE46" s="8">
        <v>123</v>
      </c>
      <c r="AF46" s="7">
        <f t="shared" si="14"/>
        <v>263.64863995884508</v>
      </c>
      <c r="AG46" s="8">
        <v>158</v>
      </c>
      <c r="AH46" s="7">
        <f t="shared" si="15"/>
        <v>447.75696432113807</v>
      </c>
      <c r="AI46" s="8">
        <v>361</v>
      </c>
      <c r="AJ46" s="7">
        <f t="shared" si="16"/>
        <v>689.6947002407245</v>
      </c>
      <c r="AK46" s="8">
        <v>12</v>
      </c>
      <c r="AL46" s="12">
        <v>0</v>
      </c>
      <c r="AQ46">
        <v>2287451</v>
      </c>
      <c r="AR46">
        <v>182205</v>
      </c>
      <c r="AS46">
        <v>193873</v>
      </c>
      <c r="AT46">
        <v>209623</v>
      </c>
      <c r="AU46">
        <v>221127</v>
      </c>
      <c r="AV46">
        <v>224861</v>
      </c>
      <c r="AW46">
        <v>202776</v>
      </c>
      <c r="AX46">
        <v>178343</v>
      </c>
      <c r="AY46">
        <v>156986</v>
      </c>
      <c r="AZ46">
        <v>159254</v>
      </c>
      <c r="BA46">
        <v>147782</v>
      </c>
      <c r="BB46">
        <v>120808</v>
      </c>
      <c r="BC46">
        <v>90265</v>
      </c>
      <c r="BD46">
        <v>65266</v>
      </c>
      <c r="BE46">
        <v>46653</v>
      </c>
      <c r="BF46">
        <v>35287</v>
      </c>
      <c r="BG46">
        <v>52342</v>
      </c>
    </row>
    <row r="47" spans="1:59" x14ac:dyDescent="0.25">
      <c r="A47" s="3" t="s">
        <v>99</v>
      </c>
      <c r="B47" t="s">
        <v>100</v>
      </c>
      <c r="C47" s="5">
        <f t="shared" si="18"/>
        <v>2</v>
      </c>
      <c r="D47" s="6">
        <f>SUM(C47/AQ47*100000)</f>
        <v>8.7433566882962735E-2</v>
      </c>
      <c r="E47" s="22">
        <v>0</v>
      </c>
      <c r="F47" s="7">
        <f t="shared" si="1"/>
        <v>0</v>
      </c>
      <c r="G47" s="8">
        <v>0</v>
      </c>
      <c r="H47" s="7">
        <f t="shared" si="2"/>
        <v>0</v>
      </c>
      <c r="I47" s="8">
        <v>0</v>
      </c>
      <c r="J47" s="7">
        <f t="shared" si="3"/>
        <v>0</v>
      </c>
      <c r="K47" s="8">
        <v>0</v>
      </c>
      <c r="L47" s="7">
        <f t="shared" si="4"/>
        <v>0</v>
      </c>
      <c r="M47" s="8">
        <v>0</v>
      </c>
      <c r="N47" s="7">
        <f t="shared" si="5"/>
        <v>0</v>
      </c>
      <c r="O47" s="8">
        <v>0</v>
      </c>
      <c r="P47" s="7">
        <f t="shared" si="6"/>
        <v>0</v>
      </c>
      <c r="Q47" s="8">
        <v>0</v>
      </c>
      <c r="R47" s="7">
        <f t="shared" si="7"/>
        <v>0</v>
      </c>
      <c r="S47" s="8">
        <v>0</v>
      </c>
      <c r="T47" s="7">
        <f t="shared" si="8"/>
        <v>0</v>
      </c>
      <c r="U47" s="8">
        <v>0</v>
      </c>
      <c r="V47" s="7">
        <f t="shared" si="9"/>
        <v>0</v>
      </c>
      <c r="W47" s="8">
        <v>0</v>
      </c>
      <c r="X47" s="7">
        <f t="shared" si="10"/>
        <v>0</v>
      </c>
      <c r="Y47" s="8">
        <v>0</v>
      </c>
      <c r="Z47" s="7">
        <f t="shared" si="11"/>
        <v>0</v>
      </c>
      <c r="AA47" s="8">
        <v>1</v>
      </c>
      <c r="AB47" s="7">
        <f t="shared" si="12"/>
        <v>1.1078491109510884</v>
      </c>
      <c r="AC47" s="8">
        <v>0</v>
      </c>
      <c r="AD47" s="7">
        <f t="shared" si="13"/>
        <v>0</v>
      </c>
      <c r="AE47" s="8">
        <v>0</v>
      </c>
      <c r="AF47" s="7">
        <f t="shared" si="14"/>
        <v>0</v>
      </c>
      <c r="AG47" s="8">
        <v>0</v>
      </c>
      <c r="AH47" s="7">
        <f t="shared" si="15"/>
        <v>0</v>
      </c>
      <c r="AI47" s="8">
        <v>1</v>
      </c>
      <c r="AJ47" s="7">
        <f t="shared" si="16"/>
        <v>1.9105116350158573</v>
      </c>
      <c r="AK47" s="8">
        <v>0</v>
      </c>
      <c r="AL47" s="12">
        <v>0</v>
      </c>
      <c r="AQ47">
        <v>2287451</v>
      </c>
      <c r="AR47">
        <v>182205</v>
      </c>
      <c r="AS47">
        <v>193873</v>
      </c>
      <c r="AT47">
        <v>209623</v>
      </c>
      <c r="AU47">
        <v>221127</v>
      </c>
      <c r="AV47">
        <v>224861</v>
      </c>
      <c r="AW47">
        <v>202776</v>
      </c>
      <c r="AX47">
        <v>178343</v>
      </c>
      <c r="AY47">
        <v>156986</v>
      </c>
      <c r="AZ47">
        <v>159254</v>
      </c>
      <c r="BA47">
        <v>147782</v>
      </c>
      <c r="BB47">
        <v>120808</v>
      </c>
      <c r="BC47">
        <v>90265</v>
      </c>
      <c r="BD47">
        <v>65266</v>
      </c>
      <c r="BE47">
        <v>46653</v>
      </c>
      <c r="BF47">
        <v>35287</v>
      </c>
      <c r="BG47">
        <v>52342</v>
      </c>
    </row>
    <row r="48" spans="1:59" x14ac:dyDescent="0.25">
      <c r="A48" s="3" t="s">
        <v>101</v>
      </c>
      <c r="B48" t="s">
        <v>102</v>
      </c>
      <c r="C48" s="5">
        <f t="shared" si="18"/>
        <v>9</v>
      </c>
      <c r="D48" s="6">
        <f>SUM(C48/AQ48*100000)</f>
        <v>0.39345105097333233</v>
      </c>
      <c r="E48" s="22">
        <v>0</v>
      </c>
      <c r="F48" s="7">
        <f t="shared" si="1"/>
        <v>0</v>
      </c>
      <c r="G48" s="8">
        <v>0</v>
      </c>
      <c r="H48" s="7">
        <f t="shared" si="2"/>
        <v>0</v>
      </c>
      <c r="I48" s="8">
        <v>0</v>
      </c>
      <c r="J48" s="7">
        <f t="shared" si="3"/>
        <v>0</v>
      </c>
      <c r="K48" s="8">
        <v>0</v>
      </c>
      <c r="L48" s="7">
        <f t="shared" si="4"/>
        <v>0</v>
      </c>
      <c r="M48" s="8">
        <v>0</v>
      </c>
      <c r="N48" s="7">
        <f t="shared" si="5"/>
        <v>0</v>
      </c>
      <c r="O48" s="8">
        <v>1</v>
      </c>
      <c r="P48" s="7">
        <f t="shared" si="6"/>
        <v>0.49315500848226612</v>
      </c>
      <c r="Q48" s="8">
        <v>0</v>
      </c>
      <c r="R48" s="7">
        <f t="shared" si="7"/>
        <v>0</v>
      </c>
      <c r="S48" s="8">
        <v>0</v>
      </c>
      <c r="T48" s="7">
        <f t="shared" si="8"/>
        <v>0</v>
      </c>
      <c r="U48" s="8">
        <v>3</v>
      </c>
      <c r="V48" s="7">
        <f t="shared" si="9"/>
        <v>1.8837831388850514</v>
      </c>
      <c r="W48" s="8">
        <v>1</v>
      </c>
      <c r="X48" s="7">
        <f t="shared" si="10"/>
        <v>0.67667239582628469</v>
      </c>
      <c r="Y48" s="8">
        <v>1</v>
      </c>
      <c r="Z48" s="7">
        <f t="shared" si="11"/>
        <v>0.82775975100986687</v>
      </c>
      <c r="AA48" s="8">
        <v>0</v>
      </c>
      <c r="AB48" s="7">
        <f t="shared" si="12"/>
        <v>0</v>
      </c>
      <c r="AC48" s="8">
        <v>0</v>
      </c>
      <c r="AD48" s="7">
        <f t="shared" si="13"/>
        <v>0</v>
      </c>
      <c r="AE48" s="8">
        <v>0</v>
      </c>
      <c r="AF48" s="7">
        <f t="shared" si="14"/>
        <v>0</v>
      </c>
      <c r="AG48" s="8">
        <v>0</v>
      </c>
      <c r="AH48" s="7">
        <f t="shared" si="15"/>
        <v>0</v>
      </c>
      <c r="AI48" s="8">
        <v>3</v>
      </c>
      <c r="AJ48" s="7">
        <f t="shared" si="16"/>
        <v>5.7315349050475719</v>
      </c>
      <c r="AK48" s="8">
        <v>0</v>
      </c>
      <c r="AL48" s="12">
        <v>0</v>
      </c>
      <c r="AQ48">
        <v>2287451</v>
      </c>
      <c r="AR48">
        <v>182205</v>
      </c>
      <c r="AS48">
        <v>193873</v>
      </c>
      <c r="AT48">
        <v>209623</v>
      </c>
      <c r="AU48">
        <v>221127</v>
      </c>
      <c r="AV48">
        <v>224861</v>
      </c>
      <c r="AW48">
        <v>202776</v>
      </c>
      <c r="AX48">
        <v>178343</v>
      </c>
      <c r="AY48">
        <v>156986</v>
      </c>
      <c r="AZ48">
        <v>159254</v>
      </c>
      <c r="BA48">
        <v>147782</v>
      </c>
      <c r="BB48">
        <v>120808</v>
      </c>
      <c r="BC48">
        <v>90265</v>
      </c>
      <c r="BD48">
        <v>65266</v>
      </c>
      <c r="BE48">
        <v>46653</v>
      </c>
      <c r="BF48">
        <v>35287</v>
      </c>
      <c r="BG48">
        <v>52342</v>
      </c>
    </row>
    <row r="49" spans="1:59" x14ac:dyDescent="0.25">
      <c r="A49" s="3" t="s">
        <v>103</v>
      </c>
      <c r="B49" t="s">
        <v>104</v>
      </c>
      <c r="C49" s="5">
        <f t="shared" si="18"/>
        <v>35</v>
      </c>
      <c r="D49" s="6">
        <f t="shared" ref="D49:D60" si="22">SUM(C49/AQ49*100000)</f>
        <v>1.530087420451848</v>
      </c>
      <c r="E49" s="22">
        <v>1</v>
      </c>
      <c r="F49" s="7">
        <f t="shared" si="1"/>
        <v>0.54883235915589579</v>
      </c>
      <c r="G49" s="8">
        <v>0</v>
      </c>
      <c r="H49" s="7">
        <f t="shared" si="2"/>
        <v>0</v>
      </c>
      <c r="I49" s="8">
        <v>2</v>
      </c>
      <c r="J49" s="7">
        <f t="shared" si="3"/>
        <v>0.95409377787742755</v>
      </c>
      <c r="K49" s="8">
        <v>2</v>
      </c>
      <c r="L49" s="7">
        <f t="shared" si="4"/>
        <v>0.90445761937710001</v>
      </c>
      <c r="M49" s="8">
        <v>0</v>
      </c>
      <c r="N49" s="7">
        <f t="shared" si="5"/>
        <v>0</v>
      </c>
      <c r="O49" s="8">
        <v>0</v>
      </c>
      <c r="P49" s="7">
        <f t="shared" si="6"/>
        <v>0</v>
      </c>
      <c r="Q49" s="8">
        <v>2</v>
      </c>
      <c r="R49" s="7">
        <f t="shared" si="7"/>
        <v>1.1214345390623686</v>
      </c>
      <c r="S49" s="8">
        <v>2</v>
      </c>
      <c r="T49" s="7">
        <f t="shared" si="8"/>
        <v>1.2739989553208566</v>
      </c>
      <c r="U49" s="8">
        <v>4</v>
      </c>
      <c r="V49" s="7">
        <f t="shared" si="9"/>
        <v>2.5117108518467357</v>
      </c>
      <c r="W49" s="8">
        <v>1</v>
      </c>
      <c r="X49" s="7">
        <f t="shared" si="10"/>
        <v>0.67667239582628469</v>
      </c>
      <c r="Y49" s="8">
        <v>3</v>
      </c>
      <c r="Z49" s="7">
        <f t="shared" si="11"/>
        <v>2.4832792530296008</v>
      </c>
      <c r="AA49" s="8">
        <v>5</v>
      </c>
      <c r="AB49" s="7">
        <f t="shared" si="12"/>
        <v>5.5392455547554427</v>
      </c>
      <c r="AC49" s="8">
        <v>2</v>
      </c>
      <c r="AD49" s="7">
        <f t="shared" si="13"/>
        <v>3.0643826801090923</v>
      </c>
      <c r="AE49" s="8">
        <v>1</v>
      </c>
      <c r="AF49" s="7">
        <f t="shared" si="14"/>
        <v>2.1434848777141879</v>
      </c>
      <c r="AG49" s="8">
        <v>7</v>
      </c>
      <c r="AH49" s="7">
        <f t="shared" si="15"/>
        <v>19.837333862328904</v>
      </c>
      <c r="AI49" s="8">
        <v>3</v>
      </c>
      <c r="AJ49" s="7">
        <f t="shared" si="16"/>
        <v>5.7315349050475719</v>
      </c>
      <c r="AK49" s="8">
        <v>0</v>
      </c>
      <c r="AL49" s="12">
        <v>0</v>
      </c>
      <c r="AQ49">
        <v>2287451</v>
      </c>
      <c r="AR49">
        <v>182205</v>
      </c>
      <c r="AS49">
        <v>193873</v>
      </c>
      <c r="AT49">
        <v>209623</v>
      </c>
      <c r="AU49">
        <v>221127</v>
      </c>
      <c r="AV49">
        <v>224861</v>
      </c>
      <c r="AW49">
        <v>202776</v>
      </c>
      <c r="AX49">
        <v>178343</v>
      </c>
      <c r="AY49">
        <v>156986</v>
      </c>
      <c r="AZ49">
        <v>159254</v>
      </c>
      <c r="BA49">
        <v>147782</v>
      </c>
      <c r="BB49">
        <v>120808</v>
      </c>
      <c r="BC49">
        <v>90265</v>
      </c>
      <c r="BD49">
        <v>65266</v>
      </c>
      <c r="BE49">
        <v>46653</v>
      </c>
      <c r="BF49">
        <v>35287</v>
      </c>
      <c r="BG49">
        <v>52342</v>
      </c>
    </row>
    <row r="50" spans="1:59" x14ac:dyDescent="0.25">
      <c r="A50" s="3" t="s">
        <v>105</v>
      </c>
      <c r="B50" t="s">
        <v>106</v>
      </c>
      <c r="C50" s="5">
        <f t="shared" si="18"/>
        <v>6</v>
      </c>
      <c r="D50" s="6">
        <f t="shared" si="22"/>
        <v>0.26230070064888822</v>
      </c>
      <c r="E50" s="22">
        <v>0</v>
      </c>
      <c r="F50" s="7">
        <f t="shared" si="1"/>
        <v>0</v>
      </c>
      <c r="G50" s="8">
        <v>0</v>
      </c>
      <c r="H50" s="7">
        <f t="shared" si="2"/>
        <v>0</v>
      </c>
      <c r="I50" s="8">
        <v>0</v>
      </c>
      <c r="J50" s="7">
        <f t="shared" si="3"/>
        <v>0</v>
      </c>
      <c r="K50" s="8">
        <v>0</v>
      </c>
      <c r="L50" s="7">
        <f t="shared" si="4"/>
        <v>0</v>
      </c>
      <c r="M50" s="8">
        <v>0</v>
      </c>
      <c r="N50" s="7">
        <f t="shared" si="5"/>
        <v>0</v>
      </c>
      <c r="O50" s="8">
        <v>0</v>
      </c>
      <c r="P50" s="7">
        <f t="shared" si="6"/>
        <v>0</v>
      </c>
      <c r="Q50" s="8">
        <v>0</v>
      </c>
      <c r="R50" s="7">
        <f t="shared" si="7"/>
        <v>0</v>
      </c>
      <c r="S50" s="8">
        <v>0</v>
      </c>
      <c r="T50" s="7">
        <f t="shared" si="8"/>
        <v>0</v>
      </c>
      <c r="U50" s="8">
        <v>1</v>
      </c>
      <c r="V50" s="7">
        <f t="shared" si="9"/>
        <v>0.62792771296168393</v>
      </c>
      <c r="W50" s="8">
        <v>2</v>
      </c>
      <c r="X50" s="7">
        <f t="shared" si="10"/>
        <v>1.3533447916525694</v>
      </c>
      <c r="Y50" s="8">
        <v>0</v>
      </c>
      <c r="Z50" s="7">
        <f t="shared" si="11"/>
        <v>0</v>
      </c>
      <c r="AA50" s="8">
        <v>0</v>
      </c>
      <c r="AB50" s="7">
        <f t="shared" si="12"/>
        <v>0</v>
      </c>
      <c r="AC50" s="8">
        <v>0</v>
      </c>
      <c r="AD50" s="7">
        <f t="shared" si="13"/>
        <v>0</v>
      </c>
      <c r="AE50" s="8">
        <v>0</v>
      </c>
      <c r="AF50" s="7">
        <f t="shared" si="14"/>
        <v>0</v>
      </c>
      <c r="AG50" s="8">
        <v>1</v>
      </c>
      <c r="AH50" s="7">
        <f t="shared" si="15"/>
        <v>2.8339048374755573</v>
      </c>
      <c r="AI50" s="8">
        <v>2</v>
      </c>
      <c r="AJ50" s="7">
        <f t="shared" si="16"/>
        <v>3.8210232700317146</v>
      </c>
      <c r="AK50" s="8">
        <v>0</v>
      </c>
      <c r="AL50" s="12">
        <v>0</v>
      </c>
      <c r="AQ50">
        <v>2287451</v>
      </c>
      <c r="AR50">
        <v>182205</v>
      </c>
      <c r="AS50">
        <v>193873</v>
      </c>
      <c r="AT50">
        <v>209623</v>
      </c>
      <c r="AU50">
        <v>221127</v>
      </c>
      <c r="AV50">
        <v>224861</v>
      </c>
      <c r="AW50">
        <v>202776</v>
      </c>
      <c r="AX50">
        <v>178343</v>
      </c>
      <c r="AY50">
        <v>156986</v>
      </c>
      <c r="AZ50">
        <v>159254</v>
      </c>
      <c r="BA50">
        <v>147782</v>
      </c>
      <c r="BB50">
        <v>120808</v>
      </c>
      <c r="BC50">
        <v>90265</v>
      </c>
      <c r="BD50">
        <v>65266</v>
      </c>
      <c r="BE50">
        <v>46653</v>
      </c>
      <c r="BF50">
        <v>35287</v>
      </c>
      <c r="BG50">
        <v>52342</v>
      </c>
    </row>
    <row r="51" spans="1:59" x14ac:dyDescent="0.2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22">
        <v>0</v>
      </c>
      <c r="F51" s="7">
        <f t="shared" si="1"/>
        <v>0</v>
      </c>
      <c r="G51" s="8">
        <v>0</v>
      </c>
      <c r="H51" s="7">
        <f t="shared" si="2"/>
        <v>0</v>
      </c>
      <c r="I51" s="8">
        <v>0</v>
      </c>
      <c r="J51" s="7">
        <f t="shared" si="3"/>
        <v>0</v>
      </c>
      <c r="K51" s="8">
        <v>0</v>
      </c>
      <c r="L51" s="7">
        <f t="shared" si="4"/>
        <v>0</v>
      </c>
      <c r="M51" s="8">
        <v>0</v>
      </c>
      <c r="N51" s="7">
        <f t="shared" si="5"/>
        <v>0</v>
      </c>
      <c r="O51" s="8">
        <v>0</v>
      </c>
      <c r="P51" s="7">
        <f t="shared" si="6"/>
        <v>0</v>
      </c>
      <c r="Q51" s="8">
        <v>0</v>
      </c>
      <c r="R51" s="7">
        <f t="shared" si="7"/>
        <v>0</v>
      </c>
      <c r="S51" s="8">
        <v>0</v>
      </c>
      <c r="T51" s="7">
        <f t="shared" si="8"/>
        <v>0</v>
      </c>
      <c r="U51" s="8">
        <v>0</v>
      </c>
      <c r="V51" s="7">
        <f t="shared" si="9"/>
        <v>0</v>
      </c>
      <c r="W51" s="8">
        <v>0</v>
      </c>
      <c r="X51" s="7">
        <f t="shared" si="10"/>
        <v>0</v>
      </c>
      <c r="Y51" s="8">
        <v>0</v>
      </c>
      <c r="Z51" s="7">
        <f t="shared" si="11"/>
        <v>0</v>
      </c>
      <c r="AA51" s="8">
        <v>0</v>
      </c>
      <c r="AB51" s="7">
        <f t="shared" si="12"/>
        <v>0</v>
      </c>
      <c r="AC51" s="8">
        <v>0</v>
      </c>
      <c r="AD51" s="7">
        <f t="shared" si="13"/>
        <v>0</v>
      </c>
      <c r="AE51" s="8">
        <v>0</v>
      </c>
      <c r="AF51" s="7">
        <f t="shared" si="14"/>
        <v>0</v>
      </c>
      <c r="AG51" s="8">
        <v>0</v>
      </c>
      <c r="AH51" s="7">
        <f t="shared" si="15"/>
        <v>0</v>
      </c>
      <c r="AI51" s="8">
        <v>0</v>
      </c>
      <c r="AJ51" s="7">
        <f t="shared" si="16"/>
        <v>0</v>
      </c>
      <c r="AK51" s="8">
        <v>0</v>
      </c>
      <c r="AL51" s="12">
        <v>0</v>
      </c>
      <c r="AQ51">
        <v>2287451</v>
      </c>
      <c r="AR51">
        <v>182205</v>
      </c>
      <c r="AS51">
        <v>193873</v>
      </c>
      <c r="AT51">
        <v>209623</v>
      </c>
      <c r="AU51">
        <v>221127</v>
      </c>
      <c r="AV51">
        <v>224861</v>
      </c>
      <c r="AW51">
        <v>202776</v>
      </c>
      <c r="AX51">
        <v>178343</v>
      </c>
      <c r="AY51">
        <v>156986</v>
      </c>
      <c r="AZ51">
        <v>159254</v>
      </c>
      <c r="BA51">
        <v>147782</v>
      </c>
      <c r="BB51">
        <v>120808</v>
      </c>
      <c r="BC51">
        <v>90265</v>
      </c>
      <c r="BD51">
        <v>65266</v>
      </c>
      <c r="BE51">
        <v>46653</v>
      </c>
      <c r="BF51">
        <v>35287</v>
      </c>
      <c r="BG51">
        <v>52342</v>
      </c>
    </row>
    <row r="52" spans="1:59" x14ac:dyDescent="0.2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22">
        <v>0</v>
      </c>
      <c r="F52" s="7">
        <f t="shared" si="1"/>
        <v>0</v>
      </c>
      <c r="G52" s="8">
        <v>0</v>
      </c>
      <c r="H52" s="7">
        <f t="shared" si="2"/>
        <v>0</v>
      </c>
      <c r="I52" s="8">
        <v>0</v>
      </c>
      <c r="J52" s="7">
        <f t="shared" si="3"/>
        <v>0</v>
      </c>
      <c r="K52" s="8">
        <v>0</v>
      </c>
      <c r="L52" s="7">
        <f t="shared" si="4"/>
        <v>0</v>
      </c>
      <c r="M52" s="8">
        <v>0</v>
      </c>
      <c r="N52" s="7">
        <f t="shared" si="5"/>
        <v>0</v>
      </c>
      <c r="O52" s="8">
        <v>0</v>
      </c>
      <c r="P52" s="7">
        <f t="shared" si="6"/>
        <v>0</v>
      </c>
      <c r="Q52" s="8">
        <v>0</v>
      </c>
      <c r="R52" s="7">
        <f t="shared" si="7"/>
        <v>0</v>
      </c>
      <c r="S52" s="8">
        <v>0</v>
      </c>
      <c r="T52" s="7">
        <f t="shared" si="8"/>
        <v>0</v>
      </c>
      <c r="U52" s="8">
        <v>0</v>
      </c>
      <c r="V52" s="7">
        <f t="shared" si="9"/>
        <v>0</v>
      </c>
      <c r="W52" s="8">
        <v>0</v>
      </c>
      <c r="X52" s="7">
        <f t="shared" si="10"/>
        <v>0</v>
      </c>
      <c r="Y52" s="8">
        <v>0</v>
      </c>
      <c r="Z52" s="7">
        <f t="shared" si="11"/>
        <v>0</v>
      </c>
      <c r="AA52" s="8">
        <v>0</v>
      </c>
      <c r="AB52" s="7">
        <f t="shared" si="12"/>
        <v>0</v>
      </c>
      <c r="AC52" s="8">
        <v>0</v>
      </c>
      <c r="AD52" s="7">
        <f t="shared" si="13"/>
        <v>0</v>
      </c>
      <c r="AE52" s="8">
        <v>0</v>
      </c>
      <c r="AF52" s="7">
        <f t="shared" si="14"/>
        <v>0</v>
      </c>
      <c r="AG52" s="8">
        <v>0</v>
      </c>
      <c r="AH52" s="7">
        <f t="shared" si="15"/>
        <v>0</v>
      </c>
      <c r="AI52" s="8">
        <v>0</v>
      </c>
      <c r="AJ52" s="7">
        <f t="shared" si="16"/>
        <v>0</v>
      </c>
      <c r="AK52" s="8">
        <v>0</v>
      </c>
      <c r="AL52" s="12">
        <v>0</v>
      </c>
      <c r="AQ52">
        <v>2287451</v>
      </c>
      <c r="AR52">
        <v>182205</v>
      </c>
      <c r="AS52">
        <v>193873</v>
      </c>
      <c r="AT52">
        <v>209623</v>
      </c>
      <c r="AU52">
        <v>221127</v>
      </c>
      <c r="AV52">
        <v>224861</v>
      </c>
      <c r="AW52">
        <v>202776</v>
      </c>
      <c r="AX52">
        <v>178343</v>
      </c>
      <c r="AY52">
        <v>156986</v>
      </c>
      <c r="AZ52">
        <v>159254</v>
      </c>
      <c r="BA52">
        <v>147782</v>
      </c>
      <c r="BB52">
        <v>120808</v>
      </c>
      <c r="BC52">
        <v>90265</v>
      </c>
      <c r="BD52">
        <v>65266</v>
      </c>
      <c r="BE52">
        <v>46653</v>
      </c>
      <c r="BF52">
        <v>35287</v>
      </c>
      <c r="BG52">
        <v>52342</v>
      </c>
    </row>
    <row r="53" spans="1:59" x14ac:dyDescent="0.2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22">
        <v>0</v>
      </c>
      <c r="F53" s="7">
        <f t="shared" si="1"/>
        <v>0</v>
      </c>
      <c r="G53" s="8">
        <v>0</v>
      </c>
      <c r="H53" s="7">
        <f t="shared" si="2"/>
        <v>0</v>
      </c>
      <c r="I53" s="8">
        <v>0</v>
      </c>
      <c r="J53" s="7">
        <f t="shared" si="3"/>
        <v>0</v>
      </c>
      <c r="K53" s="8">
        <v>0</v>
      </c>
      <c r="L53" s="7">
        <f t="shared" si="4"/>
        <v>0</v>
      </c>
      <c r="M53" s="8">
        <v>0</v>
      </c>
      <c r="N53" s="7">
        <f t="shared" si="5"/>
        <v>0</v>
      </c>
      <c r="O53" s="8">
        <v>0</v>
      </c>
      <c r="P53" s="7">
        <f t="shared" si="6"/>
        <v>0</v>
      </c>
      <c r="Q53" s="8">
        <v>0</v>
      </c>
      <c r="R53" s="7">
        <f t="shared" si="7"/>
        <v>0</v>
      </c>
      <c r="S53" s="8">
        <v>0</v>
      </c>
      <c r="T53" s="7">
        <f t="shared" si="8"/>
        <v>0</v>
      </c>
      <c r="U53" s="8">
        <v>0</v>
      </c>
      <c r="V53" s="7">
        <f t="shared" si="9"/>
        <v>0</v>
      </c>
      <c r="W53" s="8">
        <v>0</v>
      </c>
      <c r="X53" s="7">
        <f t="shared" si="10"/>
        <v>0</v>
      </c>
      <c r="Y53" s="8">
        <v>0</v>
      </c>
      <c r="Z53" s="7">
        <f t="shared" si="11"/>
        <v>0</v>
      </c>
      <c r="AA53" s="8">
        <v>0</v>
      </c>
      <c r="AB53" s="7">
        <f t="shared" si="12"/>
        <v>0</v>
      </c>
      <c r="AC53" s="8">
        <v>0</v>
      </c>
      <c r="AD53" s="7">
        <f t="shared" si="13"/>
        <v>0</v>
      </c>
      <c r="AE53" s="8">
        <v>0</v>
      </c>
      <c r="AF53" s="7">
        <f t="shared" si="14"/>
        <v>0</v>
      </c>
      <c r="AG53" s="8">
        <v>0</v>
      </c>
      <c r="AH53" s="7">
        <f t="shared" si="15"/>
        <v>0</v>
      </c>
      <c r="AI53" s="8">
        <v>0</v>
      </c>
      <c r="AJ53" s="7">
        <f t="shared" si="16"/>
        <v>0</v>
      </c>
      <c r="AK53" s="8">
        <v>0</v>
      </c>
      <c r="AL53" s="12">
        <v>0</v>
      </c>
      <c r="AQ53">
        <v>2287451</v>
      </c>
      <c r="AR53">
        <v>182205</v>
      </c>
      <c r="AS53">
        <v>193873</v>
      </c>
      <c r="AT53">
        <v>209623</v>
      </c>
      <c r="AU53">
        <v>221127</v>
      </c>
      <c r="AV53">
        <v>224861</v>
      </c>
      <c r="AW53">
        <v>202776</v>
      </c>
      <c r="AX53">
        <v>178343</v>
      </c>
      <c r="AY53">
        <v>156986</v>
      </c>
      <c r="AZ53">
        <v>159254</v>
      </c>
      <c r="BA53">
        <v>147782</v>
      </c>
      <c r="BB53">
        <v>120808</v>
      </c>
      <c r="BC53">
        <v>90265</v>
      </c>
      <c r="BD53">
        <v>65266</v>
      </c>
      <c r="BE53">
        <v>46653</v>
      </c>
      <c r="BF53">
        <v>35287</v>
      </c>
      <c r="BG53">
        <v>52342</v>
      </c>
    </row>
    <row r="54" spans="1:59" x14ac:dyDescent="0.2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22">
        <v>0</v>
      </c>
      <c r="F54" s="7">
        <f t="shared" si="1"/>
        <v>0</v>
      </c>
      <c r="G54" s="8">
        <v>0</v>
      </c>
      <c r="H54" s="7">
        <f t="shared" si="2"/>
        <v>0</v>
      </c>
      <c r="I54" s="8">
        <v>0</v>
      </c>
      <c r="J54" s="7">
        <f t="shared" si="3"/>
        <v>0</v>
      </c>
      <c r="K54" s="8">
        <v>0</v>
      </c>
      <c r="L54" s="7">
        <f t="shared" si="4"/>
        <v>0</v>
      </c>
      <c r="M54" s="8">
        <v>0</v>
      </c>
      <c r="N54" s="7">
        <f t="shared" si="5"/>
        <v>0</v>
      </c>
      <c r="O54" s="8">
        <v>0</v>
      </c>
      <c r="P54" s="7">
        <f t="shared" si="6"/>
        <v>0</v>
      </c>
      <c r="Q54" s="8">
        <v>0</v>
      </c>
      <c r="R54" s="7">
        <f t="shared" si="7"/>
        <v>0</v>
      </c>
      <c r="S54" s="8">
        <v>0</v>
      </c>
      <c r="T54" s="7">
        <f t="shared" si="8"/>
        <v>0</v>
      </c>
      <c r="U54" s="8">
        <v>0</v>
      </c>
      <c r="V54" s="7">
        <f t="shared" si="9"/>
        <v>0</v>
      </c>
      <c r="W54" s="8">
        <v>0</v>
      </c>
      <c r="X54" s="7">
        <f t="shared" si="10"/>
        <v>0</v>
      </c>
      <c r="Y54" s="8">
        <v>0</v>
      </c>
      <c r="Z54" s="7">
        <f t="shared" si="11"/>
        <v>0</v>
      </c>
      <c r="AA54" s="8">
        <v>0</v>
      </c>
      <c r="AB54" s="7">
        <f t="shared" si="12"/>
        <v>0</v>
      </c>
      <c r="AC54" s="8">
        <v>0</v>
      </c>
      <c r="AD54" s="7">
        <f t="shared" si="13"/>
        <v>0</v>
      </c>
      <c r="AE54" s="8">
        <v>0</v>
      </c>
      <c r="AF54" s="7">
        <f t="shared" si="14"/>
        <v>0</v>
      </c>
      <c r="AG54" s="8">
        <v>0</v>
      </c>
      <c r="AH54" s="7">
        <f t="shared" si="15"/>
        <v>0</v>
      </c>
      <c r="AI54" s="8">
        <v>0</v>
      </c>
      <c r="AJ54" s="7">
        <f t="shared" si="16"/>
        <v>0</v>
      </c>
      <c r="AK54" s="8">
        <v>0</v>
      </c>
      <c r="AL54" s="12">
        <v>0</v>
      </c>
      <c r="AQ54">
        <v>2287451</v>
      </c>
      <c r="AR54">
        <v>182205</v>
      </c>
      <c r="AS54">
        <v>193873</v>
      </c>
      <c r="AT54">
        <v>209623</v>
      </c>
      <c r="AU54">
        <v>221127</v>
      </c>
      <c r="AV54">
        <v>224861</v>
      </c>
      <c r="AW54">
        <v>202776</v>
      </c>
      <c r="AX54">
        <v>178343</v>
      </c>
      <c r="AY54">
        <v>156986</v>
      </c>
      <c r="AZ54">
        <v>159254</v>
      </c>
      <c r="BA54">
        <v>147782</v>
      </c>
      <c r="BB54">
        <v>120808</v>
      </c>
      <c r="BC54">
        <v>90265</v>
      </c>
      <c r="BD54">
        <v>65266</v>
      </c>
      <c r="BE54">
        <v>46653</v>
      </c>
      <c r="BF54">
        <v>35287</v>
      </c>
      <c r="BG54">
        <v>52342</v>
      </c>
    </row>
    <row r="55" spans="1:59" x14ac:dyDescent="0.2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22">
        <v>0</v>
      </c>
      <c r="F55" s="7">
        <f t="shared" si="1"/>
        <v>0</v>
      </c>
      <c r="G55" s="8">
        <v>0</v>
      </c>
      <c r="H55" s="7">
        <f t="shared" si="2"/>
        <v>0</v>
      </c>
      <c r="I55" s="8">
        <v>0</v>
      </c>
      <c r="J55" s="7">
        <f t="shared" si="3"/>
        <v>0</v>
      </c>
      <c r="K55" s="8">
        <v>0</v>
      </c>
      <c r="L55" s="7">
        <f t="shared" si="4"/>
        <v>0</v>
      </c>
      <c r="M55" s="8">
        <v>0</v>
      </c>
      <c r="N55" s="7">
        <f t="shared" si="5"/>
        <v>0</v>
      </c>
      <c r="O55" s="8">
        <v>0</v>
      </c>
      <c r="P55" s="7">
        <f t="shared" si="6"/>
        <v>0</v>
      </c>
      <c r="Q55" s="8">
        <v>0</v>
      </c>
      <c r="R55" s="7">
        <f t="shared" si="7"/>
        <v>0</v>
      </c>
      <c r="S55" s="8">
        <v>0</v>
      </c>
      <c r="T55" s="7">
        <f t="shared" si="8"/>
        <v>0</v>
      </c>
      <c r="U55" s="8">
        <v>0</v>
      </c>
      <c r="V55" s="7">
        <f t="shared" si="9"/>
        <v>0</v>
      </c>
      <c r="W55" s="8">
        <v>0</v>
      </c>
      <c r="X55" s="7">
        <f t="shared" si="10"/>
        <v>0</v>
      </c>
      <c r="Y55" s="8">
        <v>0</v>
      </c>
      <c r="Z55" s="7">
        <f t="shared" si="11"/>
        <v>0</v>
      </c>
      <c r="AA55" s="8">
        <v>0</v>
      </c>
      <c r="AB55" s="7">
        <f t="shared" si="12"/>
        <v>0</v>
      </c>
      <c r="AC55" s="8">
        <v>0</v>
      </c>
      <c r="AD55" s="7">
        <f t="shared" si="13"/>
        <v>0</v>
      </c>
      <c r="AE55" s="8">
        <v>0</v>
      </c>
      <c r="AF55" s="7">
        <f t="shared" si="14"/>
        <v>0</v>
      </c>
      <c r="AG55" s="8">
        <v>0</v>
      </c>
      <c r="AH55" s="7">
        <f t="shared" si="15"/>
        <v>0</v>
      </c>
      <c r="AI55" s="8">
        <v>0</v>
      </c>
      <c r="AJ55" s="7">
        <f t="shared" si="16"/>
        <v>0</v>
      </c>
      <c r="AK55" s="8">
        <v>0</v>
      </c>
      <c r="AL55" s="12">
        <v>0</v>
      </c>
      <c r="AQ55">
        <v>2287451</v>
      </c>
      <c r="AR55">
        <v>182205</v>
      </c>
      <c r="AS55">
        <v>193873</v>
      </c>
      <c r="AT55">
        <v>209623</v>
      </c>
      <c r="AU55">
        <v>221127</v>
      </c>
      <c r="AV55">
        <v>224861</v>
      </c>
      <c r="AW55">
        <v>202776</v>
      </c>
      <c r="AX55">
        <v>178343</v>
      </c>
      <c r="AY55">
        <v>156986</v>
      </c>
      <c r="AZ55">
        <v>159254</v>
      </c>
      <c r="BA55">
        <v>147782</v>
      </c>
      <c r="BB55">
        <v>120808</v>
      </c>
      <c r="BC55">
        <v>90265</v>
      </c>
      <c r="BD55">
        <v>65266</v>
      </c>
      <c r="BE55">
        <v>46653</v>
      </c>
      <c r="BF55">
        <v>35287</v>
      </c>
      <c r="BG55">
        <v>52342</v>
      </c>
    </row>
    <row r="56" spans="1:59" x14ac:dyDescent="0.2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22">
        <v>0</v>
      </c>
      <c r="F56" s="7">
        <f t="shared" si="1"/>
        <v>0</v>
      </c>
      <c r="G56" s="8">
        <v>0</v>
      </c>
      <c r="H56" s="7">
        <f t="shared" si="2"/>
        <v>0</v>
      </c>
      <c r="I56" s="8">
        <v>0</v>
      </c>
      <c r="J56" s="7">
        <f t="shared" si="3"/>
        <v>0</v>
      </c>
      <c r="K56" s="8">
        <v>0</v>
      </c>
      <c r="L56" s="7">
        <f t="shared" si="4"/>
        <v>0</v>
      </c>
      <c r="M56" s="8">
        <v>0</v>
      </c>
      <c r="N56" s="7">
        <f t="shared" si="5"/>
        <v>0</v>
      </c>
      <c r="O56" s="8">
        <v>0</v>
      </c>
      <c r="P56" s="7">
        <f t="shared" si="6"/>
        <v>0</v>
      </c>
      <c r="Q56" s="8">
        <v>0</v>
      </c>
      <c r="R56" s="7">
        <f t="shared" si="7"/>
        <v>0</v>
      </c>
      <c r="S56" s="8">
        <v>0</v>
      </c>
      <c r="T56" s="7">
        <f t="shared" si="8"/>
        <v>0</v>
      </c>
      <c r="U56" s="8">
        <v>0</v>
      </c>
      <c r="V56" s="7">
        <f t="shared" si="9"/>
        <v>0</v>
      </c>
      <c r="W56" s="8">
        <v>0</v>
      </c>
      <c r="X56" s="7">
        <f t="shared" si="10"/>
        <v>0</v>
      </c>
      <c r="Y56" s="8">
        <v>0</v>
      </c>
      <c r="Z56" s="7">
        <f t="shared" si="11"/>
        <v>0</v>
      </c>
      <c r="AA56" s="8">
        <v>0</v>
      </c>
      <c r="AB56" s="7">
        <f t="shared" si="12"/>
        <v>0</v>
      </c>
      <c r="AC56" s="8">
        <v>0</v>
      </c>
      <c r="AD56" s="7">
        <f t="shared" si="13"/>
        <v>0</v>
      </c>
      <c r="AE56" s="8">
        <v>0</v>
      </c>
      <c r="AF56" s="7">
        <f t="shared" si="14"/>
        <v>0</v>
      </c>
      <c r="AG56" s="8">
        <v>0</v>
      </c>
      <c r="AH56" s="7">
        <f t="shared" si="15"/>
        <v>0</v>
      </c>
      <c r="AI56" s="8">
        <v>0</v>
      </c>
      <c r="AJ56" s="7">
        <f t="shared" si="16"/>
        <v>0</v>
      </c>
      <c r="AK56" s="8">
        <v>0</v>
      </c>
      <c r="AL56" s="12">
        <v>0</v>
      </c>
      <c r="AQ56">
        <v>2287451</v>
      </c>
      <c r="AR56">
        <v>182205</v>
      </c>
      <c r="AS56">
        <v>193873</v>
      </c>
      <c r="AT56">
        <v>209623</v>
      </c>
      <c r="AU56">
        <v>221127</v>
      </c>
      <c r="AV56">
        <v>224861</v>
      </c>
      <c r="AW56">
        <v>202776</v>
      </c>
      <c r="AX56">
        <v>178343</v>
      </c>
      <c r="AY56">
        <v>156986</v>
      </c>
      <c r="AZ56">
        <v>159254</v>
      </c>
      <c r="BA56">
        <v>147782</v>
      </c>
      <c r="BB56">
        <v>120808</v>
      </c>
      <c r="BC56">
        <v>90265</v>
      </c>
      <c r="BD56">
        <v>65266</v>
      </c>
      <c r="BE56">
        <v>46653</v>
      </c>
      <c r="BF56">
        <v>35287</v>
      </c>
      <c r="BG56">
        <v>52342</v>
      </c>
    </row>
    <row r="57" spans="1:59" x14ac:dyDescent="0.2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22">
        <v>0</v>
      </c>
      <c r="F57" s="7">
        <f t="shared" si="1"/>
        <v>0</v>
      </c>
      <c r="G57" s="8">
        <v>0</v>
      </c>
      <c r="H57" s="7">
        <f t="shared" si="2"/>
        <v>0</v>
      </c>
      <c r="I57" s="8">
        <v>0</v>
      </c>
      <c r="J57" s="7">
        <f t="shared" si="3"/>
        <v>0</v>
      </c>
      <c r="K57" s="8">
        <v>0</v>
      </c>
      <c r="L57" s="7">
        <f t="shared" si="4"/>
        <v>0</v>
      </c>
      <c r="M57" s="8">
        <v>0</v>
      </c>
      <c r="N57" s="7">
        <f t="shared" si="5"/>
        <v>0</v>
      </c>
      <c r="O57" s="8">
        <v>0</v>
      </c>
      <c r="P57" s="7">
        <f t="shared" si="6"/>
        <v>0</v>
      </c>
      <c r="Q57" s="8">
        <v>0</v>
      </c>
      <c r="R57" s="7">
        <f t="shared" si="7"/>
        <v>0</v>
      </c>
      <c r="S57" s="8">
        <v>0</v>
      </c>
      <c r="T57" s="7">
        <f t="shared" si="8"/>
        <v>0</v>
      </c>
      <c r="U57" s="8">
        <v>0</v>
      </c>
      <c r="V57" s="7">
        <f t="shared" si="9"/>
        <v>0</v>
      </c>
      <c r="W57" s="8">
        <v>0</v>
      </c>
      <c r="X57" s="7">
        <f t="shared" si="10"/>
        <v>0</v>
      </c>
      <c r="Y57" s="8">
        <v>0</v>
      </c>
      <c r="Z57" s="7">
        <f t="shared" si="11"/>
        <v>0</v>
      </c>
      <c r="AA57" s="8">
        <v>0</v>
      </c>
      <c r="AB57" s="7">
        <f t="shared" si="12"/>
        <v>0</v>
      </c>
      <c r="AC57" s="8">
        <v>0</v>
      </c>
      <c r="AD57" s="7">
        <f t="shared" si="13"/>
        <v>0</v>
      </c>
      <c r="AE57" s="8">
        <v>0</v>
      </c>
      <c r="AF57" s="7">
        <f t="shared" si="14"/>
        <v>0</v>
      </c>
      <c r="AG57" s="8">
        <v>0</v>
      </c>
      <c r="AH57" s="7">
        <f t="shared" si="15"/>
        <v>0</v>
      </c>
      <c r="AI57" s="8">
        <v>0</v>
      </c>
      <c r="AJ57" s="7">
        <f t="shared" si="16"/>
        <v>0</v>
      </c>
      <c r="AK57" s="8">
        <v>0</v>
      </c>
      <c r="AL57" s="12">
        <v>0</v>
      </c>
      <c r="AQ57">
        <v>2287451</v>
      </c>
      <c r="AR57">
        <v>182205</v>
      </c>
      <c r="AS57">
        <v>193873</v>
      </c>
      <c r="AT57">
        <v>209623</v>
      </c>
      <c r="AU57">
        <v>221127</v>
      </c>
      <c r="AV57">
        <v>224861</v>
      </c>
      <c r="AW57">
        <v>202776</v>
      </c>
      <c r="AX57">
        <v>178343</v>
      </c>
      <c r="AY57">
        <v>156986</v>
      </c>
      <c r="AZ57">
        <v>159254</v>
      </c>
      <c r="BA57">
        <v>147782</v>
      </c>
      <c r="BB57">
        <v>120808</v>
      </c>
      <c r="BC57">
        <v>90265</v>
      </c>
      <c r="BD57">
        <v>65266</v>
      </c>
      <c r="BE57">
        <v>46653</v>
      </c>
      <c r="BF57">
        <v>35287</v>
      </c>
      <c r="BG57">
        <v>52342</v>
      </c>
    </row>
    <row r="58" spans="1:59" x14ac:dyDescent="0.2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22">
        <v>0</v>
      </c>
      <c r="F58" s="7">
        <f t="shared" si="1"/>
        <v>0</v>
      </c>
      <c r="G58" s="8">
        <v>0</v>
      </c>
      <c r="H58" s="7">
        <f t="shared" si="2"/>
        <v>0</v>
      </c>
      <c r="I58" s="8">
        <v>0</v>
      </c>
      <c r="J58" s="7">
        <f t="shared" si="3"/>
        <v>0</v>
      </c>
      <c r="K58" s="8">
        <v>0</v>
      </c>
      <c r="L58" s="7">
        <f t="shared" si="4"/>
        <v>0</v>
      </c>
      <c r="M58" s="8">
        <v>0</v>
      </c>
      <c r="N58" s="7">
        <f t="shared" si="5"/>
        <v>0</v>
      </c>
      <c r="O58" s="8">
        <v>0</v>
      </c>
      <c r="P58" s="7">
        <f t="shared" si="6"/>
        <v>0</v>
      </c>
      <c r="Q58" s="8">
        <v>0</v>
      </c>
      <c r="R58" s="7">
        <f t="shared" si="7"/>
        <v>0</v>
      </c>
      <c r="S58" s="8">
        <v>0</v>
      </c>
      <c r="T58" s="7">
        <f t="shared" si="8"/>
        <v>0</v>
      </c>
      <c r="U58" s="8">
        <v>0</v>
      </c>
      <c r="V58" s="7">
        <f t="shared" si="9"/>
        <v>0</v>
      </c>
      <c r="W58" s="8">
        <v>0</v>
      </c>
      <c r="X58" s="7">
        <f t="shared" si="10"/>
        <v>0</v>
      </c>
      <c r="Y58" s="8">
        <v>0</v>
      </c>
      <c r="Z58" s="7">
        <f t="shared" si="11"/>
        <v>0</v>
      </c>
      <c r="AA58" s="8">
        <v>0</v>
      </c>
      <c r="AB58" s="7">
        <f t="shared" si="12"/>
        <v>0</v>
      </c>
      <c r="AC58" s="8">
        <v>0</v>
      </c>
      <c r="AD58" s="7">
        <f t="shared" si="13"/>
        <v>0</v>
      </c>
      <c r="AE58" s="8">
        <v>0</v>
      </c>
      <c r="AF58" s="7">
        <f t="shared" si="14"/>
        <v>0</v>
      </c>
      <c r="AG58" s="8">
        <v>0</v>
      </c>
      <c r="AH58" s="7">
        <f t="shared" si="15"/>
        <v>0</v>
      </c>
      <c r="AI58" s="8">
        <v>0</v>
      </c>
      <c r="AJ58" s="7">
        <f t="shared" si="16"/>
        <v>0</v>
      </c>
      <c r="AK58" s="8">
        <v>0</v>
      </c>
      <c r="AL58" s="12">
        <v>0</v>
      </c>
      <c r="AQ58">
        <v>2287451</v>
      </c>
      <c r="AR58">
        <v>182205</v>
      </c>
      <c r="AS58">
        <v>193873</v>
      </c>
      <c r="AT58">
        <v>209623</v>
      </c>
      <c r="AU58">
        <v>221127</v>
      </c>
      <c r="AV58">
        <v>224861</v>
      </c>
      <c r="AW58">
        <v>202776</v>
      </c>
      <c r="AX58">
        <v>178343</v>
      </c>
      <c r="AY58">
        <v>156986</v>
      </c>
      <c r="AZ58">
        <v>159254</v>
      </c>
      <c r="BA58">
        <v>147782</v>
      </c>
      <c r="BB58">
        <v>120808</v>
      </c>
      <c r="BC58">
        <v>90265</v>
      </c>
      <c r="BD58">
        <v>65266</v>
      </c>
      <c r="BE58">
        <v>46653</v>
      </c>
      <c r="BF58">
        <v>35287</v>
      </c>
      <c r="BG58">
        <v>52342</v>
      </c>
    </row>
    <row r="59" spans="1:59" x14ac:dyDescent="0.25">
      <c r="A59" s="3" t="s">
        <v>123</v>
      </c>
      <c r="B59" t="s">
        <v>124</v>
      </c>
      <c r="C59" s="5">
        <f t="shared" si="18"/>
        <v>35</v>
      </c>
      <c r="D59" s="6">
        <f t="shared" si="22"/>
        <v>1.530087420451848</v>
      </c>
      <c r="E59" s="22">
        <v>0</v>
      </c>
      <c r="F59" s="7">
        <f t="shared" si="1"/>
        <v>0</v>
      </c>
      <c r="G59" s="8">
        <v>0</v>
      </c>
      <c r="H59" s="7">
        <f t="shared" si="2"/>
        <v>0</v>
      </c>
      <c r="I59" s="8">
        <v>0</v>
      </c>
      <c r="J59" s="7">
        <f t="shared" si="3"/>
        <v>0</v>
      </c>
      <c r="K59" s="8">
        <v>0</v>
      </c>
      <c r="L59" s="7">
        <f t="shared" si="4"/>
        <v>0</v>
      </c>
      <c r="M59" s="8">
        <v>1</v>
      </c>
      <c r="N59" s="7">
        <f t="shared" si="5"/>
        <v>0.44471918207248035</v>
      </c>
      <c r="O59" s="8">
        <v>1</v>
      </c>
      <c r="P59" s="7">
        <f t="shared" si="6"/>
        <v>0.49315500848226612</v>
      </c>
      <c r="Q59" s="8">
        <v>0</v>
      </c>
      <c r="R59" s="7">
        <f t="shared" si="7"/>
        <v>0</v>
      </c>
      <c r="S59" s="8">
        <v>1</v>
      </c>
      <c r="T59" s="7">
        <f t="shared" si="8"/>
        <v>0.6369994776604283</v>
      </c>
      <c r="U59" s="8">
        <v>1</v>
      </c>
      <c r="V59" s="7">
        <f t="shared" si="9"/>
        <v>0.62792771296168393</v>
      </c>
      <c r="W59" s="8">
        <v>6</v>
      </c>
      <c r="X59" s="7">
        <f t="shared" si="10"/>
        <v>4.0600343749577084</v>
      </c>
      <c r="Y59" s="8">
        <v>4</v>
      </c>
      <c r="Z59" s="7">
        <f t="shared" si="11"/>
        <v>3.3110390040394675</v>
      </c>
      <c r="AA59" s="8">
        <v>3</v>
      </c>
      <c r="AB59" s="7">
        <f t="shared" si="12"/>
        <v>3.3235473328532654</v>
      </c>
      <c r="AC59" s="8">
        <v>4</v>
      </c>
      <c r="AD59" s="7">
        <f t="shared" si="13"/>
        <v>6.1287653602181846</v>
      </c>
      <c r="AE59" s="8">
        <v>6</v>
      </c>
      <c r="AF59" s="7">
        <f t="shared" si="14"/>
        <v>12.860909266285125</v>
      </c>
      <c r="AG59" s="8">
        <v>2</v>
      </c>
      <c r="AH59" s="7">
        <f t="shared" si="15"/>
        <v>5.6678096749511147</v>
      </c>
      <c r="AI59" s="8">
        <v>6</v>
      </c>
      <c r="AJ59" s="7">
        <f t="shared" si="16"/>
        <v>11.463069810095144</v>
      </c>
      <c r="AK59" s="8">
        <v>0</v>
      </c>
      <c r="AL59" s="12">
        <v>0</v>
      </c>
      <c r="AQ59">
        <v>2287451</v>
      </c>
      <c r="AR59">
        <v>182205</v>
      </c>
      <c r="AS59">
        <v>193873</v>
      </c>
      <c r="AT59">
        <v>209623</v>
      </c>
      <c r="AU59">
        <v>221127</v>
      </c>
      <c r="AV59">
        <v>224861</v>
      </c>
      <c r="AW59">
        <v>202776</v>
      </c>
      <c r="AX59">
        <v>178343</v>
      </c>
      <c r="AY59">
        <v>156986</v>
      </c>
      <c r="AZ59">
        <v>159254</v>
      </c>
      <c r="BA59">
        <v>147782</v>
      </c>
      <c r="BB59">
        <v>120808</v>
      </c>
      <c r="BC59">
        <v>90265</v>
      </c>
      <c r="BD59">
        <v>65266</v>
      </c>
      <c r="BE59">
        <v>46653</v>
      </c>
      <c r="BF59">
        <v>35287</v>
      </c>
      <c r="BG59">
        <v>52342</v>
      </c>
    </row>
    <row r="60" spans="1:59" x14ac:dyDescent="0.25">
      <c r="A60" s="3" t="s">
        <v>125</v>
      </c>
      <c r="B60" t="s">
        <v>126</v>
      </c>
      <c r="C60" s="5">
        <f t="shared" si="18"/>
        <v>1109</v>
      </c>
      <c r="D60" s="6">
        <f t="shared" si="22"/>
        <v>48.481912836602838</v>
      </c>
      <c r="E60" s="22">
        <v>0</v>
      </c>
      <c r="F60" s="7">
        <f t="shared" si="1"/>
        <v>0</v>
      </c>
      <c r="G60" s="8">
        <v>0</v>
      </c>
      <c r="H60" s="7">
        <f t="shared" si="2"/>
        <v>0</v>
      </c>
      <c r="I60" s="8">
        <v>0</v>
      </c>
      <c r="J60" s="7">
        <f t="shared" si="3"/>
        <v>0</v>
      </c>
      <c r="K60" s="8">
        <v>0</v>
      </c>
      <c r="L60" s="7">
        <f t="shared" si="4"/>
        <v>0</v>
      </c>
      <c r="M60" s="8">
        <v>0</v>
      </c>
      <c r="N60" s="7">
        <f t="shared" si="5"/>
        <v>0</v>
      </c>
      <c r="O60" s="8">
        <v>0</v>
      </c>
      <c r="P60" s="7">
        <f t="shared" si="6"/>
        <v>0</v>
      </c>
      <c r="Q60" s="8">
        <v>0</v>
      </c>
      <c r="R60" s="7">
        <f t="shared" si="7"/>
        <v>0</v>
      </c>
      <c r="S60" s="8">
        <v>0</v>
      </c>
      <c r="T60" s="7">
        <f t="shared" si="8"/>
        <v>0</v>
      </c>
      <c r="U60" s="8">
        <v>4</v>
      </c>
      <c r="V60" s="7">
        <f t="shared" si="9"/>
        <v>2.5117108518467357</v>
      </c>
      <c r="W60" s="8">
        <v>21</v>
      </c>
      <c r="X60" s="7">
        <f t="shared" si="10"/>
        <v>14.210120312351977</v>
      </c>
      <c r="Y60" s="8">
        <v>42</v>
      </c>
      <c r="Z60" s="7">
        <f t="shared" si="11"/>
        <v>34.765909542414413</v>
      </c>
      <c r="AA60" s="8">
        <v>81</v>
      </c>
      <c r="AB60" s="7">
        <f t="shared" si="12"/>
        <v>89.735777987038176</v>
      </c>
      <c r="AC60" s="8">
        <v>173</v>
      </c>
      <c r="AD60" s="7">
        <f t="shared" si="13"/>
        <v>265.06910182943642</v>
      </c>
      <c r="AE60" s="8">
        <v>203</v>
      </c>
      <c r="AF60" s="7">
        <f t="shared" si="14"/>
        <v>435.12743017598007</v>
      </c>
      <c r="AG60" s="8">
        <v>208</v>
      </c>
      <c r="AH60" s="7">
        <f t="shared" si="15"/>
        <v>589.4522061949159</v>
      </c>
      <c r="AI60" s="8">
        <v>370</v>
      </c>
      <c r="AJ60" s="7">
        <f t="shared" si="16"/>
        <v>706.88930495586715</v>
      </c>
      <c r="AK60" s="8">
        <v>7</v>
      </c>
      <c r="AL60" s="12">
        <v>0</v>
      </c>
      <c r="AQ60">
        <v>2287451</v>
      </c>
      <c r="AR60">
        <v>182205</v>
      </c>
      <c r="AS60">
        <v>193873</v>
      </c>
      <c r="AT60">
        <v>209623</v>
      </c>
      <c r="AU60">
        <v>221127</v>
      </c>
      <c r="AV60">
        <v>224861</v>
      </c>
      <c r="AW60">
        <v>202776</v>
      </c>
      <c r="AX60">
        <v>178343</v>
      </c>
      <c r="AY60">
        <v>156986</v>
      </c>
      <c r="AZ60">
        <v>159254</v>
      </c>
      <c r="BA60">
        <v>147782</v>
      </c>
      <c r="BB60">
        <v>120808</v>
      </c>
      <c r="BC60">
        <v>90265</v>
      </c>
      <c r="BD60">
        <v>65266</v>
      </c>
      <c r="BE60">
        <v>46653</v>
      </c>
      <c r="BF60">
        <v>35287</v>
      </c>
      <c r="BG60">
        <v>52342</v>
      </c>
    </row>
    <row r="61" spans="1:59" x14ac:dyDescent="0.25">
      <c r="A61" s="3" t="s">
        <v>127</v>
      </c>
      <c r="B61" t="s">
        <v>128</v>
      </c>
      <c r="C61" s="5">
        <f t="shared" si="18"/>
        <v>94</v>
      </c>
      <c r="D61" s="6">
        <f>SUM(C61/AQ61*100000)</f>
        <v>4.1093776434992488</v>
      </c>
      <c r="E61" s="22">
        <v>3</v>
      </c>
      <c r="F61" s="7">
        <f t="shared" si="1"/>
        <v>1.6464970774676877</v>
      </c>
      <c r="G61" s="8">
        <v>0</v>
      </c>
      <c r="H61" s="7">
        <f t="shared" si="2"/>
        <v>0</v>
      </c>
      <c r="I61" s="8">
        <v>1</v>
      </c>
      <c r="J61" s="7">
        <f t="shared" si="3"/>
        <v>0.47704688893871378</v>
      </c>
      <c r="K61" s="8">
        <v>11</v>
      </c>
      <c r="L61" s="7">
        <f t="shared" si="4"/>
        <v>4.9745169065740509</v>
      </c>
      <c r="M61" s="8">
        <v>22</v>
      </c>
      <c r="N61" s="7">
        <f t="shared" si="5"/>
        <v>9.7838220055945673</v>
      </c>
      <c r="O61" s="8">
        <v>21</v>
      </c>
      <c r="P61" s="7">
        <f t="shared" si="6"/>
        <v>10.356255178127588</v>
      </c>
      <c r="Q61" s="8">
        <v>15</v>
      </c>
      <c r="R61" s="7">
        <f t="shared" si="7"/>
        <v>8.410759042967765</v>
      </c>
      <c r="S61" s="8">
        <v>7</v>
      </c>
      <c r="T61" s="7">
        <f t="shared" si="8"/>
        <v>4.4589963436229985</v>
      </c>
      <c r="U61" s="8">
        <v>4</v>
      </c>
      <c r="V61" s="7">
        <f t="shared" si="9"/>
        <v>2.5117108518467357</v>
      </c>
      <c r="W61" s="8">
        <v>4</v>
      </c>
      <c r="X61" s="7">
        <f t="shared" si="10"/>
        <v>2.7066895833051388</v>
      </c>
      <c r="Y61" s="8">
        <v>2</v>
      </c>
      <c r="Z61" s="7">
        <f t="shared" si="11"/>
        <v>1.6555195020197337</v>
      </c>
      <c r="AA61" s="8">
        <v>1</v>
      </c>
      <c r="AB61" s="7">
        <f t="shared" si="12"/>
        <v>1.1078491109510884</v>
      </c>
      <c r="AC61" s="8">
        <v>2</v>
      </c>
      <c r="AD61" s="7">
        <f t="shared" si="13"/>
        <v>3.0643826801090923</v>
      </c>
      <c r="AE61" s="8">
        <v>0</v>
      </c>
      <c r="AF61" s="7">
        <f t="shared" si="14"/>
        <v>0</v>
      </c>
      <c r="AG61" s="8">
        <v>0</v>
      </c>
      <c r="AH61" s="7">
        <f t="shared" si="15"/>
        <v>0</v>
      </c>
      <c r="AI61" s="8">
        <v>1</v>
      </c>
      <c r="AJ61" s="7">
        <f t="shared" si="16"/>
        <v>1.9105116350158573</v>
      </c>
      <c r="AK61" s="8">
        <v>0</v>
      </c>
      <c r="AL61" s="12">
        <v>0</v>
      </c>
      <c r="AQ61">
        <v>2287451</v>
      </c>
      <c r="AR61">
        <v>182205</v>
      </c>
      <c r="AS61">
        <v>193873</v>
      </c>
      <c r="AT61">
        <v>209623</v>
      </c>
      <c r="AU61">
        <v>221127</v>
      </c>
      <c r="AV61">
        <v>224861</v>
      </c>
      <c r="AW61">
        <v>202776</v>
      </c>
      <c r="AX61">
        <v>178343</v>
      </c>
      <c r="AY61">
        <v>156986</v>
      </c>
      <c r="AZ61">
        <v>159254</v>
      </c>
      <c r="BA61">
        <v>147782</v>
      </c>
      <c r="BB61">
        <v>120808</v>
      </c>
      <c r="BC61">
        <v>90265</v>
      </c>
      <c r="BD61">
        <v>65266</v>
      </c>
      <c r="BE61">
        <v>46653</v>
      </c>
      <c r="BF61">
        <v>35287</v>
      </c>
      <c r="BG61">
        <v>52342</v>
      </c>
    </row>
    <row r="62" spans="1:59" x14ac:dyDescent="0.25">
      <c r="A62" s="3" t="s">
        <v>129</v>
      </c>
      <c r="B62" t="s">
        <v>130</v>
      </c>
      <c r="C62" s="5">
        <f t="shared" si="18"/>
        <v>2</v>
      </c>
      <c r="D62" s="6">
        <f>SUM(C62/AQ62*100000)</f>
        <v>8.7433566882962735E-2</v>
      </c>
      <c r="E62" s="22">
        <v>0</v>
      </c>
      <c r="F62" s="7">
        <f t="shared" si="1"/>
        <v>0</v>
      </c>
      <c r="G62" s="8">
        <v>0</v>
      </c>
      <c r="H62" s="7">
        <f t="shared" si="2"/>
        <v>0</v>
      </c>
      <c r="I62" s="8">
        <v>0</v>
      </c>
      <c r="J62" s="7">
        <f t="shared" si="3"/>
        <v>0</v>
      </c>
      <c r="K62" s="8">
        <v>0</v>
      </c>
      <c r="L62" s="7">
        <f t="shared" si="4"/>
        <v>0</v>
      </c>
      <c r="M62" s="8">
        <v>0</v>
      </c>
      <c r="N62" s="7">
        <f t="shared" si="5"/>
        <v>0</v>
      </c>
      <c r="O62" s="8">
        <v>0</v>
      </c>
      <c r="P62" s="7">
        <f t="shared" si="6"/>
        <v>0</v>
      </c>
      <c r="Q62" s="8">
        <v>0</v>
      </c>
      <c r="R62" s="7">
        <f t="shared" si="7"/>
        <v>0</v>
      </c>
      <c r="S62" s="8">
        <v>0</v>
      </c>
      <c r="T62" s="7">
        <f t="shared" si="8"/>
        <v>0</v>
      </c>
      <c r="U62" s="8">
        <v>0</v>
      </c>
      <c r="V62" s="7">
        <f t="shared" si="9"/>
        <v>0</v>
      </c>
      <c r="W62" s="8">
        <v>0</v>
      </c>
      <c r="X62" s="7">
        <f t="shared" si="10"/>
        <v>0</v>
      </c>
      <c r="Y62" s="8">
        <v>0</v>
      </c>
      <c r="Z62" s="7">
        <f t="shared" si="11"/>
        <v>0</v>
      </c>
      <c r="AA62" s="8">
        <v>1</v>
      </c>
      <c r="AB62" s="7">
        <f t="shared" si="12"/>
        <v>1.1078491109510884</v>
      </c>
      <c r="AC62" s="8">
        <v>0</v>
      </c>
      <c r="AD62" s="7">
        <f t="shared" si="13"/>
        <v>0</v>
      </c>
      <c r="AE62" s="8">
        <v>1</v>
      </c>
      <c r="AF62" s="7">
        <f t="shared" si="14"/>
        <v>2.1434848777141879</v>
      </c>
      <c r="AG62" s="8">
        <v>0</v>
      </c>
      <c r="AH62" s="7">
        <f t="shared" si="15"/>
        <v>0</v>
      </c>
      <c r="AI62" s="8">
        <v>0</v>
      </c>
      <c r="AJ62" s="7">
        <f t="shared" si="16"/>
        <v>0</v>
      </c>
      <c r="AK62" s="8">
        <v>0</v>
      </c>
      <c r="AL62" s="12">
        <v>0</v>
      </c>
      <c r="AQ62">
        <v>2287451</v>
      </c>
      <c r="AR62">
        <v>182205</v>
      </c>
      <c r="AS62">
        <v>193873</v>
      </c>
      <c r="AT62">
        <v>209623</v>
      </c>
      <c r="AU62">
        <v>221127</v>
      </c>
      <c r="AV62">
        <v>224861</v>
      </c>
      <c r="AW62">
        <v>202776</v>
      </c>
      <c r="AX62">
        <v>178343</v>
      </c>
      <c r="AY62">
        <v>156986</v>
      </c>
      <c r="AZ62">
        <v>159254</v>
      </c>
      <c r="BA62">
        <v>147782</v>
      </c>
      <c r="BB62">
        <v>120808</v>
      </c>
      <c r="BC62">
        <v>90265</v>
      </c>
      <c r="BD62">
        <v>65266</v>
      </c>
      <c r="BE62">
        <v>46653</v>
      </c>
      <c r="BF62">
        <v>35287</v>
      </c>
      <c r="BG62">
        <v>52342</v>
      </c>
    </row>
    <row r="63" spans="1:59" x14ac:dyDescent="0.25">
      <c r="A63" s="3" t="s">
        <v>131</v>
      </c>
      <c r="B63" t="s">
        <v>132</v>
      </c>
      <c r="C63" s="5">
        <f t="shared" si="18"/>
        <v>81</v>
      </c>
      <c r="D63" s="6">
        <f t="shared" ref="D63:D74" si="23">SUM(C63/AQ63*100000)</f>
        <v>3.5410594587599906</v>
      </c>
      <c r="E63" s="22">
        <v>2</v>
      </c>
      <c r="F63" s="7">
        <f t="shared" si="1"/>
        <v>1.0976647183117916</v>
      </c>
      <c r="G63" s="8">
        <v>0</v>
      </c>
      <c r="H63" s="7">
        <f t="shared" si="2"/>
        <v>0</v>
      </c>
      <c r="I63" s="8">
        <v>0</v>
      </c>
      <c r="J63" s="7">
        <f t="shared" si="3"/>
        <v>0</v>
      </c>
      <c r="K63" s="8">
        <v>0</v>
      </c>
      <c r="L63" s="7">
        <f t="shared" si="4"/>
        <v>0</v>
      </c>
      <c r="M63" s="8">
        <v>1</v>
      </c>
      <c r="N63" s="7">
        <f t="shared" si="5"/>
        <v>0.44471918207248035</v>
      </c>
      <c r="O63" s="8">
        <v>0</v>
      </c>
      <c r="P63" s="7">
        <f t="shared" si="6"/>
        <v>0</v>
      </c>
      <c r="Q63" s="8">
        <v>0</v>
      </c>
      <c r="R63" s="7">
        <f t="shared" si="7"/>
        <v>0</v>
      </c>
      <c r="S63" s="8">
        <v>1</v>
      </c>
      <c r="T63" s="7">
        <f t="shared" si="8"/>
        <v>0.6369994776604283</v>
      </c>
      <c r="U63" s="8">
        <v>6</v>
      </c>
      <c r="V63" s="7">
        <f t="shared" si="9"/>
        <v>3.7675662777701029</v>
      </c>
      <c r="W63" s="8">
        <v>11</v>
      </c>
      <c r="X63" s="7">
        <f t="shared" si="10"/>
        <v>7.4433963540891321</v>
      </c>
      <c r="Y63" s="8">
        <v>5</v>
      </c>
      <c r="Z63" s="7">
        <f t="shared" si="11"/>
        <v>4.1387987550493346</v>
      </c>
      <c r="AA63" s="8">
        <v>13</v>
      </c>
      <c r="AB63" s="7">
        <f t="shared" si="12"/>
        <v>14.402038442364152</v>
      </c>
      <c r="AC63" s="8">
        <v>11</v>
      </c>
      <c r="AD63" s="7">
        <f t="shared" si="13"/>
        <v>16.854104740600004</v>
      </c>
      <c r="AE63" s="8">
        <v>11</v>
      </c>
      <c r="AF63" s="7">
        <f t="shared" si="14"/>
        <v>23.578333654856067</v>
      </c>
      <c r="AG63" s="8">
        <v>9</v>
      </c>
      <c r="AH63" s="7">
        <f t="shared" si="15"/>
        <v>25.505143537280016</v>
      </c>
      <c r="AI63" s="8">
        <v>11</v>
      </c>
      <c r="AJ63" s="7">
        <f t="shared" si="16"/>
        <v>21.015627985174429</v>
      </c>
      <c r="AK63" s="8">
        <v>0</v>
      </c>
      <c r="AL63" s="12">
        <v>0</v>
      </c>
      <c r="AQ63">
        <v>2287451</v>
      </c>
      <c r="AR63">
        <v>182205</v>
      </c>
      <c r="AS63">
        <v>193873</v>
      </c>
      <c r="AT63">
        <v>209623</v>
      </c>
      <c r="AU63">
        <v>221127</v>
      </c>
      <c r="AV63">
        <v>224861</v>
      </c>
      <c r="AW63">
        <v>202776</v>
      </c>
      <c r="AX63">
        <v>178343</v>
      </c>
      <c r="AY63">
        <v>156986</v>
      </c>
      <c r="AZ63">
        <v>159254</v>
      </c>
      <c r="BA63">
        <v>147782</v>
      </c>
      <c r="BB63">
        <v>120808</v>
      </c>
      <c r="BC63">
        <v>90265</v>
      </c>
      <c r="BD63">
        <v>65266</v>
      </c>
      <c r="BE63">
        <v>46653</v>
      </c>
      <c r="BF63">
        <v>35287</v>
      </c>
      <c r="BG63">
        <v>52342</v>
      </c>
    </row>
    <row r="64" spans="1:59" x14ac:dyDescent="0.25">
      <c r="A64" s="3" t="s">
        <v>133</v>
      </c>
      <c r="B64" t="s">
        <v>134</v>
      </c>
      <c r="C64" s="5">
        <f t="shared" si="18"/>
        <v>2</v>
      </c>
      <c r="D64" s="6">
        <f t="shared" si="23"/>
        <v>8.7433566882962735E-2</v>
      </c>
      <c r="E64" s="22">
        <v>0</v>
      </c>
      <c r="F64" s="7">
        <f t="shared" si="1"/>
        <v>0</v>
      </c>
      <c r="G64" s="8">
        <v>0</v>
      </c>
      <c r="H64" s="7">
        <f t="shared" si="2"/>
        <v>0</v>
      </c>
      <c r="I64" s="8">
        <v>0</v>
      </c>
      <c r="J64" s="7">
        <f t="shared" si="3"/>
        <v>0</v>
      </c>
      <c r="K64" s="8">
        <v>0</v>
      </c>
      <c r="L64" s="7">
        <f t="shared" si="4"/>
        <v>0</v>
      </c>
      <c r="M64" s="8">
        <v>0</v>
      </c>
      <c r="N64" s="7">
        <f t="shared" si="5"/>
        <v>0</v>
      </c>
      <c r="O64" s="8">
        <v>0</v>
      </c>
      <c r="P64" s="7">
        <f t="shared" si="6"/>
        <v>0</v>
      </c>
      <c r="Q64" s="8">
        <v>0</v>
      </c>
      <c r="R64" s="7">
        <f t="shared" si="7"/>
        <v>0</v>
      </c>
      <c r="S64" s="8">
        <v>0</v>
      </c>
      <c r="T64" s="7">
        <f t="shared" si="8"/>
        <v>0</v>
      </c>
      <c r="U64" s="8">
        <v>0</v>
      </c>
      <c r="V64" s="7">
        <f t="shared" si="9"/>
        <v>0</v>
      </c>
      <c r="W64" s="8">
        <v>0</v>
      </c>
      <c r="X64" s="7">
        <f t="shared" si="10"/>
        <v>0</v>
      </c>
      <c r="Y64" s="8">
        <v>0</v>
      </c>
      <c r="Z64" s="7">
        <f t="shared" si="11"/>
        <v>0</v>
      </c>
      <c r="AA64" s="8">
        <v>0</v>
      </c>
      <c r="AB64" s="7">
        <f t="shared" si="12"/>
        <v>0</v>
      </c>
      <c r="AC64" s="8">
        <v>0</v>
      </c>
      <c r="AD64" s="7">
        <f t="shared" si="13"/>
        <v>0</v>
      </c>
      <c r="AE64" s="8">
        <v>1</v>
      </c>
      <c r="AF64" s="7">
        <f t="shared" si="14"/>
        <v>2.1434848777141879</v>
      </c>
      <c r="AG64" s="8">
        <v>0</v>
      </c>
      <c r="AH64" s="7">
        <f t="shared" si="15"/>
        <v>0</v>
      </c>
      <c r="AI64" s="8">
        <v>1</v>
      </c>
      <c r="AJ64" s="7">
        <f t="shared" si="16"/>
        <v>1.9105116350158573</v>
      </c>
      <c r="AK64" s="8">
        <v>0</v>
      </c>
      <c r="AL64" s="12">
        <v>0</v>
      </c>
      <c r="AQ64">
        <v>2287451</v>
      </c>
      <c r="AR64">
        <v>182205</v>
      </c>
      <c r="AS64">
        <v>193873</v>
      </c>
      <c r="AT64">
        <v>209623</v>
      </c>
      <c r="AU64">
        <v>221127</v>
      </c>
      <c r="AV64">
        <v>224861</v>
      </c>
      <c r="AW64">
        <v>202776</v>
      </c>
      <c r="AX64">
        <v>178343</v>
      </c>
      <c r="AY64">
        <v>156986</v>
      </c>
      <c r="AZ64">
        <v>159254</v>
      </c>
      <c r="BA64">
        <v>147782</v>
      </c>
      <c r="BB64">
        <v>120808</v>
      </c>
      <c r="BC64">
        <v>90265</v>
      </c>
      <c r="BD64">
        <v>65266</v>
      </c>
      <c r="BE64">
        <v>46653</v>
      </c>
      <c r="BF64">
        <v>35287</v>
      </c>
      <c r="BG64">
        <v>52342</v>
      </c>
    </row>
    <row r="65" spans="1:59" x14ac:dyDescent="0.25">
      <c r="A65" s="3" t="s">
        <v>135</v>
      </c>
      <c r="B65" t="s">
        <v>136</v>
      </c>
      <c r="C65" s="5">
        <f t="shared" si="18"/>
        <v>0</v>
      </c>
      <c r="D65" s="6">
        <f t="shared" si="23"/>
        <v>0</v>
      </c>
      <c r="E65" s="22">
        <v>0</v>
      </c>
      <c r="F65" s="7">
        <f t="shared" si="1"/>
        <v>0</v>
      </c>
      <c r="G65" s="8">
        <v>0</v>
      </c>
      <c r="H65" s="7">
        <f t="shared" si="2"/>
        <v>0</v>
      </c>
      <c r="I65" s="8">
        <v>0</v>
      </c>
      <c r="J65" s="7">
        <f t="shared" si="3"/>
        <v>0</v>
      </c>
      <c r="K65" s="8">
        <v>0</v>
      </c>
      <c r="L65" s="7">
        <f t="shared" si="4"/>
        <v>0</v>
      </c>
      <c r="M65" s="8">
        <v>0</v>
      </c>
      <c r="N65" s="7">
        <f t="shared" si="5"/>
        <v>0</v>
      </c>
      <c r="O65" s="8">
        <v>0</v>
      </c>
      <c r="P65" s="7">
        <f t="shared" si="6"/>
        <v>0</v>
      </c>
      <c r="Q65" s="8">
        <v>0</v>
      </c>
      <c r="R65" s="7">
        <f t="shared" si="7"/>
        <v>0</v>
      </c>
      <c r="S65" s="8">
        <v>0</v>
      </c>
      <c r="T65" s="7">
        <f t="shared" si="8"/>
        <v>0</v>
      </c>
      <c r="U65" s="8">
        <v>0</v>
      </c>
      <c r="V65" s="7">
        <f t="shared" si="9"/>
        <v>0</v>
      </c>
      <c r="W65" s="8">
        <v>0</v>
      </c>
      <c r="X65" s="7">
        <f t="shared" si="10"/>
        <v>0</v>
      </c>
      <c r="Y65" s="8">
        <v>0</v>
      </c>
      <c r="Z65" s="7">
        <f t="shared" si="11"/>
        <v>0</v>
      </c>
      <c r="AA65" s="8">
        <v>0</v>
      </c>
      <c r="AB65" s="7">
        <f t="shared" si="12"/>
        <v>0</v>
      </c>
      <c r="AC65" s="8">
        <v>0</v>
      </c>
      <c r="AD65" s="7">
        <f t="shared" si="13"/>
        <v>0</v>
      </c>
      <c r="AE65" s="8">
        <v>0</v>
      </c>
      <c r="AF65" s="7">
        <f t="shared" si="14"/>
        <v>0</v>
      </c>
      <c r="AG65" s="8">
        <v>0</v>
      </c>
      <c r="AH65" s="7">
        <f t="shared" si="15"/>
        <v>0</v>
      </c>
      <c r="AI65" s="8">
        <v>0</v>
      </c>
      <c r="AJ65" s="7">
        <f t="shared" si="16"/>
        <v>0</v>
      </c>
      <c r="AK65" s="8">
        <v>0</v>
      </c>
      <c r="AL65" s="12">
        <v>0</v>
      </c>
      <c r="AQ65">
        <v>2287451</v>
      </c>
      <c r="AR65">
        <v>182205</v>
      </c>
      <c r="AS65">
        <v>193873</v>
      </c>
      <c r="AT65">
        <v>209623</v>
      </c>
      <c r="AU65">
        <v>221127</v>
      </c>
      <c r="AV65">
        <v>224861</v>
      </c>
      <c r="AW65">
        <v>202776</v>
      </c>
      <c r="AX65">
        <v>178343</v>
      </c>
      <c r="AY65">
        <v>156986</v>
      </c>
      <c r="AZ65">
        <v>159254</v>
      </c>
      <c r="BA65">
        <v>147782</v>
      </c>
      <c r="BB65">
        <v>120808</v>
      </c>
      <c r="BC65">
        <v>90265</v>
      </c>
      <c r="BD65">
        <v>65266</v>
      </c>
      <c r="BE65">
        <v>46653</v>
      </c>
      <c r="BF65">
        <v>35287</v>
      </c>
      <c r="BG65">
        <v>52342</v>
      </c>
    </row>
    <row r="66" spans="1:59" x14ac:dyDescent="0.25">
      <c r="A66" s="3" t="s">
        <v>137</v>
      </c>
      <c r="B66" t="s">
        <v>138</v>
      </c>
      <c r="C66" s="5">
        <f t="shared" si="18"/>
        <v>100</v>
      </c>
      <c r="D66" s="6">
        <f t="shared" si="23"/>
        <v>4.3716783441481368</v>
      </c>
      <c r="E66" s="22">
        <v>0</v>
      </c>
      <c r="F66" s="7">
        <f t="shared" si="1"/>
        <v>0</v>
      </c>
      <c r="G66" s="8">
        <v>0</v>
      </c>
      <c r="H66" s="7">
        <f t="shared" si="2"/>
        <v>0</v>
      </c>
      <c r="I66" s="8">
        <v>0</v>
      </c>
      <c r="J66" s="7">
        <f t="shared" si="3"/>
        <v>0</v>
      </c>
      <c r="K66" s="8">
        <v>0</v>
      </c>
      <c r="L66" s="7">
        <f t="shared" si="4"/>
        <v>0</v>
      </c>
      <c r="M66" s="8">
        <v>0</v>
      </c>
      <c r="N66" s="7">
        <f t="shared" si="5"/>
        <v>0</v>
      </c>
      <c r="O66" s="8">
        <v>0</v>
      </c>
      <c r="P66" s="7">
        <f t="shared" si="6"/>
        <v>0</v>
      </c>
      <c r="Q66" s="8">
        <v>0</v>
      </c>
      <c r="R66" s="7">
        <f t="shared" si="7"/>
        <v>0</v>
      </c>
      <c r="S66" s="8">
        <v>0</v>
      </c>
      <c r="T66" s="7">
        <f t="shared" si="8"/>
        <v>0</v>
      </c>
      <c r="U66" s="8">
        <v>0</v>
      </c>
      <c r="V66" s="7">
        <f t="shared" si="9"/>
        <v>0</v>
      </c>
      <c r="W66" s="8">
        <v>5</v>
      </c>
      <c r="X66" s="7">
        <f t="shared" si="10"/>
        <v>3.3833619791314233</v>
      </c>
      <c r="Y66" s="8">
        <v>9</v>
      </c>
      <c r="Z66" s="7">
        <f t="shared" si="11"/>
        <v>7.4498377590888021</v>
      </c>
      <c r="AA66" s="8">
        <v>8</v>
      </c>
      <c r="AB66" s="7">
        <f t="shared" si="12"/>
        <v>8.8627928876087072</v>
      </c>
      <c r="AC66" s="8">
        <v>13</v>
      </c>
      <c r="AD66" s="7">
        <f t="shared" si="13"/>
        <v>19.918487420709099</v>
      </c>
      <c r="AE66" s="8">
        <v>18</v>
      </c>
      <c r="AF66" s="7">
        <f t="shared" si="14"/>
        <v>38.58272779885538</v>
      </c>
      <c r="AG66" s="8">
        <v>9</v>
      </c>
      <c r="AH66" s="7">
        <f t="shared" si="15"/>
        <v>25.505143537280016</v>
      </c>
      <c r="AI66" s="8">
        <v>38</v>
      </c>
      <c r="AJ66" s="7">
        <f t="shared" si="16"/>
        <v>72.599442130602569</v>
      </c>
      <c r="AK66" s="8">
        <v>0</v>
      </c>
      <c r="AL66" s="12">
        <v>0</v>
      </c>
      <c r="AQ66">
        <v>2287451</v>
      </c>
      <c r="AR66">
        <v>182205</v>
      </c>
      <c r="AS66">
        <v>193873</v>
      </c>
      <c r="AT66">
        <v>209623</v>
      </c>
      <c r="AU66">
        <v>221127</v>
      </c>
      <c r="AV66">
        <v>224861</v>
      </c>
      <c r="AW66">
        <v>202776</v>
      </c>
      <c r="AX66">
        <v>178343</v>
      </c>
      <c r="AY66">
        <v>156986</v>
      </c>
      <c r="AZ66">
        <v>159254</v>
      </c>
      <c r="BA66">
        <v>147782</v>
      </c>
      <c r="BB66">
        <v>120808</v>
      </c>
      <c r="BC66">
        <v>90265</v>
      </c>
      <c r="BD66">
        <v>65266</v>
      </c>
      <c r="BE66">
        <v>46653</v>
      </c>
      <c r="BF66">
        <v>35287</v>
      </c>
      <c r="BG66">
        <v>52342</v>
      </c>
    </row>
    <row r="67" spans="1:59" x14ac:dyDescent="0.25">
      <c r="A67" s="3" t="s">
        <v>139</v>
      </c>
      <c r="B67" t="s">
        <v>140</v>
      </c>
      <c r="C67" s="5">
        <f t="shared" si="18"/>
        <v>0</v>
      </c>
      <c r="D67" s="6">
        <f t="shared" si="23"/>
        <v>0</v>
      </c>
      <c r="E67" s="22">
        <v>0</v>
      </c>
      <c r="F67" s="7">
        <f t="shared" si="1"/>
        <v>0</v>
      </c>
      <c r="G67" s="8">
        <v>0</v>
      </c>
      <c r="H67" s="7">
        <f t="shared" si="2"/>
        <v>0</v>
      </c>
      <c r="I67" s="8">
        <v>0</v>
      </c>
      <c r="J67" s="7">
        <f t="shared" si="3"/>
        <v>0</v>
      </c>
      <c r="K67" s="8">
        <v>0</v>
      </c>
      <c r="L67" s="7">
        <f t="shared" si="4"/>
        <v>0</v>
      </c>
      <c r="M67" s="8">
        <v>0</v>
      </c>
      <c r="N67" s="7">
        <f t="shared" si="5"/>
        <v>0</v>
      </c>
      <c r="O67" s="8">
        <v>0</v>
      </c>
      <c r="P67" s="7">
        <f t="shared" si="6"/>
        <v>0</v>
      </c>
      <c r="Q67" s="8">
        <v>0</v>
      </c>
      <c r="R67" s="7">
        <f t="shared" si="7"/>
        <v>0</v>
      </c>
      <c r="S67" s="8">
        <v>0</v>
      </c>
      <c r="T67" s="7">
        <f t="shared" si="8"/>
        <v>0</v>
      </c>
      <c r="U67" s="8">
        <v>0</v>
      </c>
      <c r="V67" s="7">
        <f t="shared" si="9"/>
        <v>0</v>
      </c>
      <c r="W67" s="8">
        <v>0</v>
      </c>
      <c r="X67" s="7">
        <f t="shared" si="10"/>
        <v>0</v>
      </c>
      <c r="Y67" s="8">
        <v>0</v>
      </c>
      <c r="Z67" s="7">
        <f t="shared" si="11"/>
        <v>0</v>
      </c>
      <c r="AA67" s="8">
        <v>0</v>
      </c>
      <c r="AB67" s="7">
        <f t="shared" si="12"/>
        <v>0</v>
      </c>
      <c r="AC67" s="8">
        <v>0</v>
      </c>
      <c r="AD67" s="7">
        <f t="shared" si="13"/>
        <v>0</v>
      </c>
      <c r="AE67" s="8">
        <v>0</v>
      </c>
      <c r="AF67" s="7">
        <f t="shared" si="14"/>
        <v>0</v>
      </c>
      <c r="AG67" s="8">
        <v>0</v>
      </c>
      <c r="AH67" s="7">
        <f t="shared" si="15"/>
        <v>0</v>
      </c>
      <c r="AI67" s="8">
        <v>0</v>
      </c>
      <c r="AJ67" s="7">
        <f t="shared" si="16"/>
        <v>0</v>
      </c>
      <c r="AK67" s="8">
        <v>0</v>
      </c>
      <c r="AL67" s="12">
        <v>0</v>
      </c>
      <c r="AQ67">
        <v>2287451</v>
      </c>
      <c r="AR67">
        <v>182205</v>
      </c>
      <c r="AS67">
        <v>193873</v>
      </c>
      <c r="AT67">
        <v>209623</v>
      </c>
      <c r="AU67">
        <v>221127</v>
      </c>
      <c r="AV67">
        <v>224861</v>
      </c>
      <c r="AW67">
        <v>202776</v>
      </c>
      <c r="AX67">
        <v>178343</v>
      </c>
      <c r="AY67">
        <v>156986</v>
      </c>
      <c r="AZ67">
        <v>159254</v>
      </c>
      <c r="BA67">
        <v>147782</v>
      </c>
      <c r="BB67">
        <v>120808</v>
      </c>
      <c r="BC67">
        <v>90265</v>
      </c>
      <c r="BD67">
        <v>65266</v>
      </c>
      <c r="BE67">
        <v>46653</v>
      </c>
      <c r="BF67">
        <v>35287</v>
      </c>
      <c r="BG67">
        <v>52342</v>
      </c>
    </row>
    <row r="68" spans="1:59" x14ac:dyDescent="0.25">
      <c r="A68" s="3" t="s">
        <v>141</v>
      </c>
      <c r="B68" t="s">
        <v>142</v>
      </c>
      <c r="C68" s="5">
        <f t="shared" si="18"/>
        <v>12</v>
      </c>
      <c r="D68" s="6">
        <f t="shared" si="23"/>
        <v>0.52460140129777644</v>
      </c>
      <c r="E68" s="22">
        <v>1</v>
      </c>
      <c r="F68" s="7">
        <f t="shared" si="1"/>
        <v>0.54883235915589579</v>
      </c>
      <c r="G68" s="8">
        <v>0</v>
      </c>
      <c r="H68" s="7">
        <f t="shared" si="2"/>
        <v>0</v>
      </c>
      <c r="I68" s="8">
        <v>0</v>
      </c>
      <c r="J68" s="7">
        <f t="shared" si="3"/>
        <v>0</v>
      </c>
      <c r="K68" s="8">
        <v>0</v>
      </c>
      <c r="L68" s="7">
        <f t="shared" si="4"/>
        <v>0</v>
      </c>
      <c r="M68" s="8">
        <v>0</v>
      </c>
      <c r="N68" s="7">
        <f t="shared" si="5"/>
        <v>0</v>
      </c>
      <c r="O68" s="8">
        <v>0</v>
      </c>
      <c r="P68" s="7">
        <f t="shared" si="6"/>
        <v>0</v>
      </c>
      <c r="Q68" s="8">
        <v>1</v>
      </c>
      <c r="R68" s="7">
        <f t="shared" si="7"/>
        <v>0.56071726953118428</v>
      </c>
      <c r="S68" s="8">
        <v>0</v>
      </c>
      <c r="T68" s="7">
        <f t="shared" si="8"/>
        <v>0</v>
      </c>
      <c r="U68" s="8">
        <v>1</v>
      </c>
      <c r="V68" s="7">
        <f t="shared" si="9"/>
        <v>0.62792771296168393</v>
      </c>
      <c r="W68" s="8">
        <v>1</v>
      </c>
      <c r="X68" s="7">
        <f t="shared" si="10"/>
        <v>0.67667239582628469</v>
      </c>
      <c r="Y68" s="8">
        <v>1</v>
      </c>
      <c r="Z68" s="7">
        <f t="shared" si="11"/>
        <v>0.82775975100986687</v>
      </c>
      <c r="AA68" s="8">
        <v>1</v>
      </c>
      <c r="AB68" s="7">
        <f t="shared" si="12"/>
        <v>1.1078491109510884</v>
      </c>
      <c r="AC68" s="8">
        <v>1</v>
      </c>
      <c r="AD68" s="7">
        <f t="shared" si="13"/>
        <v>1.5321913400545462</v>
      </c>
      <c r="AE68" s="8">
        <v>0</v>
      </c>
      <c r="AF68" s="7">
        <f t="shared" si="14"/>
        <v>0</v>
      </c>
      <c r="AG68" s="8">
        <v>1</v>
      </c>
      <c r="AH68" s="7">
        <f t="shared" si="15"/>
        <v>2.8339048374755573</v>
      </c>
      <c r="AI68" s="8">
        <v>4</v>
      </c>
      <c r="AJ68" s="7">
        <f t="shared" si="16"/>
        <v>7.6420465400634292</v>
      </c>
      <c r="AK68" s="8">
        <v>0</v>
      </c>
      <c r="AL68" s="12">
        <v>0</v>
      </c>
      <c r="AQ68">
        <v>2287451</v>
      </c>
      <c r="AR68">
        <v>182205</v>
      </c>
      <c r="AS68">
        <v>193873</v>
      </c>
      <c r="AT68">
        <v>209623</v>
      </c>
      <c r="AU68">
        <v>221127</v>
      </c>
      <c r="AV68">
        <v>224861</v>
      </c>
      <c r="AW68">
        <v>202776</v>
      </c>
      <c r="AX68">
        <v>178343</v>
      </c>
      <c r="AY68">
        <v>156986</v>
      </c>
      <c r="AZ68">
        <v>159254</v>
      </c>
      <c r="BA68">
        <v>147782</v>
      </c>
      <c r="BB68">
        <v>120808</v>
      </c>
      <c r="BC68">
        <v>90265</v>
      </c>
      <c r="BD68">
        <v>65266</v>
      </c>
      <c r="BE68">
        <v>46653</v>
      </c>
      <c r="BF68">
        <v>35287</v>
      </c>
      <c r="BG68">
        <v>52342</v>
      </c>
    </row>
    <row r="69" spans="1:59" x14ac:dyDescent="0.25">
      <c r="A69" s="3" t="s">
        <v>143</v>
      </c>
      <c r="B69" t="s">
        <v>144</v>
      </c>
      <c r="C69" s="5">
        <f t="shared" si="18"/>
        <v>0</v>
      </c>
      <c r="D69" s="6">
        <f t="shared" si="23"/>
        <v>0</v>
      </c>
      <c r="E69" s="22">
        <v>0</v>
      </c>
      <c r="F69" s="7">
        <f t="shared" si="1"/>
        <v>0</v>
      </c>
      <c r="G69" s="8">
        <v>0</v>
      </c>
      <c r="H69" s="7">
        <f t="shared" si="2"/>
        <v>0</v>
      </c>
      <c r="I69" s="8">
        <v>0</v>
      </c>
      <c r="J69" s="7">
        <f t="shared" si="3"/>
        <v>0</v>
      </c>
      <c r="K69" s="8">
        <v>0</v>
      </c>
      <c r="L69" s="7">
        <f t="shared" si="4"/>
        <v>0</v>
      </c>
      <c r="M69" s="8">
        <v>0</v>
      </c>
      <c r="N69" s="7">
        <f t="shared" si="5"/>
        <v>0</v>
      </c>
      <c r="O69" s="8">
        <v>0</v>
      </c>
      <c r="P69" s="7">
        <f t="shared" si="6"/>
        <v>0</v>
      </c>
      <c r="Q69" s="8">
        <v>0</v>
      </c>
      <c r="R69" s="7">
        <f t="shared" si="7"/>
        <v>0</v>
      </c>
      <c r="S69" s="8">
        <v>0</v>
      </c>
      <c r="T69" s="7">
        <f t="shared" si="8"/>
        <v>0</v>
      </c>
      <c r="U69" s="8">
        <v>0</v>
      </c>
      <c r="V69" s="7">
        <f t="shared" si="9"/>
        <v>0</v>
      </c>
      <c r="W69" s="8">
        <v>0</v>
      </c>
      <c r="X69" s="7">
        <f t="shared" si="10"/>
        <v>0</v>
      </c>
      <c r="Y69" s="8">
        <v>0</v>
      </c>
      <c r="Z69" s="7">
        <f t="shared" si="11"/>
        <v>0</v>
      </c>
      <c r="AA69" s="8">
        <v>0</v>
      </c>
      <c r="AB69" s="7">
        <f t="shared" si="12"/>
        <v>0</v>
      </c>
      <c r="AC69" s="8">
        <v>0</v>
      </c>
      <c r="AD69" s="7">
        <f t="shared" si="13"/>
        <v>0</v>
      </c>
      <c r="AE69" s="8">
        <v>0</v>
      </c>
      <c r="AF69" s="7">
        <f t="shared" si="14"/>
        <v>0</v>
      </c>
      <c r="AG69" s="8">
        <v>0</v>
      </c>
      <c r="AH69" s="7">
        <f t="shared" si="15"/>
        <v>0</v>
      </c>
      <c r="AI69" s="8">
        <v>0</v>
      </c>
      <c r="AJ69" s="7">
        <f t="shared" si="16"/>
        <v>0</v>
      </c>
      <c r="AK69" s="8">
        <v>0</v>
      </c>
      <c r="AL69" s="12">
        <v>0</v>
      </c>
      <c r="AQ69">
        <v>2287451</v>
      </c>
      <c r="AR69">
        <v>182205</v>
      </c>
      <c r="AS69">
        <v>193873</v>
      </c>
      <c r="AT69">
        <v>209623</v>
      </c>
      <c r="AU69">
        <v>221127</v>
      </c>
      <c r="AV69">
        <v>224861</v>
      </c>
      <c r="AW69">
        <v>202776</v>
      </c>
      <c r="AX69">
        <v>178343</v>
      </c>
      <c r="AY69">
        <v>156986</v>
      </c>
      <c r="AZ69">
        <v>159254</v>
      </c>
      <c r="BA69">
        <v>147782</v>
      </c>
      <c r="BB69">
        <v>120808</v>
      </c>
      <c r="BC69">
        <v>90265</v>
      </c>
      <c r="BD69">
        <v>65266</v>
      </c>
      <c r="BE69">
        <v>46653</v>
      </c>
      <c r="BF69">
        <v>35287</v>
      </c>
      <c r="BG69">
        <v>52342</v>
      </c>
    </row>
    <row r="70" spans="1:59" x14ac:dyDescent="0.25">
      <c r="A70" s="3" t="s">
        <v>145</v>
      </c>
      <c r="B70" t="s">
        <v>146</v>
      </c>
      <c r="C70" s="5">
        <f t="shared" si="18"/>
        <v>66</v>
      </c>
      <c r="D70" s="6">
        <f t="shared" si="23"/>
        <v>2.8853077071377706</v>
      </c>
      <c r="E70" s="22">
        <v>3</v>
      </c>
      <c r="F70" s="7">
        <f t="shared" si="1"/>
        <v>1.6464970774676877</v>
      </c>
      <c r="G70" s="8">
        <v>3</v>
      </c>
      <c r="H70" s="7">
        <f t="shared" si="2"/>
        <v>1.5474047443429462</v>
      </c>
      <c r="I70" s="8">
        <v>2</v>
      </c>
      <c r="J70" s="7">
        <f t="shared" si="3"/>
        <v>0.95409377787742755</v>
      </c>
      <c r="K70" s="8">
        <v>1</v>
      </c>
      <c r="L70" s="7">
        <f t="shared" si="4"/>
        <v>0.45222880968855</v>
      </c>
      <c r="M70" s="8">
        <v>1</v>
      </c>
      <c r="N70" s="7">
        <f t="shared" si="5"/>
        <v>0.44471918207248035</v>
      </c>
      <c r="O70" s="8">
        <v>2</v>
      </c>
      <c r="P70" s="7">
        <f t="shared" si="6"/>
        <v>0.98631001696453224</v>
      </c>
      <c r="Q70" s="8">
        <v>6</v>
      </c>
      <c r="R70" s="7">
        <f t="shared" si="7"/>
        <v>3.3643036171871059</v>
      </c>
      <c r="S70" s="8">
        <v>7</v>
      </c>
      <c r="T70" s="7">
        <f t="shared" si="8"/>
        <v>4.4589963436229985</v>
      </c>
      <c r="U70" s="8">
        <v>6</v>
      </c>
      <c r="V70" s="7">
        <f t="shared" si="9"/>
        <v>3.7675662777701029</v>
      </c>
      <c r="W70" s="8">
        <v>4</v>
      </c>
      <c r="X70" s="7">
        <f t="shared" si="10"/>
        <v>2.7066895833051388</v>
      </c>
      <c r="Y70" s="8">
        <v>7</v>
      </c>
      <c r="Z70" s="7">
        <f t="shared" si="11"/>
        <v>5.7943182570690679</v>
      </c>
      <c r="AA70" s="8">
        <v>3</v>
      </c>
      <c r="AB70" s="7">
        <f t="shared" si="12"/>
        <v>3.3235473328532654</v>
      </c>
      <c r="AC70" s="8">
        <v>4</v>
      </c>
      <c r="AD70" s="7">
        <f t="shared" si="13"/>
        <v>6.1287653602181846</v>
      </c>
      <c r="AE70" s="8">
        <v>8</v>
      </c>
      <c r="AF70" s="7">
        <f t="shared" si="14"/>
        <v>17.147879021713504</v>
      </c>
      <c r="AG70" s="8">
        <v>2</v>
      </c>
      <c r="AH70" s="7">
        <f t="shared" si="15"/>
        <v>5.6678096749511147</v>
      </c>
      <c r="AI70" s="8">
        <v>7</v>
      </c>
      <c r="AJ70" s="7">
        <f t="shared" si="16"/>
        <v>13.373581445111</v>
      </c>
      <c r="AK70" s="8">
        <v>0</v>
      </c>
      <c r="AL70" s="12">
        <v>0</v>
      </c>
      <c r="AQ70">
        <v>2287451</v>
      </c>
      <c r="AR70">
        <v>182205</v>
      </c>
      <c r="AS70">
        <v>193873</v>
      </c>
      <c r="AT70">
        <v>209623</v>
      </c>
      <c r="AU70">
        <v>221127</v>
      </c>
      <c r="AV70">
        <v>224861</v>
      </c>
      <c r="AW70">
        <v>202776</v>
      </c>
      <c r="AX70">
        <v>178343</v>
      </c>
      <c r="AY70">
        <v>156986</v>
      </c>
      <c r="AZ70">
        <v>159254</v>
      </c>
      <c r="BA70">
        <v>147782</v>
      </c>
      <c r="BB70">
        <v>120808</v>
      </c>
      <c r="BC70">
        <v>90265</v>
      </c>
      <c r="BD70">
        <v>65266</v>
      </c>
      <c r="BE70">
        <v>46653</v>
      </c>
      <c r="BF70">
        <v>35287</v>
      </c>
      <c r="BG70">
        <v>52342</v>
      </c>
    </row>
    <row r="71" spans="1:59" x14ac:dyDescent="0.25">
      <c r="A71" s="3" t="s">
        <v>147</v>
      </c>
      <c r="B71" t="s">
        <v>148</v>
      </c>
      <c r="C71" s="5">
        <f t="shared" si="18"/>
        <v>4</v>
      </c>
      <c r="D71" s="6">
        <f t="shared" si="23"/>
        <v>0.17486713376592547</v>
      </c>
      <c r="E71" s="22">
        <v>1</v>
      </c>
      <c r="F71" s="7">
        <f t="shared" si="1"/>
        <v>0.54883235915589579</v>
      </c>
      <c r="G71" s="8">
        <v>0</v>
      </c>
      <c r="H71" s="7">
        <f t="shared" si="2"/>
        <v>0</v>
      </c>
      <c r="I71" s="8">
        <v>1</v>
      </c>
      <c r="J71" s="7">
        <f t="shared" si="3"/>
        <v>0.47704688893871378</v>
      </c>
      <c r="K71" s="8">
        <v>0</v>
      </c>
      <c r="L71" s="7">
        <f t="shared" si="4"/>
        <v>0</v>
      </c>
      <c r="M71" s="8">
        <v>0</v>
      </c>
      <c r="N71" s="7">
        <f t="shared" si="5"/>
        <v>0</v>
      </c>
      <c r="O71" s="8">
        <v>0</v>
      </c>
      <c r="P71" s="7">
        <f t="shared" si="6"/>
        <v>0</v>
      </c>
      <c r="Q71" s="8">
        <v>0</v>
      </c>
      <c r="R71" s="7">
        <f t="shared" si="7"/>
        <v>0</v>
      </c>
      <c r="S71" s="8">
        <v>1</v>
      </c>
      <c r="T71" s="7">
        <f t="shared" si="8"/>
        <v>0.6369994776604283</v>
      </c>
      <c r="U71" s="8">
        <v>0</v>
      </c>
      <c r="V71" s="7">
        <f t="shared" si="9"/>
        <v>0</v>
      </c>
      <c r="W71" s="8">
        <v>0</v>
      </c>
      <c r="X71" s="7">
        <f t="shared" si="10"/>
        <v>0</v>
      </c>
      <c r="Y71" s="8">
        <v>0</v>
      </c>
      <c r="Z71" s="7">
        <f t="shared" si="11"/>
        <v>0</v>
      </c>
      <c r="AA71" s="8">
        <v>0</v>
      </c>
      <c r="AB71" s="7">
        <f t="shared" si="12"/>
        <v>0</v>
      </c>
      <c r="AC71" s="8">
        <v>0</v>
      </c>
      <c r="AD71" s="7">
        <f t="shared" si="13"/>
        <v>0</v>
      </c>
      <c r="AE71" s="8">
        <v>0</v>
      </c>
      <c r="AF71" s="7">
        <f t="shared" si="14"/>
        <v>0</v>
      </c>
      <c r="AG71" s="8">
        <v>0</v>
      </c>
      <c r="AH71" s="7">
        <f t="shared" si="15"/>
        <v>0</v>
      </c>
      <c r="AI71" s="8">
        <v>1</v>
      </c>
      <c r="AJ71" s="7">
        <f t="shared" si="16"/>
        <v>1.9105116350158573</v>
      </c>
      <c r="AK71" s="8">
        <v>0</v>
      </c>
      <c r="AL71" s="12">
        <v>0</v>
      </c>
      <c r="AQ71">
        <v>2287451</v>
      </c>
      <c r="AR71">
        <v>182205</v>
      </c>
      <c r="AS71">
        <v>193873</v>
      </c>
      <c r="AT71">
        <v>209623</v>
      </c>
      <c r="AU71">
        <v>221127</v>
      </c>
      <c r="AV71">
        <v>224861</v>
      </c>
      <c r="AW71">
        <v>202776</v>
      </c>
      <c r="AX71">
        <v>178343</v>
      </c>
      <c r="AY71">
        <v>156986</v>
      </c>
      <c r="AZ71">
        <v>159254</v>
      </c>
      <c r="BA71">
        <v>147782</v>
      </c>
      <c r="BB71">
        <v>120808</v>
      </c>
      <c r="BC71">
        <v>90265</v>
      </c>
      <c r="BD71">
        <v>65266</v>
      </c>
      <c r="BE71">
        <v>46653</v>
      </c>
      <c r="BF71">
        <v>35287</v>
      </c>
      <c r="BG71">
        <v>52342</v>
      </c>
    </row>
    <row r="72" spans="1:59" x14ac:dyDescent="0.25">
      <c r="A72" s="3" t="s">
        <v>149</v>
      </c>
      <c r="B72" t="s">
        <v>150</v>
      </c>
      <c r="C72" s="5">
        <f t="shared" si="18"/>
        <v>75</v>
      </c>
      <c r="D72" s="6">
        <f t="shared" si="23"/>
        <v>3.2787587581111026</v>
      </c>
      <c r="E72" s="22">
        <v>0</v>
      </c>
      <c r="F72" s="7">
        <f t="shared" si="1"/>
        <v>0</v>
      </c>
      <c r="G72" s="8">
        <v>0</v>
      </c>
      <c r="H72" s="7">
        <f t="shared" si="2"/>
        <v>0</v>
      </c>
      <c r="I72" s="8">
        <v>1</v>
      </c>
      <c r="J72" s="7">
        <f t="shared" si="3"/>
        <v>0.47704688893871378</v>
      </c>
      <c r="K72" s="8">
        <v>2</v>
      </c>
      <c r="L72" s="7">
        <f t="shared" si="4"/>
        <v>0.90445761937710001</v>
      </c>
      <c r="M72" s="8">
        <v>3</v>
      </c>
      <c r="N72" s="7">
        <f t="shared" si="5"/>
        <v>1.3341575462174409</v>
      </c>
      <c r="O72" s="8">
        <v>6</v>
      </c>
      <c r="P72" s="7">
        <f t="shared" si="6"/>
        <v>2.958930050893597</v>
      </c>
      <c r="Q72" s="8">
        <v>3</v>
      </c>
      <c r="R72" s="7">
        <f t="shared" si="7"/>
        <v>1.682151808593553</v>
      </c>
      <c r="S72" s="8">
        <v>9</v>
      </c>
      <c r="T72" s="7">
        <f t="shared" si="8"/>
        <v>5.7329952989438553</v>
      </c>
      <c r="U72" s="8">
        <v>10</v>
      </c>
      <c r="V72" s="7">
        <f t="shared" si="9"/>
        <v>6.2792771296168395</v>
      </c>
      <c r="W72" s="8">
        <v>14</v>
      </c>
      <c r="X72" s="7">
        <f t="shared" si="10"/>
        <v>9.4734135415679859</v>
      </c>
      <c r="Y72" s="8">
        <v>6</v>
      </c>
      <c r="Z72" s="7">
        <f t="shared" si="11"/>
        <v>4.9665585060592017</v>
      </c>
      <c r="AA72" s="8">
        <v>5</v>
      </c>
      <c r="AB72" s="7">
        <f t="shared" si="12"/>
        <v>5.5392455547554427</v>
      </c>
      <c r="AC72" s="8">
        <v>5</v>
      </c>
      <c r="AD72" s="7">
        <f t="shared" si="13"/>
        <v>7.660956700272731</v>
      </c>
      <c r="AE72" s="8">
        <v>4</v>
      </c>
      <c r="AF72" s="7">
        <f t="shared" si="14"/>
        <v>8.5739395108567518</v>
      </c>
      <c r="AG72" s="8">
        <v>2</v>
      </c>
      <c r="AH72" s="7">
        <f t="shared" si="15"/>
        <v>5.6678096749511147</v>
      </c>
      <c r="AI72" s="8">
        <v>4</v>
      </c>
      <c r="AJ72" s="7">
        <f t="shared" si="16"/>
        <v>7.6420465400634292</v>
      </c>
      <c r="AK72" s="8">
        <v>1</v>
      </c>
      <c r="AL72" s="12">
        <v>0</v>
      </c>
      <c r="AQ72">
        <v>2287451</v>
      </c>
      <c r="AR72">
        <v>182205</v>
      </c>
      <c r="AS72">
        <v>193873</v>
      </c>
      <c r="AT72">
        <v>209623</v>
      </c>
      <c r="AU72">
        <v>221127</v>
      </c>
      <c r="AV72">
        <v>224861</v>
      </c>
      <c r="AW72">
        <v>202776</v>
      </c>
      <c r="AX72">
        <v>178343</v>
      </c>
      <c r="AY72">
        <v>156986</v>
      </c>
      <c r="AZ72">
        <v>159254</v>
      </c>
      <c r="BA72">
        <v>147782</v>
      </c>
      <c r="BB72">
        <v>120808</v>
      </c>
      <c r="BC72">
        <v>90265</v>
      </c>
      <c r="BD72">
        <v>65266</v>
      </c>
      <c r="BE72">
        <v>46653</v>
      </c>
      <c r="BF72">
        <v>35287</v>
      </c>
      <c r="BG72">
        <v>52342</v>
      </c>
    </row>
    <row r="73" spans="1:59" x14ac:dyDescent="0.25">
      <c r="A73" s="3" t="s">
        <v>151</v>
      </c>
      <c r="B73" t="s">
        <v>152</v>
      </c>
      <c r="C73" s="5">
        <f t="shared" si="18"/>
        <v>2</v>
      </c>
      <c r="D73" s="6">
        <f t="shared" si="23"/>
        <v>8.7433566882962735E-2</v>
      </c>
      <c r="E73" s="22">
        <v>1</v>
      </c>
      <c r="F73" s="7">
        <f t="shared" ref="F73:F77" si="24">SUM(E73/AR73*100000)</f>
        <v>0.54883235915589579</v>
      </c>
      <c r="G73" s="8">
        <v>1</v>
      </c>
      <c r="H73" s="7">
        <f t="shared" ref="H73:H77" si="25">SUM(G73/AS73*100000)</f>
        <v>0.51580158144764865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0</v>
      </c>
      <c r="P73" s="7">
        <f t="shared" ref="P73:P77" si="29">SUM(O73/AW73*100000)</f>
        <v>0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0</v>
      </c>
      <c r="AB73" s="7">
        <f t="shared" ref="AB73:AB77" si="35">SUM(AA73/BC73*100000)</f>
        <v>0</v>
      </c>
      <c r="AC73" s="8">
        <v>0</v>
      </c>
      <c r="AD73" s="7">
        <f t="shared" ref="AD73:AD77" si="36">SUM(AC73/BD73*100000)</f>
        <v>0</v>
      </c>
      <c r="AE73" s="8">
        <v>0</v>
      </c>
      <c r="AF73" s="7">
        <f t="shared" ref="AF73:AF77" si="37">SUM(AE73/BE73*100000)</f>
        <v>0</v>
      </c>
      <c r="AG73" s="8">
        <v>0</v>
      </c>
      <c r="AH73" s="7">
        <f t="shared" ref="AH73:AH77" si="38">SUM(AG73/BF73*100000)</f>
        <v>0</v>
      </c>
      <c r="AI73" s="8">
        <v>0</v>
      </c>
      <c r="AJ73" s="7">
        <f t="shared" ref="AJ73:AJ77" si="39">SUM(AI73/BG73*100000)</f>
        <v>0</v>
      </c>
      <c r="AK73" s="8">
        <v>0</v>
      </c>
      <c r="AL73" s="12">
        <v>0</v>
      </c>
      <c r="AQ73">
        <v>2287451</v>
      </c>
      <c r="AR73">
        <v>182205</v>
      </c>
      <c r="AS73">
        <v>193873</v>
      </c>
      <c r="AT73">
        <v>209623</v>
      </c>
      <c r="AU73">
        <v>221127</v>
      </c>
      <c r="AV73">
        <v>224861</v>
      </c>
      <c r="AW73">
        <v>202776</v>
      </c>
      <c r="AX73">
        <v>178343</v>
      </c>
      <c r="AY73">
        <v>156986</v>
      </c>
      <c r="AZ73">
        <v>159254</v>
      </c>
      <c r="BA73">
        <v>147782</v>
      </c>
      <c r="BB73">
        <v>120808</v>
      </c>
      <c r="BC73">
        <v>90265</v>
      </c>
      <c r="BD73">
        <v>65266</v>
      </c>
      <c r="BE73">
        <v>46653</v>
      </c>
      <c r="BF73">
        <v>35287</v>
      </c>
      <c r="BG73">
        <v>52342</v>
      </c>
    </row>
    <row r="74" spans="1:59" x14ac:dyDescent="0.25">
      <c r="A74" s="3" t="s">
        <v>153</v>
      </c>
      <c r="B74" t="s">
        <v>154</v>
      </c>
      <c r="C74" s="5">
        <f t="shared" si="18"/>
        <v>1</v>
      </c>
      <c r="D74" s="6">
        <f t="shared" si="23"/>
        <v>4.3716783441481367E-2</v>
      </c>
      <c r="E74" s="22">
        <v>1</v>
      </c>
      <c r="F74" s="7">
        <f t="shared" si="24"/>
        <v>0.54883235915589579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0</v>
      </c>
      <c r="R74" s="7">
        <f t="shared" si="30"/>
        <v>0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0</v>
      </c>
      <c r="AD74" s="7">
        <f t="shared" si="36"/>
        <v>0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2287451</v>
      </c>
      <c r="AR74">
        <v>182205</v>
      </c>
      <c r="AS74">
        <v>193873</v>
      </c>
      <c r="AT74">
        <v>209623</v>
      </c>
      <c r="AU74">
        <v>221127</v>
      </c>
      <c r="AV74">
        <v>224861</v>
      </c>
      <c r="AW74">
        <v>202776</v>
      </c>
      <c r="AX74">
        <v>178343</v>
      </c>
      <c r="AY74">
        <v>156986</v>
      </c>
      <c r="AZ74">
        <v>159254</v>
      </c>
      <c r="BA74">
        <v>147782</v>
      </c>
      <c r="BB74">
        <v>120808</v>
      </c>
      <c r="BC74">
        <v>90265</v>
      </c>
      <c r="BD74">
        <v>65266</v>
      </c>
      <c r="BE74">
        <v>46653</v>
      </c>
      <c r="BF74">
        <v>35287</v>
      </c>
      <c r="BG74">
        <v>52342</v>
      </c>
    </row>
    <row r="75" spans="1:59" x14ac:dyDescent="0.2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11</v>
      </c>
      <c r="D75" s="6">
        <f>SUM(C75/AQ75*100000)</f>
        <v>0.4808846178562951</v>
      </c>
      <c r="E75" s="22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1</v>
      </c>
      <c r="P75" s="7">
        <f t="shared" si="29"/>
        <v>0.49315500848226612</v>
      </c>
      <c r="Q75" s="8">
        <v>1</v>
      </c>
      <c r="R75" s="7">
        <f t="shared" si="30"/>
        <v>0.56071726953118428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1</v>
      </c>
      <c r="X75" s="7">
        <f t="shared" si="33"/>
        <v>0.67667239582628469</v>
      </c>
      <c r="Y75" s="8">
        <v>2</v>
      </c>
      <c r="Z75" s="7">
        <f t="shared" si="34"/>
        <v>1.6555195020197337</v>
      </c>
      <c r="AA75" s="8">
        <v>0</v>
      </c>
      <c r="AB75" s="7">
        <f t="shared" si="35"/>
        <v>0</v>
      </c>
      <c r="AC75" s="8">
        <v>0</v>
      </c>
      <c r="AD75" s="7">
        <f t="shared" si="36"/>
        <v>0</v>
      </c>
      <c r="AE75" s="8">
        <v>0</v>
      </c>
      <c r="AF75" s="7">
        <f t="shared" si="37"/>
        <v>0</v>
      </c>
      <c r="AG75" s="8">
        <v>0</v>
      </c>
      <c r="AH75" s="7">
        <f t="shared" si="38"/>
        <v>0</v>
      </c>
      <c r="AI75" s="8">
        <v>6</v>
      </c>
      <c r="AJ75" s="7">
        <f t="shared" si="39"/>
        <v>11.463069810095144</v>
      </c>
      <c r="AK75" s="8">
        <v>0</v>
      </c>
      <c r="AL75" s="12">
        <v>0</v>
      </c>
      <c r="AQ75">
        <v>2287451</v>
      </c>
      <c r="AR75">
        <v>182205</v>
      </c>
      <c r="AS75">
        <v>193873</v>
      </c>
      <c r="AT75">
        <v>209623</v>
      </c>
      <c r="AU75">
        <v>221127</v>
      </c>
      <c r="AV75">
        <v>224861</v>
      </c>
      <c r="AW75">
        <v>202776</v>
      </c>
      <c r="AX75">
        <v>178343</v>
      </c>
      <c r="AY75">
        <v>156986</v>
      </c>
      <c r="AZ75">
        <v>159254</v>
      </c>
      <c r="BA75">
        <v>147782</v>
      </c>
      <c r="BB75">
        <v>120808</v>
      </c>
      <c r="BC75">
        <v>90265</v>
      </c>
      <c r="BD75">
        <v>65266</v>
      </c>
      <c r="BE75">
        <v>46653</v>
      </c>
      <c r="BF75">
        <v>35287</v>
      </c>
      <c r="BG75">
        <v>52342</v>
      </c>
    </row>
    <row r="76" spans="1:59" x14ac:dyDescent="0.25">
      <c r="A76" s="3" t="s">
        <v>157</v>
      </c>
      <c r="B76" t="s">
        <v>158</v>
      </c>
      <c r="C76" s="5">
        <f t="shared" si="40"/>
        <v>216</v>
      </c>
      <c r="D76" s="6">
        <f>SUM(C76/AQ76*100000)</f>
        <v>9.442825223359975</v>
      </c>
      <c r="E76" s="22">
        <v>5</v>
      </c>
      <c r="F76" s="7">
        <f t="shared" si="24"/>
        <v>2.7441617957794793</v>
      </c>
      <c r="G76" s="8">
        <v>6</v>
      </c>
      <c r="H76" s="7">
        <f t="shared" si="25"/>
        <v>3.0948094886858923</v>
      </c>
      <c r="I76" s="8">
        <v>1</v>
      </c>
      <c r="J76" s="7">
        <f t="shared" si="26"/>
        <v>0.47704688893871378</v>
      </c>
      <c r="K76" s="8">
        <v>8</v>
      </c>
      <c r="L76" s="7">
        <f t="shared" si="27"/>
        <v>3.6178304775084</v>
      </c>
      <c r="M76" s="8">
        <v>12</v>
      </c>
      <c r="N76" s="7">
        <f t="shared" si="28"/>
        <v>5.3366301848697635</v>
      </c>
      <c r="O76" s="8">
        <v>12</v>
      </c>
      <c r="P76" s="7">
        <f t="shared" si="29"/>
        <v>5.9178601017871939</v>
      </c>
      <c r="Q76" s="8">
        <v>10</v>
      </c>
      <c r="R76" s="7">
        <f t="shared" si="30"/>
        <v>5.607172695311843</v>
      </c>
      <c r="S76" s="8">
        <v>10</v>
      </c>
      <c r="T76" s="7">
        <f t="shared" si="31"/>
        <v>6.3699947766042824</v>
      </c>
      <c r="U76" s="8">
        <v>9</v>
      </c>
      <c r="V76" s="7">
        <f t="shared" si="32"/>
        <v>5.6513494166551546</v>
      </c>
      <c r="W76" s="8">
        <v>20</v>
      </c>
      <c r="X76" s="7">
        <f t="shared" si="33"/>
        <v>13.533447916525693</v>
      </c>
      <c r="Y76" s="8">
        <v>15</v>
      </c>
      <c r="Z76" s="7">
        <f t="shared" si="34"/>
        <v>12.416396265148004</v>
      </c>
      <c r="AA76" s="8">
        <v>15</v>
      </c>
      <c r="AB76" s="7">
        <f t="shared" si="35"/>
        <v>16.617736664266328</v>
      </c>
      <c r="AC76" s="8">
        <v>18</v>
      </c>
      <c r="AD76" s="7">
        <f t="shared" si="36"/>
        <v>27.57944412098183</v>
      </c>
      <c r="AE76" s="8">
        <v>22</v>
      </c>
      <c r="AF76" s="7">
        <f t="shared" si="37"/>
        <v>47.156667309712134</v>
      </c>
      <c r="AG76" s="8">
        <v>16</v>
      </c>
      <c r="AH76" s="7">
        <f t="shared" si="38"/>
        <v>45.342477399608917</v>
      </c>
      <c r="AI76" s="8">
        <v>37</v>
      </c>
      <c r="AJ76" s="7">
        <f t="shared" si="39"/>
        <v>70.688930495586717</v>
      </c>
      <c r="AK76" s="8">
        <v>0</v>
      </c>
      <c r="AL76" s="12">
        <v>0</v>
      </c>
      <c r="AQ76">
        <v>2287451</v>
      </c>
      <c r="AR76">
        <v>182205</v>
      </c>
      <c r="AS76">
        <v>193873</v>
      </c>
      <c r="AT76">
        <v>209623</v>
      </c>
      <c r="AU76">
        <v>221127</v>
      </c>
      <c r="AV76">
        <v>224861</v>
      </c>
      <c r="AW76">
        <v>202776</v>
      </c>
      <c r="AX76">
        <v>178343</v>
      </c>
      <c r="AY76">
        <v>156986</v>
      </c>
      <c r="AZ76">
        <v>159254</v>
      </c>
      <c r="BA76">
        <v>147782</v>
      </c>
      <c r="BB76">
        <v>120808</v>
      </c>
      <c r="BC76">
        <v>90265</v>
      </c>
      <c r="BD76">
        <v>65266</v>
      </c>
      <c r="BE76">
        <v>46653</v>
      </c>
      <c r="BF76">
        <v>35287</v>
      </c>
      <c r="BG76">
        <v>52342</v>
      </c>
    </row>
    <row r="77" spans="1:59" x14ac:dyDescent="0.25">
      <c r="A77" s="3" t="s">
        <v>159</v>
      </c>
      <c r="B77" t="s">
        <v>160</v>
      </c>
      <c r="C77" s="5">
        <f t="shared" si="40"/>
        <v>138</v>
      </c>
      <c r="D77" s="6">
        <f t="shared" ref="D77" si="41">SUM(C77/AQ77*100000)</f>
        <v>6.0329161149244293</v>
      </c>
      <c r="E77" s="22">
        <v>0</v>
      </c>
      <c r="F77" s="7">
        <f t="shared" si="24"/>
        <v>0</v>
      </c>
      <c r="G77" s="8">
        <v>2</v>
      </c>
      <c r="H77" s="7">
        <f t="shared" si="25"/>
        <v>1.0316031628952973</v>
      </c>
      <c r="I77" s="8">
        <v>0</v>
      </c>
      <c r="J77" s="7">
        <f t="shared" si="26"/>
        <v>0</v>
      </c>
      <c r="K77" s="8">
        <v>1</v>
      </c>
      <c r="L77" s="7">
        <f t="shared" si="27"/>
        <v>0.45222880968855</v>
      </c>
      <c r="M77" s="8">
        <v>0</v>
      </c>
      <c r="N77" s="7">
        <f t="shared" si="28"/>
        <v>0</v>
      </c>
      <c r="O77" s="8">
        <v>1</v>
      </c>
      <c r="P77" s="7">
        <f t="shared" si="29"/>
        <v>0.49315500848226612</v>
      </c>
      <c r="Q77" s="8">
        <v>3</v>
      </c>
      <c r="R77" s="7">
        <f t="shared" si="30"/>
        <v>1.682151808593553</v>
      </c>
      <c r="S77" s="8">
        <v>3</v>
      </c>
      <c r="T77" s="7">
        <f t="shared" si="31"/>
        <v>1.9109984329812848</v>
      </c>
      <c r="U77" s="8">
        <v>9</v>
      </c>
      <c r="V77" s="7">
        <f t="shared" si="32"/>
        <v>5.6513494166551546</v>
      </c>
      <c r="W77" s="8">
        <v>9</v>
      </c>
      <c r="X77" s="7">
        <f t="shared" si="33"/>
        <v>6.0900515624365621</v>
      </c>
      <c r="Y77" s="8">
        <v>10</v>
      </c>
      <c r="Z77" s="7">
        <f t="shared" si="34"/>
        <v>8.2775975100986692</v>
      </c>
      <c r="AA77" s="8">
        <v>12</v>
      </c>
      <c r="AB77" s="7">
        <f t="shared" si="35"/>
        <v>13.294189331413062</v>
      </c>
      <c r="AC77" s="8">
        <v>17</v>
      </c>
      <c r="AD77" s="7">
        <f t="shared" si="36"/>
        <v>26.047252780927284</v>
      </c>
      <c r="AE77" s="8">
        <v>7</v>
      </c>
      <c r="AF77" s="7">
        <f t="shared" si="37"/>
        <v>15.004394143999313</v>
      </c>
      <c r="AG77" s="8">
        <v>20</v>
      </c>
      <c r="AH77" s="7">
        <f t="shared" si="38"/>
        <v>56.678096749511148</v>
      </c>
      <c r="AI77" s="8">
        <v>44</v>
      </c>
      <c r="AJ77" s="7">
        <f t="shared" si="39"/>
        <v>84.062511940697718</v>
      </c>
      <c r="AK77" s="8">
        <v>0</v>
      </c>
      <c r="AL77" s="12">
        <v>0</v>
      </c>
      <c r="AQ77">
        <v>2287451</v>
      </c>
      <c r="AR77">
        <v>182205</v>
      </c>
      <c r="AS77">
        <v>193873</v>
      </c>
      <c r="AT77">
        <v>209623</v>
      </c>
      <c r="AU77">
        <v>221127</v>
      </c>
      <c r="AV77">
        <v>224861</v>
      </c>
      <c r="AW77">
        <v>202776</v>
      </c>
      <c r="AX77">
        <v>178343</v>
      </c>
      <c r="AY77">
        <v>156986</v>
      </c>
      <c r="AZ77">
        <v>159254</v>
      </c>
      <c r="BA77">
        <v>147782</v>
      </c>
      <c r="BB77">
        <v>120808</v>
      </c>
      <c r="BC77">
        <v>90265</v>
      </c>
      <c r="BD77">
        <v>65266</v>
      </c>
      <c r="BE77">
        <v>46653</v>
      </c>
      <c r="BF77">
        <v>35287</v>
      </c>
      <c r="BG77">
        <v>52342</v>
      </c>
    </row>
    <row r="78" spans="1:59" x14ac:dyDescent="0.25">
      <c r="AA78" s="8"/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19"/>
  <sheetViews>
    <sheetView workbookViewId="0"/>
  </sheetViews>
  <sheetFormatPr baseColWidth="10" defaultRowHeight="11.25" x14ac:dyDescent="0.2"/>
  <cols>
    <col min="1" max="1" width="17.140625" style="13" customWidth="1"/>
    <col min="2" max="3" width="7" style="14" customWidth="1"/>
    <col min="4" max="27" width="6.7109375" style="13" customWidth="1"/>
    <col min="28" max="248" width="11.42578125" style="13"/>
    <col min="249" max="249" width="5.7109375" style="13" customWidth="1"/>
    <col min="250" max="251" width="7" style="13" customWidth="1"/>
    <col min="252" max="261" width="6.7109375" style="13" customWidth="1"/>
    <col min="262" max="262" width="3" style="13" customWidth="1"/>
    <col min="263" max="263" width="17.140625" style="13" bestFit="1" customWidth="1"/>
    <col min="264" max="275" width="6.7109375" style="13" customWidth="1"/>
    <col min="276" max="280" width="5.7109375" style="13" customWidth="1"/>
    <col min="281" max="504" width="11.42578125" style="13"/>
    <col min="505" max="505" width="5.7109375" style="13" customWidth="1"/>
    <col min="506" max="507" width="7" style="13" customWidth="1"/>
    <col min="508" max="517" width="6.7109375" style="13" customWidth="1"/>
    <col min="518" max="518" width="3" style="13" customWidth="1"/>
    <col min="519" max="519" width="17.140625" style="13" bestFit="1" customWidth="1"/>
    <col min="520" max="531" width="6.7109375" style="13" customWidth="1"/>
    <col min="532" max="536" width="5.7109375" style="13" customWidth="1"/>
    <col min="537" max="760" width="11.42578125" style="13"/>
    <col min="761" max="761" width="5.7109375" style="13" customWidth="1"/>
    <col min="762" max="763" width="7" style="13" customWidth="1"/>
    <col min="764" max="773" width="6.7109375" style="13" customWidth="1"/>
    <col min="774" max="774" width="3" style="13" customWidth="1"/>
    <col min="775" max="775" width="17.140625" style="13" bestFit="1" customWidth="1"/>
    <col min="776" max="787" width="6.7109375" style="13" customWidth="1"/>
    <col min="788" max="792" width="5.7109375" style="13" customWidth="1"/>
    <col min="793" max="1016" width="11.42578125" style="13"/>
    <col min="1017" max="1017" width="5.7109375" style="13" customWidth="1"/>
    <col min="1018" max="1019" width="7" style="13" customWidth="1"/>
    <col min="1020" max="1029" width="6.7109375" style="13" customWidth="1"/>
    <col min="1030" max="1030" width="3" style="13" customWidth="1"/>
    <col min="1031" max="1031" width="17.140625" style="13" bestFit="1" customWidth="1"/>
    <col min="1032" max="1043" width="6.7109375" style="13" customWidth="1"/>
    <col min="1044" max="1048" width="5.7109375" style="13" customWidth="1"/>
    <col min="1049" max="1272" width="11.42578125" style="13"/>
    <col min="1273" max="1273" width="5.7109375" style="13" customWidth="1"/>
    <col min="1274" max="1275" width="7" style="13" customWidth="1"/>
    <col min="1276" max="1285" width="6.7109375" style="13" customWidth="1"/>
    <col min="1286" max="1286" width="3" style="13" customWidth="1"/>
    <col min="1287" max="1287" width="17.140625" style="13" bestFit="1" customWidth="1"/>
    <col min="1288" max="1299" width="6.7109375" style="13" customWidth="1"/>
    <col min="1300" max="1304" width="5.7109375" style="13" customWidth="1"/>
    <col min="1305" max="1528" width="11.42578125" style="13"/>
    <col min="1529" max="1529" width="5.7109375" style="13" customWidth="1"/>
    <col min="1530" max="1531" width="7" style="13" customWidth="1"/>
    <col min="1532" max="1541" width="6.7109375" style="13" customWidth="1"/>
    <col min="1542" max="1542" width="3" style="13" customWidth="1"/>
    <col min="1543" max="1543" width="17.140625" style="13" bestFit="1" customWidth="1"/>
    <col min="1544" max="1555" width="6.7109375" style="13" customWidth="1"/>
    <col min="1556" max="1560" width="5.7109375" style="13" customWidth="1"/>
    <col min="1561" max="1784" width="11.42578125" style="13"/>
    <col min="1785" max="1785" width="5.7109375" style="13" customWidth="1"/>
    <col min="1786" max="1787" width="7" style="13" customWidth="1"/>
    <col min="1788" max="1797" width="6.7109375" style="13" customWidth="1"/>
    <col min="1798" max="1798" width="3" style="13" customWidth="1"/>
    <col min="1799" max="1799" width="17.140625" style="13" bestFit="1" customWidth="1"/>
    <col min="1800" max="1811" width="6.7109375" style="13" customWidth="1"/>
    <col min="1812" max="1816" width="5.7109375" style="13" customWidth="1"/>
    <col min="1817" max="2040" width="11.42578125" style="13"/>
    <col min="2041" max="2041" width="5.7109375" style="13" customWidth="1"/>
    <col min="2042" max="2043" width="7" style="13" customWidth="1"/>
    <col min="2044" max="2053" width="6.7109375" style="13" customWidth="1"/>
    <col min="2054" max="2054" width="3" style="13" customWidth="1"/>
    <col min="2055" max="2055" width="17.140625" style="13" bestFit="1" customWidth="1"/>
    <col min="2056" max="2067" width="6.7109375" style="13" customWidth="1"/>
    <col min="2068" max="2072" width="5.7109375" style="13" customWidth="1"/>
    <col min="2073" max="2296" width="11.42578125" style="13"/>
    <col min="2297" max="2297" width="5.7109375" style="13" customWidth="1"/>
    <col min="2298" max="2299" width="7" style="13" customWidth="1"/>
    <col min="2300" max="2309" width="6.7109375" style="13" customWidth="1"/>
    <col min="2310" max="2310" width="3" style="13" customWidth="1"/>
    <col min="2311" max="2311" width="17.140625" style="13" bestFit="1" customWidth="1"/>
    <col min="2312" max="2323" width="6.7109375" style="13" customWidth="1"/>
    <col min="2324" max="2328" width="5.7109375" style="13" customWidth="1"/>
    <col min="2329" max="2552" width="11.42578125" style="13"/>
    <col min="2553" max="2553" width="5.7109375" style="13" customWidth="1"/>
    <col min="2554" max="2555" width="7" style="13" customWidth="1"/>
    <col min="2556" max="2565" width="6.7109375" style="13" customWidth="1"/>
    <col min="2566" max="2566" width="3" style="13" customWidth="1"/>
    <col min="2567" max="2567" width="17.140625" style="13" bestFit="1" customWidth="1"/>
    <col min="2568" max="2579" width="6.7109375" style="13" customWidth="1"/>
    <col min="2580" max="2584" width="5.7109375" style="13" customWidth="1"/>
    <col min="2585" max="2808" width="11.42578125" style="13"/>
    <col min="2809" max="2809" width="5.7109375" style="13" customWidth="1"/>
    <col min="2810" max="2811" width="7" style="13" customWidth="1"/>
    <col min="2812" max="2821" width="6.7109375" style="13" customWidth="1"/>
    <col min="2822" max="2822" width="3" style="13" customWidth="1"/>
    <col min="2823" max="2823" width="17.140625" style="13" bestFit="1" customWidth="1"/>
    <col min="2824" max="2835" width="6.7109375" style="13" customWidth="1"/>
    <col min="2836" max="2840" width="5.7109375" style="13" customWidth="1"/>
    <col min="2841" max="3064" width="11.42578125" style="13"/>
    <col min="3065" max="3065" width="5.7109375" style="13" customWidth="1"/>
    <col min="3066" max="3067" width="7" style="13" customWidth="1"/>
    <col min="3068" max="3077" width="6.7109375" style="13" customWidth="1"/>
    <col min="3078" max="3078" width="3" style="13" customWidth="1"/>
    <col min="3079" max="3079" width="17.140625" style="13" bestFit="1" customWidth="1"/>
    <col min="3080" max="3091" width="6.7109375" style="13" customWidth="1"/>
    <col min="3092" max="3096" width="5.7109375" style="13" customWidth="1"/>
    <col min="3097" max="3320" width="11.42578125" style="13"/>
    <col min="3321" max="3321" width="5.7109375" style="13" customWidth="1"/>
    <col min="3322" max="3323" width="7" style="13" customWidth="1"/>
    <col min="3324" max="3333" width="6.7109375" style="13" customWidth="1"/>
    <col min="3334" max="3334" width="3" style="13" customWidth="1"/>
    <col min="3335" max="3335" width="17.140625" style="13" bestFit="1" customWidth="1"/>
    <col min="3336" max="3347" width="6.7109375" style="13" customWidth="1"/>
    <col min="3348" max="3352" width="5.7109375" style="13" customWidth="1"/>
    <col min="3353" max="3576" width="11.42578125" style="13"/>
    <col min="3577" max="3577" width="5.7109375" style="13" customWidth="1"/>
    <col min="3578" max="3579" width="7" style="13" customWidth="1"/>
    <col min="3580" max="3589" width="6.7109375" style="13" customWidth="1"/>
    <col min="3590" max="3590" width="3" style="13" customWidth="1"/>
    <col min="3591" max="3591" width="17.140625" style="13" bestFit="1" customWidth="1"/>
    <col min="3592" max="3603" width="6.7109375" style="13" customWidth="1"/>
    <col min="3604" max="3608" width="5.7109375" style="13" customWidth="1"/>
    <col min="3609" max="3832" width="11.42578125" style="13"/>
    <col min="3833" max="3833" width="5.7109375" style="13" customWidth="1"/>
    <col min="3834" max="3835" width="7" style="13" customWidth="1"/>
    <col min="3836" max="3845" width="6.7109375" style="13" customWidth="1"/>
    <col min="3846" max="3846" width="3" style="13" customWidth="1"/>
    <col min="3847" max="3847" width="17.140625" style="13" bestFit="1" customWidth="1"/>
    <col min="3848" max="3859" width="6.7109375" style="13" customWidth="1"/>
    <col min="3860" max="3864" width="5.7109375" style="13" customWidth="1"/>
    <col min="3865" max="4088" width="11.42578125" style="13"/>
    <col min="4089" max="4089" width="5.7109375" style="13" customWidth="1"/>
    <col min="4090" max="4091" width="7" style="13" customWidth="1"/>
    <col min="4092" max="4101" width="6.7109375" style="13" customWidth="1"/>
    <col min="4102" max="4102" width="3" style="13" customWidth="1"/>
    <col min="4103" max="4103" width="17.140625" style="13" bestFit="1" customWidth="1"/>
    <col min="4104" max="4115" width="6.7109375" style="13" customWidth="1"/>
    <col min="4116" max="4120" width="5.7109375" style="13" customWidth="1"/>
    <col min="4121" max="4344" width="11.42578125" style="13"/>
    <col min="4345" max="4345" width="5.7109375" style="13" customWidth="1"/>
    <col min="4346" max="4347" width="7" style="13" customWidth="1"/>
    <col min="4348" max="4357" width="6.7109375" style="13" customWidth="1"/>
    <col min="4358" max="4358" width="3" style="13" customWidth="1"/>
    <col min="4359" max="4359" width="17.140625" style="13" bestFit="1" customWidth="1"/>
    <col min="4360" max="4371" width="6.7109375" style="13" customWidth="1"/>
    <col min="4372" max="4376" width="5.7109375" style="13" customWidth="1"/>
    <col min="4377" max="4600" width="11.42578125" style="13"/>
    <col min="4601" max="4601" width="5.7109375" style="13" customWidth="1"/>
    <col min="4602" max="4603" width="7" style="13" customWidth="1"/>
    <col min="4604" max="4613" width="6.7109375" style="13" customWidth="1"/>
    <col min="4614" max="4614" width="3" style="13" customWidth="1"/>
    <col min="4615" max="4615" width="17.140625" style="13" bestFit="1" customWidth="1"/>
    <col min="4616" max="4627" width="6.7109375" style="13" customWidth="1"/>
    <col min="4628" max="4632" width="5.7109375" style="13" customWidth="1"/>
    <col min="4633" max="4856" width="11.42578125" style="13"/>
    <col min="4857" max="4857" width="5.7109375" style="13" customWidth="1"/>
    <col min="4858" max="4859" width="7" style="13" customWidth="1"/>
    <col min="4860" max="4869" width="6.7109375" style="13" customWidth="1"/>
    <col min="4870" max="4870" width="3" style="13" customWidth="1"/>
    <col min="4871" max="4871" width="17.140625" style="13" bestFit="1" customWidth="1"/>
    <col min="4872" max="4883" width="6.7109375" style="13" customWidth="1"/>
    <col min="4884" max="4888" width="5.7109375" style="13" customWidth="1"/>
    <col min="4889" max="5112" width="11.42578125" style="13"/>
    <col min="5113" max="5113" width="5.7109375" style="13" customWidth="1"/>
    <col min="5114" max="5115" width="7" style="13" customWidth="1"/>
    <col min="5116" max="5125" width="6.7109375" style="13" customWidth="1"/>
    <col min="5126" max="5126" width="3" style="13" customWidth="1"/>
    <col min="5127" max="5127" width="17.140625" style="13" bestFit="1" customWidth="1"/>
    <col min="5128" max="5139" width="6.7109375" style="13" customWidth="1"/>
    <col min="5140" max="5144" width="5.7109375" style="13" customWidth="1"/>
    <col min="5145" max="5368" width="11.42578125" style="13"/>
    <col min="5369" max="5369" width="5.7109375" style="13" customWidth="1"/>
    <col min="5370" max="5371" width="7" style="13" customWidth="1"/>
    <col min="5372" max="5381" width="6.7109375" style="13" customWidth="1"/>
    <col min="5382" max="5382" width="3" style="13" customWidth="1"/>
    <col min="5383" max="5383" width="17.140625" style="13" bestFit="1" customWidth="1"/>
    <col min="5384" max="5395" width="6.7109375" style="13" customWidth="1"/>
    <col min="5396" max="5400" width="5.7109375" style="13" customWidth="1"/>
    <col min="5401" max="5624" width="11.42578125" style="13"/>
    <col min="5625" max="5625" width="5.7109375" style="13" customWidth="1"/>
    <col min="5626" max="5627" width="7" style="13" customWidth="1"/>
    <col min="5628" max="5637" width="6.7109375" style="13" customWidth="1"/>
    <col min="5638" max="5638" width="3" style="13" customWidth="1"/>
    <col min="5639" max="5639" width="17.140625" style="13" bestFit="1" customWidth="1"/>
    <col min="5640" max="5651" width="6.7109375" style="13" customWidth="1"/>
    <col min="5652" max="5656" width="5.7109375" style="13" customWidth="1"/>
    <col min="5657" max="5880" width="11.42578125" style="13"/>
    <col min="5881" max="5881" width="5.7109375" style="13" customWidth="1"/>
    <col min="5882" max="5883" width="7" style="13" customWidth="1"/>
    <col min="5884" max="5893" width="6.7109375" style="13" customWidth="1"/>
    <col min="5894" max="5894" width="3" style="13" customWidth="1"/>
    <col min="5895" max="5895" width="17.140625" style="13" bestFit="1" customWidth="1"/>
    <col min="5896" max="5907" width="6.7109375" style="13" customWidth="1"/>
    <col min="5908" max="5912" width="5.7109375" style="13" customWidth="1"/>
    <col min="5913" max="6136" width="11.42578125" style="13"/>
    <col min="6137" max="6137" width="5.7109375" style="13" customWidth="1"/>
    <col min="6138" max="6139" width="7" style="13" customWidth="1"/>
    <col min="6140" max="6149" width="6.7109375" style="13" customWidth="1"/>
    <col min="6150" max="6150" width="3" style="13" customWidth="1"/>
    <col min="6151" max="6151" width="17.140625" style="13" bestFit="1" customWidth="1"/>
    <col min="6152" max="6163" width="6.7109375" style="13" customWidth="1"/>
    <col min="6164" max="6168" width="5.7109375" style="13" customWidth="1"/>
    <col min="6169" max="6392" width="11.42578125" style="13"/>
    <col min="6393" max="6393" width="5.7109375" style="13" customWidth="1"/>
    <col min="6394" max="6395" width="7" style="13" customWidth="1"/>
    <col min="6396" max="6405" width="6.7109375" style="13" customWidth="1"/>
    <col min="6406" max="6406" width="3" style="13" customWidth="1"/>
    <col min="6407" max="6407" width="17.140625" style="13" bestFit="1" customWidth="1"/>
    <col min="6408" max="6419" width="6.7109375" style="13" customWidth="1"/>
    <col min="6420" max="6424" width="5.7109375" style="13" customWidth="1"/>
    <col min="6425" max="6648" width="11.42578125" style="13"/>
    <col min="6649" max="6649" width="5.7109375" style="13" customWidth="1"/>
    <col min="6650" max="6651" width="7" style="13" customWidth="1"/>
    <col min="6652" max="6661" width="6.7109375" style="13" customWidth="1"/>
    <col min="6662" max="6662" width="3" style="13" customWidth="1"/>
    <col min="6663" max="6663" width="17.140625" style="13" bestFit="1" customWidth="1"/>
    <col min="6664" max="6675" width="6.7109375" style="13" customWidth="1"/>
    <col min="6676" max="6680" width="5.7109375" style="13" customWidth="1"/>
    <col min="6681" max="6904" width="11.42578125" style="13"/>
    <col min="6905" max="6905" width="5.7109375" style="13" customWidth="1"/>
    <col min="6906" max="6907" width="7" style="13" customWidth="1"/>
    <col min="6908" max="6917" width="6.7109375" style="13" customWidth="1"/>
    <col min="6918" max="6918" width="3" style="13" customWidth="1"/>
    <col min="6919" max="6919" width="17.140625" style="13" bestFit="1" customWidth="1"/>
    <col min="6920" max="6931" width="6.7109375" style="13" customWidth="1"/>
    <col min="6932" max="6936" width="5.7109375" style="13" customWidth="1"/>
    <col min="6937" max="7160" width="11.42578125" style="13"/>
    <col min="7161" max="7161" width="5.7109375" style="13" customWidth="1"/>
    <col min="7162" max="7163" width="7" style="13" customWidth="1"/>
    <col min="7164" max="7173" width="6.7109375" style="13" customWidth="1"/>
    <col min="7174" max="7174" width="3" style="13" customWidth="1"/>
    <col min="7175" max="7175" width="17.140625" style="13" bestFit="1" customWidth="1"/>
    <col min="7176" max="7187" width="6.7109375" style="13" customWidth="1"/>
    <col min="7188" max="7192" width="5.7109375" style="13" customWidth="1"/>
    <col min="7193" max="7416" width="11.42578125" style="13"/>
    <col min="7417" max="7417" width="5.7109375" style="13" customWidth="1"/>
    <col min="7418" max="7419" width="7" style="13" customWidth="1"/>
    <col min="7420" max="7429" width="6.7109375" style="13" customWidth="1"/>
    <col min="7430" max="7430" width="3" style="13" customWidth="1"/>
    <col min="7431" max="7431" width="17.140625" style="13" bestFit="1" customWidth="1"/>
    <col min="7432" max="7443" width="6.7109375" style="13" customWidth="1"/>
    <col min="7444" max="7448" width="5.7109375" style="13" customWidth="1"/>
    <col min="7449" max="7672" width="11.42578125" style="13"/>
    <col min="7673" max="7673" width="5.7109375" style="13" customWidth="1"/>
    <col min="7674" max="7675" width="7" style="13" customWidth="1"/>
    <col min="7676" max="7685" width="6.7109375" style="13" customWidth="1"/>
    <col min="7686" max="7686" width="3" style="13" customWidth="1"/>
    <col min="7687" max="7687" width="17.140625" style="13" bestFit="1" customWidth="1"/>
    <col min="7688" max="7699" width="6.7109375" style="13" customWidth="1"/>
    <col min="7700" max="7704" width="5.7109375" style="13" customWidth="1"/>
    <col min="7705" max="7928" width="11.42578125" style="13"/>
    <col min="7929" max="7929" width="5.7109375" style="13" customWidth="1"/>
    <col min="7930" max="7931" width="7" style="13" customWidth="1"/>
    <col min="7932" max="7941" width="6.7109375" style="13" customWidth="1"/>
    <col min="7942" max="7942" width="3" style="13" customWidth="1"/>
    <col min="7943" max="7943" width="17.140625" style="13" bestFit="1" customWidth="1"/>
    <col min="7944" max="7955" width="6.7109375" style="13" customWidth="1"/>
    <col min="7956" max="7960" width="5.7109375" style="13" customWidth="1"/>
    <col min="7961" max="8184" width="11.42578125" style="13"/>
    <col min="8185" max="8185" width="5.7109375" style="13" customWidth="1"/>
    <col min="8186" max="8187" width="7" style="13" customWidth="1"/>
    <col min="8188" max="8197" width="6.7109375" style="13" customWidth="1"/>
    <col min="8198" max="8198" width="3" style="13" customWidth="1"/>
    <col min="8199" max="8199" width="17.140625" style="13" bestFit="1" customWidth="1"/>
    <col min="8200" max="8211" width="6.7109375" style="13" customWidth="1"/>
    <col min="8212" max="8216" width="5.7109375" style="13" customWidth="1"/>
    <col min="8217" max="8440" width="11.42578125" style="13"/>
    <col min="8441" max="8441" width="5.7109375" style="13" customWidth="1"/>
    <col min="8442" max="8443" width="7" style="13" customWidth="1"/>
    <col min="8444" max="8453" width="6.7109375" style="13" customWidth="1"/>
    <col min="8454" max="8454" width="3" style="13" customWidth="1"/>
    <col min="8455" max="8455" width="17.140625" style="13" bestFit="1" customWidth="1"/>
    <col min="8456" max="8467" width="6.7109375" style="13" customWidth="1"/>
    <col min="8468" max="8472" width="5.7109375" style="13" customWidth="1"/>
    <col min="8473" max="8696" width="11.42578125" style="13"/>
    <col min="8697" max="8697" width="5.7109375" style="13" customWidth="1"/>
    <col min="8698" max="8699" width="7" style="13" customWidth="1"/>
    <col min="8700" max="8709" width="6.7109375" style="13" customWidth="1"/>
    <col min="8710" max="8710" width="3" style="13" customWidth="1"/>
    <col min="8711" max="8711" width="17.140625" style="13" bestFit="1" customWidth="1"/>
    <col min="8712" max="8723" width="6.7109375" style="13" customWidth="1"/>
    <col min="8724" max="8728" width="5.7109375" style="13" customWidth="1"/>
    <col min="8729" max="8952" width="11.42578125" style="13"/>
    <col min="8953" max="8953" width="5.7109375" style="13" customWidth="1"/>
    <col min="8954" max="8955" width="7" style="13" customWidth="1"/>
    <col min="8956" max="8965" width="6.7109375" style="13" customWidth="1"/>
    <col min="8966" max="8966" width="3" style="13" customWidth="1"/>
    <col min="8967" max="8967" width="17.140625" style="13" bestFit="1" customWidth="1"/>
    <col min="8968" max="8979" width="6.7109375" style="13" customWidth="1"/>
    <col min="8980" max="8984" width="5.7109375" style="13" customWidth="1"/>
    <col min="8985" max="9208" width="11.42578125" style="13"/>
    <col min="9209" max="9209" width="5.7109375" style="13" customWidth="1"/>
    <col min="9210" max="9211" width="7" style="13" customWidth="1"/>
    <col min="9212" max="9221" width="6.7109375" style="13" customWidth="1"/>
    <col min="9222" max="9222" width="3" style="13" customWidth="1"/>
    <col min="9223" max="9223" width="17.140625" style="13" bestFit="1" customWidth="1"/>
    <col min="9224" max="9235" width="6.7109375" style="13" customWidth="1"/>
    <col min="9236" max="9240" width="5.7109375" style="13" customWidth="1"/>
    <col min="9241" max="9464" width="11.42578125" style="13"/>
    <col min="9465" max="9465" width="5.7109375" style="13" customWidth="1"/>
    <col min="9466" max="9467" width="7" style="13" customWidth="1"/>
    <col min="9468" max="9477" width="6.7109375" style="13" customWidth="1"/>
    <col min="9478" max="9478" width="3" style="13" customWidth="1"/>
    <col min="9479" max="9479" width="17.140625" style="13" bestFit="1" customWidth="1"/>
    <col min="9480" max="9491" width="6.7109375" style="13" customWidth="1"/>
    <col min="9492" max="9496" width="5.7109375" style="13" customWidth="1"/>
    <col min="9497" max="9720" width="11.42578125" style="13"/>
    <col min="9721" max="9721" width="5.7109375" style="13" customWidth="1"/>
    <col min="9722" max="9723" width="7" style="13" customWidth="1"/>
    <col min="9724" max="9733" width="6.7109375" style="13" customWidth="1"/>
    <col min="9734" max="9734" width="3" style="13" customWidth="1"/>
    <col min="9735" max="9735" width="17.140625" style="13" bestFit="1" customWidth="1"/>
    <col min="9736" max="9747" width="6.7109375" style="13" customWidth="1"/>
    <col min="9748" max="9752" width="5.7109375" style="13" customWidth="1"/>
    <col min="9753" max="9976" width="11.42578125" style="13"/>
    <col min="9977" max="9977" width="5.7109375" style="13" customWidth="1"/>
    <col min="9978" max="9979" width="7" style="13" customWidth="1"/>
    <col min="9980" max="9989" width="6.7109375" style="13" customWidth="1"/>
    <col min="9990" max="9990" width="3" style="13" customWidth="1"/>
    <col min="9991" max="9991" width="17.140625" style="13" bestFit="1" customWidth="1"/>
    <col min="9992" max="10003" width="6.7109375" style="13" customWidth="1"/>
    <col min="10004" max="10008" width="5.7109375" style="13" customWidth="1"/>
    <col min="10009" max="10232" width="11.42578125" style="13"/>
    <col min="10233" max="10233" width="5.7109375" style="13" customWidth="1"/>
    <col min="10234" max="10235" width="7" style="13" customWidth="1"/>
    <col min="10236" max="10245" width="6.7109375" style="13" customWidth="1"/>
    <col min="10246" max="10246" width="3" style="13" customWidth="1"/>
    <col min="10247" max="10247" width="17.140625" style="13" bestFit="1" customWidth="1"/>
    <col min="10248" max="10259" width="6.7109375" style="13" customWidth="1"/>
    <col min="10260" max="10264" width="5.7109375" style="13" customWidth="1"/>
    <col min="10265" max="10488" width="11.42578125" style="13"/>
    <col min="10489" max="10489" width="5.7109375" style="13" customWidth="1"/>
    <col min="10490" max="10491" width="7" style="13" customWidth="1"/>
    <col min="10492" max="10501" width="6.7109375" style="13" customWidth="1"/>
    <col min="10502" max="10502" width="3" style="13" customWidth="1"/>
    <col min="10503" max="10503" width="17.140625" style="13" bestFit="1" customWidth="1"/>
    <col min="10504" max="10515" width="6.7109375" style="13" customWidth="1"/>
    <col min="10516" max="10520" width="5.7109375" style="13" customWidth="1"/>
    <col min="10521" max="10744" width="11.42578125" style="13"/>
    <col min="10745" max="10745" width="5.7109375" style="13" customWidth="1"/>
    <col min="10746" max="10747" width="7" style="13" customWidth="1"/>
    <col min="10748" max="10757" width="6.7109375" style="13" customWidth="1"/>
    <col min="10758" max="10758" width="3" style="13" customWidth="1"/>
    <col min="10759" max="10759" width="17.140625" style="13" bestFit="1" customWidth="1"/>
    <col min="10760" max="10771" width="6.7109375" style="13" customWidth="1"/>
    <col min="10772" max="10776" width="5.7109375" style="13" customWidth="1"/>
    <col min="10777" max="11000" width="11.42578125" style="13"/>
    <col min="11001" max="11001" width="5.7109375" style="13" customWidth="1"/>
    <col min="11002" max="11003" width="7" style="13" customWidth="1"/>
    <col min="11004" max="11013" width="6.7109375" style="13" customWidth="1"/>
    <col min="11014" max="11014" width="3" style="13" customWidth="1"/>
    <col min="11015" max="11015" width="17.140625" style="13" bestFit="1" customWidth="1"/>
    <col min="11016" max="11027" width="6.7109375" style="13" customWidth="1"/>
    <col min="11028" max="11032" width="5.7109375" style="13" customWidth="1"/>
    <col min="11033" max="11256" width="11.42578125" style="13"/>
    <col min="11257" max="11257" width="5.7109375" style="13" customWidth="1"/>
    <col min="11258" max="11259" width="7" style="13" customWidth="1"/>
    <col min="11260" max="11269" width="6.7109375" style="13" customWidth="1"/>
    <col min="11270" max="11270" width="3" style="13" customWidth="1"/>
    <col min="11271" max="11271" width="17.140625" style="13" bestFit="1" customWidth="1"/>
    <col min="11272" max="11283" width="6.7109375" style="13" customWidth="1"/>
    <col min="11284" max="11288" width="5.7109375" style="13" customWidth="1"/>
    <col min="11289" max="11512" width="11.42578125" style="13"/>
    <col min="11513" max="11513" width="5.7109375" style="13" customWidth="1"/>
    <col min="11514" max="11515" width="7" style="13" customWidth="1"/>
    <col min="11516" max="11525" width="6.7109375" style="13" customWidth="1"/>
    <col min="11526" max="11526" width="3" style="13" customWidth="1"/>
    <col min="11527" max="11527" width="17.140625" style="13" bestFit="1" customWidth="1"/>
    <col min="11528" max="11539" width="6.7109375" style="13" customWidth="1"/>
    <col min="11540" max="11544" width="5.7109375" style="13" customWidth="1"/>
    <col min="11545" max="11768" width="11.42578125" style="13"/>
    <col min="11769" max="11769" width="5.7109375" style="13" customWidth="1"/>
    <col min="11770" max="11771" width="7" style="13" customWidth="1"/>
    <col min="11772" max="11781" width="6.7109375" style="13" customWidth="1"/>
    <col min="11782" max="11782" width="3" style="13" customWidth="1"/>
    <col min="11783" max="11783" width="17.140625" style="13" bestFit="1" customWidth="1"/>
    <col min="11784" max="11795" width="6.7109375" style="13" customWidth="1"/>
    <col min="11796" max="11800" width="5.7109375" style="13" customWidth="1"/>
    <col min="11801" max="12024" width="11.42578125" style="13"/>
    <col min="12025" max="12025" width="5.7109375" style="13" customWidth="1"/>
    <col min="12026" max="12027" width="7" style="13" customWidth="1"/>
    <col min="12028" max="12037" width="6.7109375" style="13" customWidth="1"/>
    <col min="12038" max="12038" width="3" style="13" customWidth="1"/>
    <col min="12039" max="12039" width="17.140625" style="13" bestFit="1" customWidth="1"/>
    <col min="12040" max="12051" width="6.7109375" style="13" customWidth="1"/>
    <col min="12052" max="12056" width="5.7109375" style="13" customWidth="1"/>
    <col min="12057" max="12280" width="11.42578125" style="13"/>
    <col min="12281" max="12281" width="5.7109375" style="13" customWidth="1"/>
    <col min="12282" max="12283" width="7" style="13" customWidth="1"/>
    <col min="12284" max="12293" width="6.7109375" style="13" customWidth="1"/>
    <col min="12294" max="12294" width="3" style="13" customWidth="1"/>
    <col min="12295" max="12295" width="17.140625" style="13" bestFit="1" customWidth="1"/>
    <col min="12296" max="12307" width="6.7109375" style="13" customWidth="1"/>
    <col min="12308" max="12312" width="5.7109375" style="13" customWidth="1"/>
    <col min="12313" max="12536" width="11.42578125" style="13"/>
    <col min="12537" max="12537" width="5.7109375" style="13" customWidth="1"/>
    <col min="12538" max="12539" width="7" style="13" customWidth="1"/>
    <col min="12540" max="12549" width="6.7109375" style="13" customWidth="1"/>
    <col min="12550" max="12550" width="3" style="13" customWidth="1"/>
    <col min="12551" max="12551" width="17.140625" style="13" bestFit="1" customWidth="1"/>
    <col min="12552" max="12563" width="6.7109375" style="13" customWidth="1"/>
    <col min="12564" max="12568" width="5.7109375" style="13" customWidth="1"/>
    <col min="12569" max="12792" width="11.42578125" style="13"/>
    <col min="12793" max="12793" width="5.7109375" style="13" customWidth="1"/>
    <col min="12794" max="12795" width="7" style="13" customWidth="1"/>
    <col min="12796" max="12805" width="6.7109375" style="13" customWidth="1"/>
    <col min="12806" max="12806" width="3" style="13" customWidth="1"/>
    <col min="12807" max="12807" width="17.140625" style="13" bestFit="1" customWidth="1"/>
    <col min="12808" max="12819" width="6.7109375" style="13" customWidth="1"/>
    <col min="12820" max="12824" width="5.7109375" style="13" customWidth="1"/>
    <col min="12825" max="13048" width="11.42578125" style="13"/>
    <col min="13049" max="13049" width="5.7109375" style="13" customWidth="1"/>
    <col min="13050" max="13051" width="7" style="13" customWidth="1"/>
    <col min="13052" max="13061" width="6.7109375" style="13" customWidth="1"/>
    <col min="13062" max="13062" width="3" style="13" customWidth="1"/>
    <col min="13063" max="13063" width="17.140625" style="13" bestFit="1" customWidth="1"/>
    <col min="13064" max="13075" width="6.7109375" style="13" customWidth="1"/>
    <col min="13076" max="13080" width="5.7109375" style="13" customWidth="1"/>
    <col min="13081" max="13304" width="11.42578125" style="13"/>
    <col min="13305" max="13305" width="5.7109375" style="13" customWidth="1"/>
    <col min="13306" max="13307" width="7" style="13" customWidth="1"/>
    <col min="13308" max="13317" width="6.7109375" style="13" customWidth="1"/>
    <col min="13318" max="13318" width="3" style="13" customWidth="1"/>
    <col min="13319" max="13319" width="17.140625" style="13" bestFit="1" customWidth="1"/>
    <col min="13320" max="13331" width="6.7109375" style="13" customWidth="1"/>
    <col min="13332" max="13336" width="5.7109375" style="13" customWidth="1"/>
    <col min="13337" max="13560" width="11.42578125" style="13"/>
    <col min="13561" max="13561" width="5.7109375" style="13" customWidth="1"/>
    <col min="13562" max="13563" width="7" style="13" customWidth="1"/>
    <col min="13564" max="13573" width="6.7109375" style="13" customWidth="1"/>
    <col min="13574" max="13574" width="3" style="13" customWidth="1"/>
    <col min="13575" max="13575" width="17.140625" style="13" bestFit="1" customWidth="1"/>
    <col min="13576" max="13587" width="6.7109375" style="13" customWidth="1"/>
    <col min="13588" max="13592" width="5.7109375" style="13" customWidth="1"/>
    <col min="13593" max="13816" width="11.42578125" style="13"/>
    <col min="13817" max="13817" width="5.7109375" style="13" customWidth="1"/>
    <col min="13818" max="13819" width="7" style="13" customWidth="1"/>
    <col min="13820" max="13829" width="6.7109375" style="13" customWidth="1"/>
    <col min="13830" max="13830" width="3" style="13" customWidth="1"/>
    <col min="13831" max="13831" width="17.140625" style="13" bestFit="1" customWidth="1"/>
    <col min="13832" max="13843" width="6.7109375" style="13" customWidth="1"/>
    <col min="13844" max="13848" width="5.7109375" style="13" customWidth="1"/>
    <col min="13849" max="14072" width="11.42578125" style="13"/>
    <col min="14073" max="14073" width="5.7109375" style="13" customWidth="1"/>
    <col min="14074" max="14075" width="7" style="13" customWidth="1"/>
    <col min="14076" max="14085" width="6.7109375" style="13" customWidth="1"/>
    <col min="14086" max="14086" width="3" style="13" customWidth="1"/>
    <col min="14087" max="14087" width="17.140625" style="13" bestFit="1" customWidth="1"/>
    <col min="14088" max="14099" width="6.7109375" style="13" customWidth="1"/>
    <col min="14100" max="14104" width="5.7109375" style="13" customWidth="1"/>
    <col min="14105" max="14328" width="11.42578125" style="13"/>
    <col min="14329" max="14329" width="5.7109375" style="13" customWidth="1"/>
    <col min="14330" max="14331" width="7" style="13" customWidth="1"/>
    <col min="14332" max="14341" width="6.7109375" style="13" customWidth="1"/>
    <col min="14342" max="14342" width="3" style="13" customWidth="1"/>
    <col min="14343" max="14343" width="17.140625" style="13" bestFit="1" customWidth="1"/>
    <col min="14344" max="14355" width="6.7109375" style="13" customWidth="1"/>
    <col min="14356" max="14360" width="5.7109375" style="13" customWidth="1"/>
    <col min="14361" max="14584" width="11.42578125" style="13"/>
    <col min="14585" max="14585" width="5.7109375" style="13" customWidth="1"/>
    <col min="14586" max="14587" width="7" style="13" customWidth="1"/>
    <col min="14588" max="14597" width="6.7109375" style="13" customWidth="1"/>
    <col min="14598" max="14598" width="3" style="13" customWidth="1"/>
    <col min="14599" max="14599" width="17.140625" style="13" bestFit="1" customWidth="1"/>
    <col min="14600" max="14611" width="6.7109375" style="13" customWidth="1"/>
    <col min="14612" max="14616" width="5.7109375" style="13" customWidth="1"/>
    <col min="14617" max="14840" width="11.42578125" style="13"/>
    <col min="14841" max="14841" width="5.7109375" style="13" customWidth="1"/>
    <col min="14842" max="14843" width="7" style="13" customWidth="1"/>
    <col min="14844" max="14853" width="6.7109375" style="13" customWidth="1"/>
    <col min="14854" max="14854" width="3" style="13" customWidth="1"/>
    <col min="14855" max="14855" width="17.140625" style="13" bestFit="1" customWidth="1"/>
    <col min="14856" max="14867" width="6.7109375" style="13" customWidth="1"/>
    <col min="14868" max="14872" width="5.7109375" style="13" customWidth="1"/>
    <col min="14873" max="15096" width="11.42578125" style="13"/>
    <col min="15097" max="15097" width="5.7109375" style="13" customWidth="1"/>
    <col min="15098" max="15099" width="7" style="13" customWidth="1"/>
    <col min="15100" max="15109" width="6.7109375" style="13" customWidth="1"/>
    <col min="15110" max="15110" width="3" style="13" customWidth="1"/>
    <col min="15111" max="15111" width="17.140625" style="13" bestFit="1" customWidth="1"/>
    <col min="15112" max="15123" width="6.7109375" style="13" customWidth="1"/>
    <col min="15124" max="15128" width="5.7109375" style="13" customWidth="1"/>
    <col min="15129" max="15352" width="11.42578125" style="13"/>
    <col min="15353" max="15353" width="5.7109375" style="13" customWidth="1"/>
    <col min="15354" max="15355" width="7" style="13" customWidth="1"/>
    <col min="15356" max="15365" width="6.7109375" style="13" customWidth="1"/>
    <col min="15366" max="15366" width="3" style="13" customWidth="1"/>
    <col min="15367" max="15367" width="17.140625" style="13" bestFit="1" customWidth="1"/>
    <col min="15368" max="15379" width="6.7109375" style="13" customWidth="1"/>
    <col min="15380" max="15384" width="5.7109375" style="13" customWidth="1"/>
    <col min="15385" max="15608" width="11.42578125" style="13"/>
    <col min="15609" max="15609" width="5.7109375" style="13" customWidth="1"/>
    <col min="15610" max="15611" width="7" style="13" customWidth="1"/>
    <col min="15612" max="15621" width="6.7109375" style="13" customWidth="1"/>
    <col min="15622" max="15622" width="3" style="13" customWidth="1"/>
    <col min="15623" max="15623" width="17.140625" style="13" bestFit="1" customWidth="1"/>
    <col min="15624" max="15635" width="6.7109375" style="13" customWidth="1"/>
    <col min="15636" max="15640" width="5.7109375" style="13" customWidth="1"/>
    <col min="15641" max="15864" width="11.42578125" style="13"/>
    <col min="15865" max="15865" width="5.7109375" style="13" customWidth="1"/>
    <col min="15866" max="15867" width="7" style="13" customWidth="1"/>
    <col min="15868" max="15877" width="6.7109375" style="13" customWidth="1"/>
    <col min="15878" max="15878" width="3" style="13" customWidth="1"/>
    <col min="15879" max="15879" width="17.140625" style="13" bestFit="1" customWidth="1"/>
    <col min="15880" max="15891" width="6.7109375" style="13" customWidth="1"/>
    <col min="15892" max="15896" width="5.7109375" style="13" customWidth="1"/>
    <col min="15897" max="16120" width="11.42578125" style="13"/>
    <col min="16121" max="16121" width="5.7109375" style="13" customWidth="1"/>
    <col min="16122" max="16123" width="7" style="13" customWidth="1"/>
    <col min="16124" max="16133" width="6.7109375" style="13" customWidth="1"/>
    <col min="16134" max="16134" width="3" style="13" customWidth="1"/>
    <col min="16135" max="16135" width="17.140625" style="13" bestFit="1" customWidth="1"/>
    <col min="16136" max="16147" width="6.7109375" style="13" customWidth="1"/>
    <col min="16148" max="16152" width="5.7109375" style="13" customWidth="1"/>
    <col min="16153" max="16384" width="11.42578125" style="13"/>
  </cols>
  <sheetData>
    <row r="1" spans="1:35" x14ac:dyDescent="0.2">
      <c r="A1" s="13" t="s">
        <v>170</v>
      </c>
    </row>
    <row r="2" spans="1:35" x14ac:dyDescent="0.2">
      <c r="A2" s="13" t="s">
        <v>171</v>
      </c>
    </row>
    <row r="3" spans="1:35" x14ac:dyDescent="0.2">
      <c r="A3" s="13" t="s">
        <v>280</v>
      </c>
    </row>
    <row r="4" spans="1:35" x14ac:dyDescent="0.2">
      <c r="A4" s="13" t="s">
        <v>172</v>
      </c>
    </row>
    <row r="6" spans="1:35" x14ac:dyDescent="0.2">
      <c r="B6" s="29" t="s">
        <v>173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4"/>
      <c r="AA6" s="24"/>
    </row>
    <row r="7" spans="1:35" ht="12.95" customHeight="1" x14ac:dyDescent="0.2">
      <c r="H7" s="29"/>
      <c r="I7" s="29"/>
      <c r="P7" s="29" t="s">
        <v>174</v>
      </c>
      <c r="Q7" s="29"/>
      <c r="V7" s="29"/>
      <c r="W7" s="29"/>
      <c r="X7" s="29" t="s">
        <v>175</v>
      </c>
      <c r="Y7" s="29"/>
      <c r="Z7" s="24"/>
      <c r="AA7" s="24"/>
    </row>
    <row r="8" spans="1:35" ht="12.95" customHeight="1" x14ac:dyDescent="0.2">
      <c r="A8" s="13" t="s">
        <v>176</v>
      </c>
      <c r="B8" s="28" t="s">
        <v>3</v>
      </c>
      <c r="C8" s="28"/>
      <c r="D8" s="29" t="s">
        <v>177</v>
      </c>
      <c r="E8" s="29"/>
      <c r="F8" s="29" t="s">
        <v>98</v>
      </c>
      <c r="G8" s="29"/>
      <c r="H8" s="29" t="s">
        <v>56</v>
      </c>
      <c r="I8" s="29"/>
      <c r="J8" s="29" t="s">
        <v>179</v>
      </c>
      <c r="K8" s="29"/>
      <c r="L8" s="29" t="s">
        <v>60</v>
      </c>
      <c r="M8" s="29"/>
      <c r="N8" s="29" t="s">
        <v>180</v>
      </c>
      <c r="O8" s="29"/>
      <c r="P8" s="29" t="s">
        <v>178</v>
      </c>
      <c r="Q8" s="29"/>
      <c r="R8" s="29" t="s">
        <v>181</v>
      </c>
      <c r="S8" s="29"/>
      <c r="T8" s="29" t="s">
        <v>182</v>
      </c>
      <c r="U8" s="29"/>
      <c r="V8" s="29" t="s">
        <v>128</v>
      </c>
      <c r="W8" s="29"/>
      <c r="X8" s="29" t="s">
        <v>183</v>
      </c>
      <c r="Y8" s="29"/>
      <c r="Z8" s="24"/>
      <c r="AA8" s="24"/>
      <c r="AC8" s="13" t="s">
        <v>282</v>
      </c>
    </row>
    <row r="9" spans="1:35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184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24"/>
      <c r="AA9" s="24"/>
    </row>
    <row r="10" spans="1:35" s="14" customFormat="1" ht="12.95" customHeight="1" x14ac:dyDescent="0.2">
      <c r="A10" s="14" t="s">
        <v>185</v>
      </c>
      <c r="B10" s="16">
        <f>SUM(B12+B35+B53+B64+B77+B91+B105+B114+B115)</f>
        <v>4762</v>
      </c>
      <c r="C10" s="17">
        <f>SUM(B10/AE10*100000)</f>
        <v>208.17932274833427</v>
      </c>
      <c r="D10" s="16">
        <f>SUM(D12+D35+D53+D64+D77+D91+D105+D114+D115)</f>
        <v>1109</v>
      </c>
      <c r="E10" s="17">
        <f>SUM(D10/AE10*100000)</f>
        <v>48.481912836602838</v>
      </c>
      <c r="F10" s="16">
        <f>SUM(F12+F35+F53+F64+F77+F91+F105+F114+F115)</f>
        <v>1107</v>
      </c>
      <c r="G10" s="17">
        <f>SUM(F10/AE10*100000)</f>
        <v>48.394479269719881</v>
      </c>
      <c r="H10" s="16">
        <f>SUM(H12+H35+H53+H64+H77+H91+H105+H114+H115)</f>
        <v>479</v>
      </c>
      <c r="I10" s="17">
        <f>SUM(H10/AE10*100000)</f>
        <v>20.940339268469575</v>
      </c>
      <c r="J10" s="16">
        <f>SUM(J12+J35+J53+J64+J77+J91+J105+J114+J115)</f>
        <v>216</v>
      </c>
      <c r="K10" s="17">
        <f>SUM(J10/AE10*100000)</f>
        <v>9.442825223359975</v>
      </c>
      <c r="L10" s="16">
        <f>SUM(L12+L35+L53+L64+L77+L91+L105+L114+L115)</f>
        <v>207</v>
      </c>
      <c r="M10" s="17">
        <f>SUM(L10/AE10*100000)</f>
        <v>9.0493741723866439</v>
      </c>
      <c r="N10" s="16">
        <f>SUM(N12+N35+N53+N64+N77+N91+N105+N114+N115)</f>
        <v>202</v>
      </c>
      <c r="O10" s="17">
        <f>SUM(N10/AE10*100000)</f>
        <v>8.8307902551792363</v>
      </c>
      <c r="P10" s="16">
        <f>SUM(P12+P35+P53+P64+P77+P91+P105+P114+P115)</f>
        <v>171</v>
      </c>
      <c r="Q10" s="17">
        <f>SUM(P10/AE10*100000)</f>
        <v>7.475569968493315</v>
      </c>
      <c r="R10" s="16">
        <f>SUM(R12+R35+R53+R64+R77+R91+R105+R114+R115)</f>
        <v>108</v>
      </c>
      <c r="S10" s="17">
        <f>SUM(R10/AE10*100000)</f>
        <v>4.7214126116799875</v>
      </c>
      <c r="T10" s="16">
        <f>SUM(T12+T35+T53+T64+T77+T91+T105+T114+T115)</f>
        <v>100</v>
      </c>
      <c r="U10" s="17">
        <f>SUM(T10/AE10*100000)</f>
        <v>4.3716783441481368</v>
      </c>
      <c r="V10" s="16">
        <f>SUM(V12+V35+V53+V64+V77+V91+V105+V114+V115)</f>
        <v>94</v>
      </c>
      <c r="W10" s="17">
        <f>SUM(V10/AE10*100000)</f>
        <v>4.1093776434992488</v>
      </c>
      <c r="X10" s="16">
        <f>SUM(X12+X35+X53+X64+X77+X91+X105+X114+X115)</f>
        <v>969</v>
      </c>
      <c r="Y10" s="17">
        <f>SUM(X10/AE10*100000)</f>
        <v>42.361563154795448</v>
      </c>
      <c r="Z10" s="17"/>
      <c r="AA10" s="17"/>
      <c r="AC10" s="14" t="s">
        <v>185</v>
      </c>
      <c r="AE10" s="16">
        <f>SUM(AE12+AE35+AE53+AE64+AE77+AE91+AE105)</f>
        <v>2287451</v>
      </c>
      <c r="AF10" s="16"/>
      <c r="AG10" s="16"/>
      <c r="AH10" s="16"/>
      <c r="AI10" s="16"/>
    </row>
    <row r="11" spans="1:35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E11" s="15"/>
      <c r="AG11" s="15"/>
      <c r="AH11" s="15"/>
      <c r="AI11" s="15"/>
    </row>
    <row r="12" spans="1:35" s="14" customFormat="1" ht="12.95" customHeight="1" x14ac:dyDescent="0.2">
      <c r="A12" s="14" t="s">
        <v>186</v>
      </c>
      <c r="B12" s="16">
        <f>SUM(B13:B33)</f>
        <v>1928</v>
      </c>
      <c r="C12" s="17">
        <f t="shared" ref="C12:C32" si="0">SUM(B12/AE12*100000)</f>
        <v>240.32109291252215</v>
      </c>
      <c r="D12" s="16">
        <f>SUM(D13:D33)</f>
        <v>411</v>
      </c>
      <c r="E12" s="17">
        <f t="shared" ref="E12:E32" si="1">SUM(D12/AE12*100000)</f>
        <v>51.230274474609232</v>
      </c>
      <c r="F12" s="16">
        <f>SUM(F13:F33)</f>
        <v>460</v>
      </c>
      <c r="G12" s="17">
        <f t="shared" ref="G12:G32" si="2">SUM(F12/AE12*100000)</f>
        <v>57.338020093236608</v>
      </c>
      <c r="H12" s="16">
        <f>SUM(H13:H33)</f>
        <v>184</v>
      </c>
      <c r="I12" s="17">
        <f t="shared" ref="I12:I32" si="3">SUM(H12/AE12*100000)</f>
        <v>22.935208037294643</v>
      </c>
      <c r="J12" s="16">
        <f>SUM(J13:J33)</f>
        <v>83</v>
      </c>
      <c r="K12" s="17">
        <f t="shared" ref="K12:K32" si="4">SUM(J12/AE12*100000)</f>
        <v>10.345773190736169</v>
      </c>
      <c r="L12" s="16">
        <f>SUM(L13:L33)</f>
        <v>105</v>
      </c>
      <c r="M12" s="17">
        <f t="shared" ref="M12:M32" si="5">SUM(L12/AE12*100000)</f>
        <v>13.088026325630095</v>
      </c>
      <c r="N12" s="16">
        <f>SUM(N13:N33)</f>
        <v>74</v>
      </c>
      <c r="O12" s="17">
        <f t="shared" ref="O12:O32" si="6">SUM(N12/AE12*100000)</f>
        <v>9.223942362825019</v>
      </c>
      <c r="P12" s="16">
        <f>SUM(P13:P33)</f>
        <v>69</v>
      </c>
      <c r="Q12" s="17">
        <f t="shared" ref="Q12:Q32" si="7">SUM(P12/AE12*100000)</f>
        <v>8.6007030139854912</v>
      </c>
      <c r="R12" s="16">
        <f>SUM(R13:R33)</f>
        <v>38</v>
      </c>
      <c r="S12" s="17">
        <f t="shared" ref="S12:S32" si="8">SUM(R12/AE12*100000)</f>
        <v>4.7366190511804156</v>
      </c>
      <c r="T12" s="16">
        <f>SUM(T13:T33)</f>
        <v>54</v>
      </c>
      <c r="U12" s="17">
        <f t="shared" ref="U12:U32" si="9">SUM(T12/AE12*100000)</f>
        <v>6.730984967466906</v>
      </c>
      <c r="V12" s="16">
        <f>SUM(V13:V33)</f>
        <v>37</v>
      </c>
      <c r="W12" s="17">
        <f t="shared" ref="W12:W32" si="10">SUM(V12/AE12*100000)</f>
        <v>4.6119711814125095</v>
      </c>
      <c r="X12" s="16">
        <f>SUM(X13:X33)</f>
        <v>413</v>
      </c>
      <c r="Y12" s="17">
        <f t="shared" ref="Y12:Y32" si="11">SUM(X12/AE12*100000)</f>
        <v>51.479570214145042</v>
      </c>
      <c r="Z12" s="17"/>
      <c r="AA12" s="17"/>
      <c r="AC12" s="14" t="s">
        <v>186</v>
      </c>
      <c r="AE12" s="16">
        <f>SUM(AE13:AE32)</f>
        <v>802260</v>
      </c>
      <c r="AF12" s="16"/>
      <c r="AG12" s="16"/>
      <c r="AH12" s="16"/>
      <c r="AI12" s="16"/>
    </row>
    <row r="13" spans="1:35" ht="12.95" customHeight="1" x14ac:dyDescent="0.2">
      <c r="A13" s="13" t="s">
        <v>187</v>
      </c>
      <c r="B13" s="16">
        <f>SUM(D13+F13+H13+J13+L13+N13+P13+R13+T13+V13+X13)</f>
        <v>506</v>
      </c>
      <c r="C13" s="17">
        <f t="shared" si="0"/>
        <v>292.89017776002686</v>
      </c>
      <c r="D13" s="15">
        <v>102</v>
      </c>
      <c r="E13" s="18">
        <f t="shared" si="1"/>
        <v>59.041103026724777</v>
      </c>
      <c r="F13" s="15">
        <v>112</v>
      </c>
      <c r="G13" s="18">
        <f t="shared" si="2"/>
        <v>64.829446460717406</v>
      </c>
      <c r="H13" s="15">
        <v>35</v>
      </c>
      <c r="I13" s="18">
        <f t="shared" si="3"/>
        <v>20.259202018974189</v>
      </c>
      <c r="J13" s="15">
        <v>28</v>
      </c>
      <c r="K13" s="18">
        <f t="shared" si="4"/>
        <v>16.207361615179352</v>
      </c>
      <c r="L13" s="15">
        <v>38</v>
      </c>
      <c r="M13" s="18">
        <f t="shared" si="5"/>
        <v>21.995705049171978</v>
      </c>
      <c r="N13" s="15">
        <v>27</v>
      </c>
      <c r="O13" s="18">
        <f t="shared" si="6"/>
        <v>15.628527271780088</v>
      </c>
      <c r="P13" s="15">
        <v>12</v>
      </c>
      <c r="Q13" s="18">
        <f t="shared" si="7"/>
        <v>6.9460121207911509</v>
      </c>
      <c r="R13" s="15">
        <v>8</v>
      </c>
      <c r="S13" s="18">
        <f t="shared" si="8"/>
        <v>4.6306747471941003</v>
      </c>
      <c r="T13" s="15">
        <v>16</v>
      </c>
      <c r="U13" s="18">
        <f t="shared" si="9"/>
        <v>9.2613494943882007</v>
      </c>
      <c r="V13" s="15">
        <v>4</v>
      </c>
      <c r="W13" s="18">
        <f t="shared" si="10"/>
        <v>2.3153373735970502</v>
      </c>
      <c r="X13" s="15">
        <v>124</v>
      </c>
      <c r="Y13" s="18">
        <f t="shared" si="11"/>
        <v>71.775458581508559</v>
      </c>
      <c r="Z13" s="18"/>
      <c r="AA13" s="18"/>
      <c r="AC13" s="13" t="s">
        <v>187</v>
      </c>
      <c r="AE13" s="19">
        <v>172761</v>
      </c>
      <c r="AF13" s="15"/>
      <c r="AG13" s="15"/>
      <c r="AH13" s="15"/>
      <c r="AI13" s="15"/>
    </row>
    <row r="14" spans="1:35" ht="12.95" customHeight="1" x14ac:dyDescent="0.2">
      <c r="A14" s="13" t="s">
        <v>188</v>
      </c>
      <c r="B14" s="16">
        <f t="shared" ref="B14:B75" si="12">SUM(D14+F14+H14+J14+L14+N14+P14+R14+T14+V14+X14)</f>
        <v>104</v>
      </c>
      <c r="C14" s="17">
        <f t="shared" si="0"/>
        <v>346.75913576953855</v>
      </c>
      <c r="D14" s="23">
        <v>22</v>
      </c>
      <c r="E14" s="18">
        <f t="shared" si="1"/>
        <v>73.352894105094691</v>
      </c>
      <c r="F14" s="23">
        <v>34</v>
      </c>
      <c r="G14" s="18">
        <f t="shared" si="2"/>
        <v>113.36356361696453</v>
      </c>
      <c r="H14" s="23">
        <v>8</v>
      </c>
      <c r="I14" s="18">
        <f t="shared" si="3"/>
        <v>26.673779674579887</v>
      </c>
      <c r="J14" s="23">
        <v>2</v>
      </c>
      <c r="K14" s="18">
        <f t="shared" si="4"/>
        <v>6.6684449186449717</v>
      </c>
      <c r="L14" s="23">
        <v>9</v>
      </c>
      <c r="M14" s="18">
        <f t="shared" si="5"/>
        <v>30.008002133902373</v>
      </c>
      <c r="N14" s="23">
        <v>5</v>
      </c>
      <c r="O14" s="18">
        <f t="shared" si="6"/>
        <v>16.671112296612431</v>
      </c>
      <c r="P14" s="23">
        <v>2</v>
      </c>
      <c r="Q14" s="18">
        <f t="shared" si="7"/>
        <v>6.6684449186449717</v>
      </c>
      <c r="R14" s="23">
        <v>3</v>
      </c>
      <c r="S14" s="18">
        <f t="shared" si="8"/>
        <v>10.002667377967459</v>
      </c>
      <c r="T14" s="23">
        <v>2</v>
      </c>
      <c r="U14" s="18">
        <f t="shared" si="9"/>
        <v>6.6684449186449717</v>
      </c>
      <c r="V14" s="23">
        <v>3</v>
      </c>
      <c r="W14" s="18">
        <f t="shared" si="10"/>
        <v>10.002667377967459</v>
      </c>
      <c r="X14" s="23">
        <v>14</v>
      </c>
      <c r="Y14" s="18">
        <f t="shared" si="11"/>
        <v>46.679114430514808</v>
      </c>
      <c r="Z14" s="18"/>
      <c r="AA14" s="18"/>
      <c r="AC14" s="13" t="s">
        <v>188</v>
      </c>
      <c r="AE14" s="19">
        <v>29992</v>
      </c>
      <c r="AF14" s="15"/>
      <c r="AG14" s="15"/>
      <c r="AH14" s="15"/>
      <c r="AI14" s="15"/>
    </row>
    <row r="15" spans="1:35" ht="12.95" customHeight="1" x14ac:dyDescent="0.2">
      <c r="A15" s="13" t="s">
        <v>189</v>
      </c>
      <c r="B15" s="16">
        <f t="shared" si="12"/>
        <v>178</v>
      </c>
      <c r="C15" s="17">
        <f t="shared" si="0"/>
        <v>126.80772244781649</v>
      </c>
      <c r="D15" s="23">
        <v>32</v>
      </c>
      <c r="E15" s="18">
        <f t="shared" si="1"/>
        <v>22.796893923202962</v>
      </c>
      <c r="F15" s="23">
        <v>37</v>
      </c>
      <c r="G15" s="18">
        <f t="shared" si="2"/>
        <v>26.35890859870343</v>
      </c>
      <c r="H15" s="23">
        <v>20</v>
      </c>
      <c r="I15" s="18">
        <f t="shared" si="3"/>
        <v>14.248058702001851</v>
      </c>
      <c r="J15" s="23">
        <v>9</v>
      </c>
      <c r="K15" s="18">
        <f t="shared" si="4"/>
        <v>6.4116264159008338</v>
      </c>
      <c r="L15" s="23">
        <v>9</v>
      </c>
      <c r="M15" s="18">
        <f t="shared" si="5"/>
        <v>6.4116264159008338</v>
      </c>
      <c r="N15" s="23">
        <v>8</v>
      </c>
      <c r="O15" s="18">
        <f t="shared" si="6"/>
        <v>5.6992234808007405</v>
      </c>
      <c r="P15" s="23">
        <v>12</v>
      </c>
      <c r="Q15" s="18">
        <f t="shared" si="7"/>
        <v>8.5488352212011112</v>
      </c>
      <c r="R15" s="23">
        <v>6</v>
      </c>
      <c r="S15" s="18">
        <f t="shared" si="8"/>
        <v>4.2744176106005556</v>
      </c>
      <c r="T15" s="23">
        <v>2</v>
      </c>
      <c r="U15" s="18">
        <f t="shared" si="9"/>
        <v>1.4248058702001851</v>
      </c>
      <c r="V15" s="23">
        <v>5</v>
      </c>
      <c r="W15" s="18">
        <f t="shared" si="10"/>
        <v>3.5620146755004627</v>
      </c>
      <c r="X15" s="23">
        <v>38</v>
      </c>
      <c r="Y15" s="18">
        <f t="shared" si="11"/>
        <v>27.07131153380352</v>
      </c>
      <c r="Z15" s="18"/>
      <c r="AA15" s="18"/>
      <c r="AC15" s="13" t="s">
        <v>189</v>
      </c>
      <c r="AE15" s="19">
        <v>140370</v>
      </c>
      <c r="AF15" s="15"/>
      <c r="AG15" s="15"/>
      <c r="AH15" s="15"/>
      <c r="AI15" s="15"/>
    </row>
    <row r="16" spans="1:35" ht="12.95" customHeight="1" x14ac:dyDescent="0.2">
      <c r="A16" s="13" t="s">
        <v>190</v>
      </c>
      <c r="B16" s="16">
        <f t="shared" si="12"/>
        <v>37</v>
      </c>
      <c r="C16" s="17">
        <f t="shared" si="0"/>
        <v>233.96990008852916</v>
      </c>
      <c r="D16" s="23">
        <v>7</v>
      </c>
      <c r="E16" s="18">
        <f t="shared" si="1"/>
        <v>44.264575692424437</v>
      </c>
      <c r="F16" s="23">
        <v>14</v>
      </c>
      <c r="G16" s="18">
        <f t="shared" si="2"/>
        <v>88.529151384848873</v>
      </c>
      <c r="H16" s="23">
        <v>4</v>
      </c>
      <c r="I16" s="18">
        <f t="shared" si="3"/>
        <v>25.29404325281396</v>
      </c>
      <c r="J16" s="23">
        <v>1</v>
      </c>
      <c r="K16" s="18">
        <f t="shared" si="4"/>
        <v>6.3235108132034901</v>
      </c>
      <c r="L16" s="23">
        <v>1</v>
      </c>
      <c r="M16" s="18">
        <f t="shared" si="5"/>
        <v>6.3235108132034901</v>
      </c>
      <c r="N16" s="23">
        <v>2</v>
      </c>
      <c r="O16" s="18">
        <f t="shared" si="6"/>
        <v>12.64702162640698</v>
      </c>
      <c r="P16" s="23">
        <v>0</v>
      </c>
      <c r="Q16" s="18">
        <f t="shared" si="7"/>
        <v>0</v>
      </c>
      <c r="R16" s="23">
        <v>0</v>
      </c>
      <c r="S16" s="18">
        <f t="shared" si="8"/>
        <v>0</v>
      </c>
      <c r="T16" s="23">
        <v>1</v>
      </c>
      <c r="U16" s="18">
        <f t="shared" si="9"/>
        <v>6.3235108132034901</v>
      </c>
      <c r="V16" s="23">
        <v>0</v>
      </c>
      <c r="W16" s="18">
        <f t="shared" si="10"/>
        <v>0</v>
      </c>
      <c r="X16" s="23">
        <v>7</v>
      </c>
      <c r="Y16" s="18">
        <f t="shared" si="11"/>
        <v>44.264575692424437</v>
      </c>
      <c r="Z16" s="18"/>
      <c r="AA16" s="18"/>
      <c r="AC16" s="13" t="s">
        <v>190</v>
      </c>
      <c r="AE16" s="19">
        <v>15814</v>
      </c>
      <c r="AF16" s="15"/>
      <c r="AG16" s="15"/>
      <c r="AH16" s="15"/>
      <c r="AI16" s="15"/>
    </row>
    <row r="17" spans="1:35" ht="12.95" customHeight="1" x14ac:dyDescent="0.2">
      <c r="A17" s="13" t="s">
        <v>191</v>
      </c>
      <c r="B17" s="16">
        <f t="shared" si="12"/>
        <v>17</v>
      </c>
      <c r="C17" s="17">
        <f t="shared" si="0"/>
        <v>203.8369304556355</v>
      </c>
      <c r="D17" s="23">
        <v>2</v>
      </c>
      <c r="E17" s="18">
        <f t="shared" si="1"/>
        <v>23.980815347721823</v>
      </c>
      <c r="F17" s="23">
        <v>5</v>
      </c>
      <c r="G17" s="18">
        <f t="shared" si="2"/>
        <v>59.952038369304553</v>
      </c>
      <c r="H17" s="23">
        <v>4</v>
      </c>
      <c r="I17" s="18">
        <f t="shared" si="3"/>
        <v>47.961630695443645</v>
      </c>
      <c r="J17" s="23">
        <v>2</v>
      </c>
      <c r="K17" s="18">
        <f t="shared" si="4"/>
        <v>23.980815347721823</v>
      </c>
      <c r="L17" s="23">
        <v>0</v>
      </c>
      <c r="M17" s="18">
        <f t="shared" si="5"/>
        <v>0</v>
      </c>
      <c r="N17" s="23">
        <v>0</v>
      </c>
      <c r="O17" s="18">
        <f t="shared" si="6"/>
        <v>0</v>
      </c>
      <c r="P17" s="23">
        <v>0</v>
      </c>
      <c r="Q17" s="18">
        <f t="shared" si="7"/>
        <v>0</v>
      </c>
      <c r="R17" s="23">
        <v>1</v>
      </c>
      <c r="S17" s="18">
        <f t="shared" si="8"/>
        <v>11.990407673860911</v>
      </c>
      <c r="T17" s="23">
        <v>1</v>
      </c>
      <c r="U17" s="18">
        <f t="shared" si="9"/>
        <v>11.990407673860911</v>
      </c>
      <c r="V17" s="23">
        <v>0</v>
      </c>
      <c r="W17" s="18">
        <f t="shared" si="10"/>
        <v>0</v>
      </c>
      <c r="X17" s="23">
        <v>2</v>
      </c>
      <c r="Y17" s="18">
        <f t="shared" si="11"/>
        <v>23.980815347721823</v>
      </c>
      <c r="Z17" s="18"/>
      <c r="AA17" s="18"/>
      <c r="AC17" s="13" t="s">
        <v>191</v>
      </c>
      <c r="AE17" s="19">
        <v>8340</v>
      </c>
      <c r="AF17" s="15"/>
      <c r="AG17" s="15"/>
      <c r="AH17" s="15"/>
      <c r="AI17" s="15"/>
    </row>
    <row r="18" spans="1:35" ht="12.95" customHeight="1" x14ac:dyDescent="0.2">
      <c r="A18" s="13" t="s">
        <v>192</v>
      </c>
      <c r="B18" s="16">
        <f t="shared" si="12"/>
        <v>41</v>
      </c>
      <c r="C18" s="17">
        <f t="shared" si="0"/>
        <v>147.23838253250017</v>
      </c>
      <c r="D18" s="23">
        <v>6</v>
      </c>
      <c r="E18" s="18">
        <f t="shared" si="1"/>
        <v>21.54708037060978</v>
      </c>
      <c r="F18" s="23">
        <v>9</v>
      </c>
      <c r="G18" s="18">
        <f t="shared" si="2"/>
        <v>32.320620555914672</v>
      </c>
      <c r="H18" s="23">
        <v>6</v>
      </c>
      <c r="I18" s="18">
        <f t="shared" si="3"/>
        <v>21.54708037060978</v>
      </c>
      <c r="J18" s="23">
        <v>2</v>
      </c>
      <c r="K18" s="18">
        <f t="shared" si="4"/>
        <v>7.1823601235365944</v>
      </c>
      <c r="L18" s="23">
        <v>1</v>
      </c>
      <c r="M18" s="18">
        <f t="shared" si="5"/>
        <v>3.5911800617682972</v>
      </c>
      <c r="N18" s="23">
        <v>2</v>
      </c>
      <c r="O18" s="18">
        <f t="shared" si="6"/>
        <v>7.1823601235365944</v>
      </c>
      <c r="P18" s="23">
        <v>2</v>
      </c>
      <c r="Q18" s="18">
        <f t="shared" si="7"/>
        <v>7.1823601235365944</v>
      </c>
      <c r="R18" s="23">
        <v>1</v>
      </c>
      <c r="S18" s="18">
        <f t="shared" si="8"/>
        <v>3.5911800617682972</v>
      </c>
      <c r="T18" s="23">
        <v>2</v>
      </c>
      <c r="U18" s="18">
        <f t="shared" si="9"/>
        <v>7.1823601235365944</v>
      </c>
      <c r="V18" s="23">
        <v>1</v>
      </c>
      <c r="W18" s="18">
        <f t="shared" si="10"/>
        <v>3.5911800617682972</v>
      </c>
      <c r="X18" s="23">
        <v>9</v>
      </c>
      <c r="Y18" s="18">
        <f t="shared" si="11"/>
        <v>32.320620555914672</v>
      </c>
      <c r="Z18" s="18"/>
      <c r="AA18" s="18"/>
      <c r="AC18" s="13" t="s">
        <v>192</v>
      </c>
      <c r="AE18" s="19">
        <v>27846</v>
      </c>
      <c r="AF18" s="15"/>
      <c r="AG18" s="15"/>
      <c r="AH18" s="15"/>
      <c r="AI18" s="15"/>
    </row>
    <row r="19" spans="1:35" ht="12.95" customHeight="1" x14ac:dyDescent="0.2">
      <c r="A19" s="13" t="s">
        <v>193</v>
      </c>
      <c r="B19" s="16">
        <f t="shared" si="12"/>
        <v>31</v>
      </c>
      <c r="C19" s="17">
        <f t="shared" si="0"/>
        <v>231.27424649358397</v>
      </c>
      <c r="D19" s="23">
        <v>7</v>
      </c>
      <c r="E19" s="18">
        <f t="shared" si="1"/>
        <v>52.223216950164129</v>
      </c>
      <c r="F19" s="23">
        <v>6</v>
      </c>
      <c r="G19" s="18">
        <f t="shared" si="2"/>
        <v>44.762757385854968</v>
      </c>
      <c r="H19" s="23">
        <v>2</v>
      </c>
      <c r="I19" s="18">
        <f t="shared" si="3"/>
        <v>14.920919128618324</v>
      </c>
      <c r="J19" s="23">
        <v>0</v>
      </c>
      <c r="K19" s="18">
        <f t="shared" si="4"/>
        <v>0</v>
      </c>
      <c r="L19" s="23">
        <v>1</v>
      </c>
      <c r="M19" s="18">
        <f t="shared" si="5"/>
        <v>7.4604595643091622</v>
      </c>
      <c r="N19" s="23">
        <v>2</v>
      </c>
      <c r="O19" s="18">
        <f t="shared" si="6"/>
        <v>14.920919128618324</v>
      </c>
      <c r="P19" s="23">
        <v>4</v>
      </c>
      <c r="Q19" s="18">
        <f t="shared" si="7"/>
        <v>29.841838257236649</v>
      </c>
      <c r="R19" s="23">
        <v>0</v>
      </c>
      <c r="S19" s="18">
        <f t="shared" si="8"/>
        <v>0</v>
      </c>
      <c r="T19" s="23">
        <v>1</v>
      </c>
      <c r="U19" s="18">
        <f t="shared" si="9"/>
        <v>7.4604595643091622</v>
      </c>
      <c r="V19" s="23">
        <v>1</v>
      </c>
      <c r="W19" s="18">
        <f t="shared" si="10"/>
        <v>7.4604595643091622</v>
      </c>
      <c r="X19" s="23">
        <v>7</v>
      </c>
      <c r="Y19" s="18">
        <f t="shared" si="11"/>
        <v>52.223216950164129</v>
      </c>
      <c r="Z19" s="18"/>
      <c r="AA19" s="18"/>
      <c r="AC19" s="13" t="s">
        <v>193</v>
      </c>
      <c r="AE19" s="19">
        <v>13404</v>
      </c>
      <c r="AF19" s="15"/>
      <c r="AG19" s="15"/>
      <c r="AH19" s="15"/>
      <c r="AI19" s="15"/>
    </row>
    <row r="20" spans="1:35" ht="12.95" customHeight="1" x14ac:dyDescent="0.2">
      <c r="A20" s="13" t="s">
        <v>194</v>
      </c>
      <c r="B20" s="16">
        <f t="shared" si="12"/>
        <v>166</v>
      </c>
      <c r="C20" s="17">
        <f t="shared" si="0"/>
        <v>256.51723764931313</v>
      </c>
      <c r="D20" s="23">
        <v>34</v>
      </c>
      <c r="E20" s="18">
        <f t="shared" si="1"/>
        <v>52.53967518118462</v>
      </c>
      <c r="F20" s="23">
        <v>34</v>
      </c>
      <c r="G20" s="18">
        <f t="shared" si="2"/>
        <v>52.53967518118462</v>
      </c>
      <c r="H20" s="23">
        <v>17</v>
      </c>
      <c r="I20" s="18">
        <f t="shared" si="3"/>
        <v>26.26983759059231</v>
      </c>
      <c r="J20" s="23">
        <v>10</v>
      </c>
      <c r="K20" s="18">
        <f t="shared" si="4"/>
        <v>15.452845641524888</v>
      </c>
      <c r="L20" s="23">
        <v>8</v>
      </c>
      <c r="M20" s="18">
        <f t="shared" si="5"/>
        <v>12.362276513219911</v>
      </c>
      <c r="N20" s="23">
        <v>6</v>
      </c>
      <c r="O20" s="18">
        <f t="shared" si="6"/>
        <v>9.2717073849149312</v>
      </c>
      <c r="P20" s="23">
        <v>6</v>
      </c>
      <c r="Q20" s="18">
        <f t="shared" si="7"/>
        <v>9.2717073849149312</v>
      </c>
      <c r="R20" s="23">
        <v>3</v>
      </c>
      <c r="S20" s="18">
        <f t="shared" si="8"/>
        <v>4.6358536924574656</v>
      </c>
      <c r="T20" s="23">
        <v>7</v>
      </c>
      <c r="U20" s="18">
        <f t="shared" si="9"/>
        <v>10.81699194906742</v>
      </c>
      <c r="V20" s="23">
        <v>6</v>
      </c>
      <c r="W20" s="18">
        <f t="shared" si="10"/>
        <v>9.2717073849149312</v>
      </c>
      <c r="X20" s="23">
        <v>35</v>
      </c>
      <c r="Y20" s="18">
        <f t="shared" si="11"/>
        <v>54.084959745337102</v>
      </c>
      <c r="Z20" s="18"/>
      <c r="AA20" s="18"/>
      <c r="AC20" s="13" t="s">
        <v>194</v>
      </c>
      <c r="AE20" s="19">
        <v>64713</v>
      </c>
      <c r="AF20" s="15"/>
      <c r="AG20" s="15"/>
      <c r="AH20" s="15"/>
      <c r="AI20" s="15"/>
    </row>
    <row r="21" spans="1:35" ht="12.95" customHeight="1" x14ac:dyDescent="0.2">
      <c r="A21" s="13" t="s">
        <v>195</v>
      </c>
      <c r="B21" s="16">
        <f t="shared" si="12"/>
        <v>63</v>
      </c>
      <c r="C21" s="17">
        <f t="shared" si="0"/>
        <v>294.57146864917945</v>
      </c>
      <c r="D21" s="23">
        <v>14</v>
      </c>
      <c r="E21" s="18">
        <f t="shared" si="1"/>
        <v>65.46032636648431</v>
      </c>
      <c r="F21" s="23">
        <v>13</v>
      </c>
      <c r="G21" s="18">
        <f t="shared" si="2"/>
        <v>60.784588768878294</v>
      </c>
      <c r="H21" s="23">
        <v>7</v>
      </c>
      <c r="I21" s="18">
        <f t="shared" si="3"/>
        <v>32.730163183242155</v>
      </c>
      <c r="J21" s="23">
        <v>3</v>
      </c>
      <c r="K21" s="18">
        <f t="shared" si="4"/>
        <v>14.027212792818068</v>
      </c>
      <c r="L21" s="23">
        <v>2</v>
      </c>
      <c r="M21" s="18">
        <f t="shared" si="5"/>
        <v>9.3514751952120445</v>
      </c>
      <c r="N21" s="23">
        <v>1</v>
      </c>
      <c r="O21" s="18">
        <f t="shared" si="6"/>
        <v>4.6757375976060223</v>
      </c>
      <c r="P21" s="23">
        <v>6</v>
      </c>
      <c r="Q21" s="18">
        <f t="shared" si="7"/>
        <v>28.054425585636135</v>
      </c>
      <c r="R21" s="23">
        <v>0</v>
      </c>
      <c r="S21" s="18">
        <f t="shared" si="8"/>
        <v>0</v>
      </c>
      <c r="T21" s="23">
        <v>1</v>
      </c>
      <c r="U21" s="18">
        <f t="shared" si="9"/>
        <v>4.6757375976060223</v>
      </c>
      <c r="V21" s="23">
        <v>0</v>
      </c>
      <c r="W21" s="18">
        <f t="shared" si="10"/>
        <v>0</v>
      </c>
      <c r="X21" s="23">
        <v>16</v>
      </c>
      <c r="Y21" s="18">
        <f t="shared" si="11"/>
        <v>74.811801561696356</v>
      </c>
      <c r="Z21" s="18"/>
      <c r="AA21" s="18"/>
      <c r="AC21" s="13" t="s">
        <v>195</v>
      </c>
      <c r="AE21" s="19">
        <v>21387</v>
      </c>
      <c r="AF21" s="15"/>
      <c r="AG21" s="15"/>
      <c r="AH21" s="15"/>
      <c r="AI21" s="15"/>
    </row>
    <row r="22" spans="1:35" ht="12.95" customHeight="1" x14ac:dyDescent="0.2">
      <c r="A22" s="13" t="s">
        <v>196</v>
      </c>
      <c r="B22" s="16">
        <f t="shared" si="12"/>
        <v>51</v>
      </c>
      <c r="C22" s="17">
        <f t="shared" si="0"/>
        <v>84.286375355324907</v>
      </c>
      <c r="D22" s="23">
        <v>8</v>
      </c>
      <c r="E22" s="18">
        <f t="shared" si="1"/>
        <v>13.221392212599985</v>
      </c>
      <c r="F22" s="23">
        <v>13</v>
      </c>
      <c r="G22" s="18">
        <f t="shared" si="2"/>
        <v>21.48476234547498</v>
      </c>
      <c r="H22" s="23">
        <v>7</v>
      </c>
      <c r="I22" s="18">
        <f t="shared" si="3"/>
        <v>11.568718186024988</v>
      </c>
      <c r="J22" s="23">
        <v>3</v>
      </c>
      <c r="K22" s="18">
        <f t="shared" si="4"/>
        <v>4.9580220797249952</v>
      </c>
      <c r="L22" s="23">
        <v>2</v>
      </c>
      <c r="M22" s="18">
        <f t="shared" si="5"/>
        <v>3.3053480531499964</v>
      </c>
      <c r="N22" s="23">
        <v>1</v>
      </c>
      <c r="O22" s="18">
        <f t="shared" si="6"/>
        <v>1.6526740265749982</v>
      </c>
      <c r="P22" s="23">
        <v>5</v>
      </c>
      <c r="Q22" s="18">
        <f t="shared" si="7"/>
        <v>8.2633701328749929</v>
      </c>
      <c r="R22" s="23">
        <v>4</v>
      </c>
      <c r="S22" s="18">
        <f t="shared" si="8"/>
        <v>6.6106961062999927</v>
      </c>
      <c r="T22" s="23">
        <v>1</v>
      </c>
      <c r="U22" s="18">
        <f t="shared" si="9"/>
        <v>1.6526740265749982</v>
      </c>
      <c r="V22" s="23">
        <v>0</v>
      </c>
      <c r="W22" s="18">
        <f t="shared" si="10"/>
        <v>0</v>
      </c>
      <c r="X22" s="23">
        <v>7</v>
      </c>
      <c r="Y22" s="18">
        <f t="shared" si="11"/>
        <v>11.568718186024988</v>
      </c>
      <c r="Z22" s="18"/>
      <c r="AA22" s="18"/>
      <c r="AC22" s="13" t="s">
        <v>196</v>
      </c>
      <c r="AE22" s="19">
        <v>60508</v>
      </c>
      <c r="AF22" s="15"/>
      <c r="AG22" s="15"/>
      <c r="AH22" s="15"/>
      <c r="AI22" s="15"/>
    </row>
    <row r="23" spans="1:35" ht="12.95" customHeight="1" x14ac:dyDescent="0.2">
      <c r="A23" s="13" t="s">
        <v>197</v>
      </c>
      <c r="B23" s="16">
        <f t="shared" si="12"/>
        <v>81</v>
      </c>
      <c r="C23" s="17">
        <f t="shared" si="0"/>
        <v>206.58522278048409</v>
      </c>
      <c r="D23" s="23">
        <v>17</v>
      </c>
      <c r="E23" s="18">
        <f t="shared" si="1"/>
        <v>43.357392435410233</v>
      </c>
      <c r="F23" s="23">
        <v>25</v>
      </c>
      <c r="G23" s="18">
        <f t="shared" si="2"/>
        <v>63.760871228544474</v>
      </c>
      <c r="H23" s="23">
        <v>9</v>
      </c>
      <c r="I23" s="18">
        <f t="shared" si="3"/>
        <v>22.95391364227601</v>
      </c>
      <c r="J23" s="23">
        <v>2</v>
      </c>
      <c r="K23" s="18">
        <f t="shared" si="4"/>
        <v>5.1008696982835575</v>
      </c>
      <c r="L23" s="23">
        <v>4</v>
      </c>
      <c r="M23" s="18">
        <f t="shared" si="5"/>
        <v>10.201739396567115</v>
      </c>
      <c r="N23" s="23">
        <v>4</v>
      </c>
      <c r="O23" s="18">
        <f t="shared" si="6"/>
        <v>10.201739396567115</v>
      </c>
      <c r="P23" s="23">
        <v>3</v>
      </c>
      <c r="Q23" s="18">
        <f t="shared" si="7"/>
        <v>7.6513045474253358</v>
      </c>
      <c r="R23" s="23">
        <v>0</v>
      </c>
      <c r="S23" s="18">
        <f t="shared" si="8"/>
        <v>0</v>
      </c>
      <c r="T23" s="23">
        <v>6</v>
      </c>
      <c r="U23" s="18">
        <f t="shared" si="9"/>
        <v>15.302609094850672</v>
      </c>
      <c r="V23" s="23">
        <v>1</v>
      </c>
      <c r="W23" s="18">
        <f t="shared" si="10"/>
        <v>2.5504348491417788</v>
      </c>
      <c r="X23" s="23">
        <v>10</v>
      </c>
      <c r="Y23" s="18">
        <f t="shared" si="11"/>
        <v>25.504348491417787</v>
      </c>
      <c r="Z23" s="18"/>
      <c r="AA23" s="18"/>
      <c r="AC23" s="13" t="s">
        <v>197</v>
      </c>
      <c r="AE23" s="19">
        <v>39209</v>
      </c>
      <c r="AF23" s="15"/>
      <c r="AG23" s="15"/>
      <c r="AH23" s="15"/>
      <c r="AI23" s="15"/>
    </row>
    <row r="24" spans="1:35" ht="12.95" customHeight="1" x14ac:dyDescent="0.2">
      <c r="A24" s="13" t="s">
        <v>198</v>
      </c>
      <c r="B24" s="16">
        <f t="shared" si="12"/>
        <v>21</v>
      </c>
      <c r="C24" s="17">
        <f t="shared" si="0"/>
        <v>208.35400337335051</v>
      </c>
      <c r="D24" s="23">
        <v>2</v>
      </c>
      <c r="E24" s="18">
        <f t="shared" si="1"/>
        <v>19.843238416509575</v>
      </c>
      <c r="F24" s="23">
        <v>5</v>
      </c>
      <c r="G24" s="18">
        <f t="shared" si="2"/>
        <v>49.608096041273932</v>
      </c>
      <c r="H24" s="23">
        <v>7</v>
      </c>
      <c r="I24" s="18">
        <f t="shared" si="3"/>
        <v>69.451334457783517</v>
      </c>
      <c r="J24" s="23">
        <v>3</v>
      </c>
      <c r="K24" s="18">
        <f t="shared" si="4"/>
        <v>29.76485762476436</v>
      </c>
      <c r="L24" s="23">
        <v>0</v>
      </c>
      <c r="M24" s="18">
        <f t="shared" si="5"/>
        <v>0</v>
      </c>
      <c r="N24" s="23">
        <v>0</v>
      </c>
      <c r="O24" s="18">
        <f t="shared" si="6"/>
        <v>0</v>
      </c>
      <c r="P24" s="23">
        <v>0</v>
      </c>
      <c r="Q24" s="18">
        <f t="shared" si="7"/>
        <v>0</v>
      </c>
      <c r="R24" s="23">
        <v>1</v>
      </c>
      <c r="S24" s="18">
        <f t="shared" si="8"/>
        <v>9.9216192082547874</v>
      </c>
      <c r="T24" s="23">
        <v>0</v>
      </c>
      <c r="U24" s="18">
        <f t="shared" si="9"/>
        <v>0</v>
      </c>
      <c r="V24" s="23">
        <v>0</v>
      </c>
      <c r="W24" s="18">
        <f t="shared" si="10"/>
        <v>0</v>
      </c>
      <c r="X24" s="23">
        <v>3</v>
      </c>
      <c r="Y24" s="18">
        <f t="shared" si="11"/>
        <v>29.76485762476436</v>
      </c>
      <c r="Z24" s="18"/>
      <c r="AA24" s="18"/>
      <c r="AC24" s="13" t="s">
        <v>198</v>
      </c>
      <c r="AE24" s="19">
        <v>10079</v>
      </c>
      <c r="AF24" s="15"/>
      <c r="AG24" s="15"/>
      <c r="AH24" s="15"/>
      <c r="AI24" s="15"/>
    </row>
    <row r="25" spans="1:35" ht="12.95" customHeight="1" x14ac:dyDescent="0.2">
      <c r="A25" s="13" t="s">
        <v>199</v>
      </c>
      <c r="B25" s="16">
        <f t="shared" si="12"/>
        <v>126</v>
      </c>
      <c r="C25" s="17">
        <f t="shared" si="0"/>
        <v>407.17401841977704</v>
      </c>
      <c r="D25" s="23">
        <v>43</v>
      </c>
      <c r="E25" s="18">
        <f t="shared" si="1"/>
        <v>138.95621263532072</v>
      </c>
      <c r="F25" s="23">
        <v>36</v>
      </c>
      <c r="G25" s="18">
        <f t="shared" si="2"/>
        <v>116.335433834222</v>
      </c>
      <c r="H25" s="23">
        <v>10</v>
      </c>
      <c r="I25" s="18">
        <f t="shared" si="3"/>
        <v>32.315398287283891</v>
      </c>
      <c r="J25" s="23">
        <v>2</v>
      </c>
      <c r="K25" s="18">
        <f t="shared" si="4"/>
        <v>6.4630796574567775</v>
      </c>
      <c r="L25" s="23">
        <v>9</v>
      </c>
      <c r="M25" s="18">
        <f t="shared" si="5"/>
        <v>29.0838584585555</v>
      </c>
      <c r="N25" s="23">
        <v>2</v>
      </c>
      <c r="O25" s="18">
        <f t="shared" si="6"/>
        <v>6.4630796574567775</v>
      </c>
      <c r="P25" s="23">
        <v>4</v>
      </c>
      <c r="Q25" s="18">
        <f t="shared" si="7"/>
        <v>12.926159314913555</v>
      </c>
      <c r="R25" s="23">
        <v>2</v>
      </c>
      <c r="S25" s="18">
        <f t="shared" si="8"/>
        <v>6.4630796574567775</v>
      </c>
      <c r="T25" s="23">
        <v>1</v>
      </c>
      <c r="U25" s="18">
        <f t="shared" si="9"/>
        <v>3.2315398287283887</v>
      </c>
      <c r="V25" s="23">
        <v>2</v>
      </c>
      <c r="W25" s="18">
        <f t="shared" si="10"/>
        <v>6.4630796574567775</v>
      </c>
      <c r="X25" s="23">
        <v>15</v>
      </c>
      <c r="Y25" s="18">
        <f t="shared" si="11"/>
        <v>48.47309743092584</v>
      </c>
      <c r="Z25" s="18"/>
      <c r="AA25" s="18"/>
      <c r="AC25" s="13" t="s">
        <v>199</v>
      </c>
      <c r="AE25" s="19">
        <v>30945</v>
      </c>
      <c r="AF25" s="15"/>
      <c r="AG25" s="15"/>
      <c r="AH25" s="15"/>
      <c r="AI25" s="15"/>
    </row>
    <row r="26" spans="1:35" ht="12.95" customHeight="1" x14ac:dyDescent="0.2">
      <c r="A26" s="13" t="s">
        <v>200</v>
      </c>
      <c r="B26" s="16">
        <f t="shared" si="12"/>
        <v>102</v>
      </c>
      <c r="C26" s="17">
        <f t="shared" si="0"/>
        <v>379.87412014450115</v>
      </c>
      <c r="D26" s="23">
        <v>29</v>
      </c>
      <c r="E26" s="18">
        <f t="shared" si="1"/>
        <v>108.00342631559347</v>
      </c>
      <c r="F26" s="23">
        <v>19</v>
      </c>
      <c r="G26" s="18">
        <f t="shared" si="2"/>
        <v>70.760865517112961</v>
      </c>
      <c r="H26" s="23">
        <v>5</v>
      </c>
      <c r="I26" s="18">
        <f t="shared" si="3"/>
        <v>18.621280399240252</v>
      </c>
      <c r="J26" s="23">
        <v>5</v>
      </c>
      <c r="K26" s="18">
        <f t="shared" si="4"/>
        <v>18.621280399240252</v>
      </c>
      <c r="L26" s="23">
        <v>4</v>
      </c>
      <c r="M26" s="18">
        <f t="shared" si="5"/>
        <v>14.897024319392202</v>
      </c>
      <c r="N26" s="23">
        <v>4</v>
      </c>
      <c r="O26" s="18">
        <f t="shared" si="6"/>
        <v>14.897024319392202</v>
      </c>
      <c r="P26" s="23">
        <v>0</v>
      </c>
      <c r="Q26" s="18">
        <f t="shared" si="7"/>
        <v>0</v>
      </c>
      <c r="R26" s="23">
        <v>0</v>
      </c>
      <c r="S26" s="18">
        <f t="shared" si="8"/>
        <v>0</v>
      </c>
      <c r="T26" s="23">
        <v>3</v>
      </c>
      <c r="U26" s="18">
        <f t="shared" si="9"/>
        <v>11.172768239544151</v>
      </c>
      <c r="V26" s="23">
        <v>3</v>
      </c>
      <c r="W26" s="18">
        <f t="shared" si="10"/>
        <v>11.172768239544151</v>
      </c>
      <c r="X26" s="23">
        <v>30</v>
      </c>
      <c r="Y26" s="18">
        <f t="shared" si="11"/>
        <v>111.72768239544151</v>
      </c>
      <c r="Z26" s="18"/>
      <c r="AA26" s="18"/>
      <c r="AC26" s="13" t="s">
        <v>200</v>
      </c>
      <c r="AE26" s="19">
        <v>26851</v>
      </c>
      <c r="AF26" s="15"/>
      <c r="AG26" s="15"/>
      <c r="AH26" s="15"/>
      <c r="AI26" s="15"/>
    </row>
    <row r="27" spans="1:35" ht="12.95" customHeight="1" x14ac:dyDescent="0.2">
      <c r="A27" s="13" t="s">
        <v>201</v>
      </c>
      <c r="B27" s="16">
        <f t="shared" si="12"/>
        <v>105</v>
      </c>
      <c r="C27" s="17">
        <f t="shared" si="0"/>
        <v>398.83009837809095</v>
      </c>
      <c r="D27" s="23">
        <v>30</v>
      </c>
      <c r="E27" s="18">
        <f t="shared" si="1"/>
        <v>113.95145667945454</v>
      </c>
      <c r="F27" s="23">
        <v>29</v>
      </c>
      <c r="G27" s="18">
        <f t="shared" si="2"/>
        <v>110.15307479013939</v>
      </c>
      <c r="H27" s="23">
        <v>4</v>
      </c>
      <c r="I27" s="18">
        <f t="shared" si="3"/>
        <v>15.193527557260607</v>
      </c>
      <c r="J27" s="23">
        <v>1</v>
      </c>
      <c r="K27" s="18">
        <f t="shared" si="4"/>
        <v>3.7983818893151517</v>
      </c>
      <c r="L27" s="23">
        <v>8</v>
      </c>
      <c r="M27" s="18">
        <f t="shared" si="5"/>
        <v>30.387055114521214</v>
      </c>
      <c r="N27" s="23">
        <v>2</v>
      </c>
      <c r="O27" s="18">
        <f t="shared" si="6"/>
        <v>7.5967637786303035</v>
      </c>
      <c r="P27" s="23">
        <v>1</v>
      </c>
      <c r="Q27" s="18">
        <f t="shared" si="7"/>
        <v>3.7983818893151517</v>
      </c>
      <c r="R27" s="23">
        <v>1</v>
      </c>
      <c r="S27" s="18">
        <f t="shared" si="8"/>
        <v>3.7983818893151517</v>
      </c>
      <c r="T27" s="23">
        <v>4</v>
      </c>
      <c r="U27" s="18">
        <f t="shared" si="9"/>
        <v>15.193527557260607</v>
      </c>
      <c r="V27" s="23">
        <v>4</v>
      </c>
      <c r="W27" s="18">
        <f t="shared" si="10"/>
        <v>15.193527557260607</v>
      </c>
      <c r="X27" s="23">
        <v>21</v>
      </c>
      <c r="Y27" s="18">
        <f t="shared" si="11"/>
        <v>79.766019675618182</v>
      </c>
      <c r="Z27" s="18"/>
      <c r="AA27" s="18"/>
      <c r="AC27" s="13" t="s">
        <v>201</v>
      </c>
      <c r="AE27" s="19">
        <v>26327</v>
      </c>
      <c r="AF27" s="15"/>
      <c r="AG27" s="15"/>
      <c r="AH27" s="15"/>
      <c r="AI27" s="15"/>
    </row>
    <row r="28" spans="1:35" ht="12.95" customHeight="1" x14ac:dyDescent="0.2">
      <c r="A28" s="13" t="s">
        <v>202</v>
      </c>
      <c r="B28" s="16">
        <f t="shared" si="12"/>
        <v>12</v>
      </c>
      <c r="C28" s="17">
        <f t="shared" si="0"/>
        <v>488.00325335502237</v>
      </c>
      <c r="D28" s="23">
        <v>2</v>
      </c>
      <c r="E28" s="18">
        <f t="shared" si="1"/>
        <v>81.333875559170394</v>
      </c>
      <c r="F28" s="23">
        <v>4</v>
      </c>
      <c r="G28" s="18">
        <f t="shared" si="2"/>
        <v>162.66775111834079</v>
      </c>
      <c r="H28" s="23">
        <v>3</v>
      </c>
      <c r="I28" s="18">
        <f t="shared" si="3"/>
        <v>122.00081333875559</v>
      </c>
      <c r="J28" s="23">
        <v>0</v>
      </c>
      <c r="K28" s="18">
        <f t="shared" si="4"/>
        <v>0</v>
      </c>
      <c r="L28" s="23">
        <v>0</v>
      </c>
      <c r="M28" s="18">
        <f t="shared" si="5"/>
        <v>0</v>
      </c>
      <c r="N28" s="23">
        <v>0</v>
      </c>
      <c r="O28" s="18">
        <f t="shared" si="6"/>
        <v>0</v>
      </c>
      <c r="P28" s="23">
        <v>0</v>
      </c>
      <c r="Q28" s="18">
        <f t="shared" si="7"/>
        <v>0</v>
      </c>
      <c r="R28" s="23">
        <v>0</v>
      </c>
      <c r="S28" s="18">
        <f t="shared" si="8"/>
        <v>0</v>
      </c>
      <c r="T28" s="23">
        <v>0</v>
      </c>
      <c r="U28" s="18">
        <f t="shared" si="9"/>
        <v>0</v>
      </c>
      <c r="V28" s="23">
        <v>1</v>
      </c>
      <c r="W28" s="18">
        <f t="shared" si="10"/>
        <v>40.666937779585197</v>
      </c>
      <c r="X28" s="23">
        <v>2</v>
      </c>
      <c r="Y28" s="18">
        <f t="shared" si="11"/>
        <v>81.333875559170394</v>
      </c>
      <c r="Z28" s="18"/>
      <c r="AA28" s="18"/>
      <c r="AC28" s="13" t="s">
        <v>202</v>
      </c>
      <c r="AE28" s="19">
        <v>2459</v>
      </c>
      <c r="AF28" s="15"/>
      <c r="AG28" s="15"/>
      <c r="AH28" s="15"/>
      <c r="AI28" s="15"/>
    </row>
    <row r="29" spans="1:35" ht="12.95" customHeight="1" x14ac:dyDescent="0.2">
      <c r="A29" s="13" t="s">
        <v>203</v>
      </c>
      <c r="B29" s="16">
        <f t="shared" si="12"/>
        <v>10</v>
      </c>
      <c r="C29" s="17">
        <f t="shared" si="0"/>
        <v>296.12081729345573</v>
      </c>
      <c r="D29" s="23">
        <v>0</v>
      </c>
      <c r="E29" s="18">
        <f t="shared" si="1"/>
        <v>0</v>
      </c>
      <c r="F29" s="23">
        <v>3</v>
      </c>
      <c r="G29" s="18">
        <f t="shared" si="2"/>
        <v>88.836245188036713</v>
      </c>
      <c r="H29" s="23">
        <v>1</v>
      </c>
      <c r="I29" s="18">
        <f t="shared" si="3"/>
        <v>29.612081729345572</v>
      </c>
      <c r="J29" s="23">
        <v>1</v>
      </c>
      <c r="K29" s="18">
        <f t="shared" si="4"/>
        <v>29.612081729345572</v>
      </c>
      <c r="L29" s="23">
        <v>0</v>
      </c>
      <c r="M29" s="18">
        <f t="shared" si="5"/>
        <v>0</v>
      </c>
      <c r="N29" s="23">
        <v>0</v>
      </c>
      <c r="O29" s="18">
        <f t="shared" si="6"/>
        <v>0</v>
      </c>
      <c r="P29" s="23">
        <v>0</v>
      </c>
      <c r="Q29" s="18">
        <f t="shared" si="7"/>
        <v>0</v>
      </c>
      <c r="R29" s="23">
        <v>1</v>
      </c>
      <c r="S29" s="18">
        <f t="shared" si="8"/>
        <v>29.612081729345572</v>
      </c>
      <c r="T29" s="23">
        <v>1</v>
      </c>
      <c r="U29" s="18">
        <f t="shared" si="9"/>
        <v>29.612081729345572</v>
      </c>
      <c r="V29" s="23">
        <v>0</v>
      </c>
      <c r="W29" s="18">
        <f t="shared" si="10"/>
        <v>0</v>
      </c>
      <c r="X29" s="23">
        <v>3</v>
      </c>
      <c r="Y29" s="18">
        <f t="shared" si="11"/>
        <v>88.836245188036713</v>
      </c>
      <c r="Z29" s="18"/>
      <c r="AA29" s="18"/>
      <c r="AC29" s="13" t="s">
        <v>203</v>
      </c>
      <c r="AE29" s="19">
        <v>3377</v>
      </c>
      <c r="AF29" s="15"/>
      <c r="AG29" s="15"/>
      <c r="AH29" s="15"/>
      <c r="AI29" s="15"/>
    </row>
    <row r="30" spans="1:35" ht="12.95" customHeight="1" x14ac:dyDescent="0.2">
      <c r="A30" s="13" t="s">
        <v>204</v>
      </c>
      <c r="B30" s="16">
        <f t="shared" si="12"/>
        <v>112</v>
      </c>
      <c r="C30" s="17">
        <f t="shared" si="0"/>
        <v>313.92774056114581</v>
      </c>
      <c r="D30" s="23">
        <v>31</v>
      </c>
      <c r="E30" s="18">
        <f t="shared" si="1"/>
        <v>86.890713905317142</v>
      </c>
      <c r="F30" s="23">
        <v>24</v>
      </c>
      <c r="G30" s="18">
        <f t="shared" si="2"/>
        <v>67.270230120245543</v>
      </c>
      <c r="H30" s="23">
        <v>8</v>
      </c>
      <c r="I30" s="18">
        <f t="shared" si="3"/>
        <v>22.423410040081844</v>
      </c>
      <c r="J30" s="23">
        <v>5</v>
      </c>
      <c r="K30" s="18">
        <f t="shared" si="4"/>
        <v>14.014631275051153</v>
      </c>
      <c r="L30" s="23">
        <v>5</v>
      </c>
      <c r="M30" s="18">
        <f t="shared" si="5"/>
        <v>14.014631275051153</v>
      </c>
      <c r="N30" s="23">
        <v>2</v>
      </c>
      <c r="O30" s="18">
        <f t="shared" si="6"/>
        <v>5.605852510020461</v>
      </c>
      <c r="P30" s="23">
        <v>3</v>
      </c>
      <c r="Q30" s="18">
        <f t="shared" si="7"/>
        <v>8.4087787650306929</v>
      </c>
      <c r="R30" s="23">
        <v>1</v>
      </c>
      <c r="S30" s="18">
        <f t="shared" si="8"/>
        <v>2.8029262550102305</v>
      </c>
      <c r="T30" s="23">
        <v>1</v>
      </c>
      <c r="U30" s="18">
        <f t="shared" si="9"/>
        <v>2.8029262550102305</v>
      </c>
      <c r="V30" s="23">
        <v>1</v>
      </c>
      <c r="W30" s="18">
        <f t="shared" si="10"/>
        <v>2.8029262550102305</v>
      </c>
      <c r="X30" s="23">
        <v>31</v>
      </c>
      <c r="Y30" s="18">
        <f t="shared" si="11"/>
        <v>86.890713905317142</v>
      </c>
      <c r="Z30" s="18"/>
      <c r="AA30" s="18"/>
      <c r="AC30" s="13" t="s">
        <v>204</v>
      </c>
      <c r="AE30" s="19">
        <v>35677</v>
      </c>
      <c r="AF30" s="15"/>
      <c r="AG30" s="15"/>
      <c r="AH30" s="15"/>
      <c r="AI30" s="15"/>
    </row>
    <row r="31" spans="1:35" ht="12.95" customHeight="1" x14ac:dyDescent="0.2">
      <c r="A31" s="13" t="s">
        <v>205</v>
      </c>
      <c r="B31" s="16">
        <f t="shared" si="12"/>
        <v>153</v>
      </c>
      <c r="C31" s="17">
        <f t="shared" si="0"/>
        <v>233.84483707281288</v>
      </c>
      <c r="D31" s="23">
        <v>22</v>
      </c>
      <c r="E31" s="18">
        <f t="shared" si="1"/>
        <v>33.624747814391391</v>
      </c>
      <c r="F31" s="23">
        <v>36</v>
      </c>
      <c r="G31" s="18">
        <f t="shared" si="2"/>
        <v>55.02231460536774</v>
      </c>
      <c r="H31" s="23">
        <v>26</v>
      </c>
      <c r="I31" s="18">
        <f t="shared" si="3"/>
        <v>39.738338326098919</v>
      </c>
      <c r="J31" s="23">
        <v>3</v>
      </c>
      <c r="K31" s="18">
        <f t="shared" si="4"/>
        <v>4.5851928837806444</v>
      </c>
      <c r="L31" s="23">
        <v>4</v>
      </c>
      <c r="M31" s="18">
        <f t="shared" si="5"/>
        <v>6.1135905117075255</v>
      </c>
      <c r="N31" s="23">
        <v>6</v>
      </c>
      <c r="O31" s="18">
        <f t="shared" si="6"/>
        <v>9.1703857675612888</v>
      </c>
      <c r="P31" s="23">
        <v>9</v>
      </c>
      <c r="Q31" s="18">
        <f t="shared" si="7"/>
        <v>13.755578651341935</v>
      </c>
      <c r="R31" s="23">
        <v>5</v>
      </c>
      <c r="S31" s="18">
        <f t="shared" si="8"/>
        <v>7.6419881396344067</v>
      </c>
      <c r="T31" s="23">
        <v>4</v>
      </c>
      <c r="U31" s="18">
        <f t="shared" si="9"/>
        <v>6.1135905117075255</v>
      </c>
      <c r="V31" s="23">
        <v>5</v>
      </c>
      <c r="W31" s="18">
        <f t="shared" si="10"/>
        <v>7.6419881396344067</v>
      </c>
      <c r="X31" s="23">
        <v>33</v>
      </c>
      <c r="Y31" s="18">
        <f t="shared" si="11"/>
        <v>50.43712172158709</v>
      </c>
      <c r="Z31" s="18"/>
      <c r="AA31" s="18"/>
      <c r="AC31" s="13" t="s">
        <v>205</v>
      </c>
      <c r="AE31" s="19">
        <v>65428</v>
      </c>
      <c r="AF31" s="15"/>
      <c r="AG31" s="15"/>
      <c r="AH31" s="15"/>
      <c r="AI31" s="15"/>
    </row>
    <row r="32" spans="1:35" ht="12.95" customHeight="1" x14ac:dyDescent="0.2">
      <c r="A32" s="13" t="s">
        <v>206</v>
      </c>
      <c r="B32" s="16">
        <f t="shared" si="12"/>
        <v>9</v>
      </c>
      <c r="C32" s="17">
        <f t="shared" si="0"/>
        <v>132.88055514543038</v>
      </c>
      <c r="D32" s="23">
        <v>1</v>
      </c>
      <c r="E32" s="18">
        <f t="shared" si="1"/>
        <v>14.764506127270044</v>
      </c>
      <c r="F32" s="23">
        <v>2</v>
      </c>
      <c r="G32" s="18">
        <f t="shared" si="2"/>
        <v>29.529012254540088</v>
      </c>
      <c r="H32" s="23">
        <v>1</v>
      </c>
      <c r="I32" s="18">
        <f t="shared" si="3"/>
        <v>14.764506127270044</v>
      </c>
      <c r="J32" s="23">
        <v>0</v>
      </c>
      <c r="K32" s="18">
        <f t="shared" si="4"/>
        <v>0</v>
      </c>
      <c r="L32" s="23">
        <v>0</v>
      </c>
      <c r="M32" s="18">
        <f t="shared" si="5"/>
        <v>0</v>
      </c>
      <c r="N32" s="23">
        <v>0</v>
      </c>
      <c r="O32" s="18">
        <f t="shared" si="6"/>
        <v>0</v>
      </c>
      <c r="P32" s="23">
        <v>0</v>
      </c>
      <c r="Q32" s="18">
        <f t="shared" si="7"/>
        <v>0</v>
      </c>
      <c r="R32" s="23">
        <v>1</v>
      </c>
      <c r="S32" s="18">
        <f t="shared" si="8"/>
        <v>14.764506127270044</v>
      </c>
      <c r="T32" s="23">
        <v>0</v>
      </c>
      <c r="U32" s="18">
        <f t="shared" si="9"/>
        <v>0</v>
      </c>
      <c r="V32" s="23">
        <v>0</v>
      </c>
      <c r="W32" s="18">
        <f t="shared" si="10"/>
        <v>0</v>
      </c>
      <c r="X32" s="23">
        <v>4</v>
      </c>
      <c r="Y32" s="18">
        <f t="shared" si="11"/>
        <v>59.058024509080177</v>
      </c>
      <c r="Z32" s="18"/>
      <c r="AA32" s="18"/>
      <c r="AC32" s="13" t="s">
        <v>206</v>
      </c>
      <c r="AE32" s="19">
        <v>6773</v>
      </c>
      <c r="AF32" s="15"/>
      <c r="AG32" s="15"/>
      <c r="AH32" s="15"/>
      <c r="AI32" s="15"/>
    </row>
    <row r="33" spans="1:35" ht="12.95" customHeight="1" x14ac:dyDescent="0.2">
      <c r="A33" s="13" t="s">
        <v>207</v>
      </c>
      <c r="B33" s="16">
        <f t="shared" si="12"/>
        <v>3</v>
      </c>
      <c r="C33" s="17">
        <v>0</v>
      </c>
      <c r="D33" s="23">
        <v>0</v>
      </c>
      <c r="E33" s="18">
        <v>0</v>
      </c>
      <c r="F33" s="23">
        <v>0</v>
      </c>
      <c r="G33" s="18">
        <v>0</v>
      </c>
      <c r="H33" s="23">
        <v>0</v>
      </c>
      <c r="I33" s="18">
        <v>0</v>
      </c>
      <c r="J33" s="23">
        <v>1</v>
      </c>
      <c r="K33" s="18">
        <v>0</v>
      </c>
      <c r="L33" s="23">
        <v>0</v>
      </c>
      <c r="M33" s="18">
        <v>0</v>
      </c>
      <c r="N33" s="23">
        <v>0</v>
      </c>
      <c r="O33" s="18">
        <v>0</v>
      </c>
      <c r="P33" s="23">
        <v>0</v>
      </c>
      <c r="Q33" s="18">
        <v>0</v>
      </c>
      <c r="R33" s="23">
        <v>0</v>
      </c>
      <c r="S33" s="18">
        <v>0</v>
      </c>
      <c r="T33" s="23">
        <v>0</v>
      </c>
      <c r="U33" s="18">
        <v>0</v>
      </c>
      <c r="V33" s="23">
        <v>0</v>
      </c>
      <c r="W33" s="18">
        <v>0</v>
      </c>
      <c r="X33" s="23">
        <v>2</v>
      </c>
      <c r="Y33" s="18">
        <v>0</v>
      </c>
      <c r="Z33" s="18"/>
      <c r="AA33" s="18"/>
      <c r="AE33" s="15"/>
      <c r="AG33" s="15"/>
      <c r="AH33" s="15"/>
      <c r="AI33" s="15"/>
    </row>
    <row r="34" spans="1:35" ht="12.95" customHeight="1" x14ac:dyDescent="0.2">
      <c r="B34" s="16"/>
      <c r="C34" s="17"/>
      <c r="D34" s="15"/>
      <c r="E34" s="18"/>
      <c r="F34" s="15"/>
      <c r="G34" s="18"/>
      <c r="H34" s="15"/>
      <c r="I34" s="18"/>
      <c r="J34" s="15"/>
      <c r="K34" s="18"/>
      <c r="L34" s="15"/>
      <c r="M34" s="18"/>
      <c r="N34" s="15"/>
      <c r="O34" s="18"/>
      <c r="P34" s="15"/>
      <c r="Q34" s="18"/>
      <c r="R34" s="15"/>
      <c r="S34" s="18"/>
      <c r="T34" s="15"/>
      <c r="U34" s="18"/>
      <c r="V34" s="15"/>
      <c r="W34" s="18"/>
      <c r="X34" s="15"/>
      <c r="Y34" s="18"/>
      <c r="Z34" s="18"/>
      <c r="AA34" s="18"/>
      <c r="AE34" s="15"/>
      <c r="AG34" s="15"/>
      <c r="AH34" s="15"/>
      <c r="AI34" s="15"/>
    </row>
    <row r="35" spans="1:35" s="14" customFormat="1" ht="12.95" customHeight="1" x14ac:dyDescent="0.2">
      <c r="A35" s="14" t="s">
        <v>208</v>
      </c>
      <c r="B35" s="16">
        <f>SUM(B36:B51)</f>
        <v>836</v>
      </c>
      <c r="C35" s="17">
        <f t="shared" ref="C35:C50" si="13">SUM(B35/AE35*100000)</f>
        <v>189.60054612214722</v>
      </c>
      <c r="D35" s="16">
        <f>SUM(D36:D51)</f>
        <v>197</v>
      </c>
      <c r="E35" s="17">
        <f t="shared" ref="E35:E50" si="14">SUM(D35/AE35*100000)</f>
        <v>44.678597590984445</v>
      </c>
      <c r="F35" s="16">
        <f>SUM(F36:F51)</f>
        <v>213</v>
      </c>
      <c r="G35" s="17">
        <f t="shared" ref="G35:G50" si="15">SUM(F35/AE35*100000)</f>
        <v>48.307316177054254</v>
      </c>
      <c r="H35" s="16">
        <f>SUM(H36:H51)</f>
        <v>83</v>
      </c>
      <c r="I35" s="17">
        <f t="shared" ref="I35:I50" si="16">SUM(H35/AE35*100000)</f>
        <v>18.823977665237102</v>
      </c>
      <c r="J35" s="16">
        <f>SUM(J36:J51)</f>
        <v>35</v>
      </c>
      <c r="K35" s="17">
        <f t="shared" ref="K35:K50" si="17">SUM(J35/AE35*100000)</f>
        <v>7.9378219070276943</v>
      </c>
      <c r="L35" s="16">
        <f>SUM(L36:L51)</f>
        <v>31</v>
      </c>
      <c r="M35" s="17">
        <f t="shared" ref="M35:M50" si="18">SUM(L35/AE35*100000)</f>
        <v>7.030642260510243</v>
      </c>
      <c r="N35" s="16">
        <f>SUM(N36:N51)</f>
        <v>36</v>
      </c>
      <c r="O35" s="17">
        <f t="shared" ref="O35:O50" si="19">SUM(N35/AE35*100000)</f>
        <v>8.1646168186570574</v>
      </c>
      <c r="P35" s="16">
        <f>SUM(P36:P51)</f>
        <v>28</v>
      </c>
      <c r="Q35" s="17">
        <f t="shared" ref="Q35:Q50" si="20">SUM(P35/AE35*100000)</f>
        <v>6.3502575256221556</v>
      </c>
      <c r="R35" s="16">
        <f>SUM(R36:R51)</f>
        <v>21</v>
      </c>
      <c r="S35" s="17">
        <f t="shared" ref="S35:S50" si="21">SUM(R35/AE35*100000)</f>
        <v>4.762693144216616</v>
      </c>
      <c r="T35" s="16">
        <f>SUM(T36:T51)</f>
        <v>14</v>
      </c>
      <c r="U35" s="17">
        <f t="shared" ref="U35:U50" si="22">SUM(T35/AE35*100000)</f>
        <v>3.1751287628110778</v>
      </c>
      <c r="V35" s="16">
        <f>SUM(V36:V51)</f>
        <v>9</v>
      </c>
      <c r="W35" s="17">
        <f t="shared" ref="W35:W50" si="23">SUM(V35/AE35*100000)</f>
        <v>2.0411542046642643</v>
      </c>
      <c r="X35" s="16">
        <f>SUM(X36:X51)</f>
        <v>169</v>
      </c>
      <c r="Y35" s="17">
        <f t="shared" ref="Y35:Y50" si="24">SUM(X35/AE35*100000)</f>
        <v>38.328340065362298</v>
      </c>
      <c r="Z35" s="17"/>
      <c r="AA35" s="17"/>
      <c r="AC35" s="14" t="s">
        <v>208</v>
      </c>
      <c r="AE35" s="16">
        <f>SUM(AE36:AE50)</f>
        <v>440927</v>
      </c>
      <c r="AF35" s="16"/>
      <c r="AG35" s="16"/>
      <c r="AH35" s="16"/>
      <c r="AI35" s="16"/>
    </row>
    <row r="36" spans="1:35" ht="12.95" customHeight="1" x14ac:dyDescent="0.2">
      <c r="A36" s="13" t="s">
        <v>187</v>
      </c>
      <c r="B36" s="16">
        <f t="shared" si="12"/>
        <v>289</v>
      </c>
      <c r="C36" s="17">
        <f t="shared" si="13"/>
        <v>204.80476224222238</v>
      </c>
      <c r="D36" s="15">
        <v>72</v>
      </c>
      <c r="E36" s="18">
        <f t="shared" si="14"/>
        <v>51.024023811211109</v>
      </c>
      <c r="F36" s="15">
        <v>68</v>
      </c>
      <c r="G36" s="18">
        <f t="shared" si="15"/>
        <v>48.189355821699387</v>
      </c>
      <c r="H36" s="15">
        <v>18</v>
      </c>
      <c r="I36" s="18">
        <f t="shared" si="16"/>
        <v>12.756005952802777</v>
      </c>
      <c r="J36" s="15">
        <v>12</v>
      </c>
      <c r="K36" s="18">
        <f t="shared" si="17"/>
        <v>8.5040039685351854</v>
      </c>
      <c r="L36" s="15">
        <v>14</v>
      </c>
      <c r="M36" s="18">
        <f t="shared" si="18"/>
        <v>9.9213379632910481</v>
      </c>
      <c r="N36" s="15">
        <v>18</v>
      </c>
      <c r="O36" s="18">
        <f t="shared" si="19"/>
        <v>12.756005952802777</v>
      </c>
      <c r="P36" s="15">
        <v>10</v>
      </c>
      <c r="Q36" s="18">
        <f t="shared" si="20"/>
        <v>7.0866699737793217</v>
      </c>
      <c r="R36" s="15">
        <v>9</v>
      </c>
      <c r="S36" s="18">
        <f t="shared" si="21"/>
        <v>6.3780029764013886</v>
      </c>
      <c r="T36" s="15">
        <v>6</v>
      </c>
      <c r="U36" s="18">
        <f t="shared" si="22"/>
        <v>4.2520019842675927</v>
      </c>
      <c r="V36" s="15">
        <v>4</v>
      </c>
      <c r="W36" s="18">
        <f t="shared" si="23"/>
        <v>2.8346679895117282</v>
      </c>
      <c r="X36" s="15">
        <v>58</v>
      </c>
      <c r="Y36" s="18">
        <f t="shared" si="24"/>
        <v>41.102685847920064</v>
      </c>
      <c r="Z36" s="18"/>
      <c r="AA36" s="18"/>
      <c r="AC36" s="13" t="s">
        <v>187</v>
      </c>
      <c r="AE36" s="19">
        <v>141110</v>
      </c>
      <c r="AF36" s="15"/>
      <c r="AG36" s="15"/>
      <c r="AH36" s="15"/>
      <c r="AI36" s="15"/>
    </row>
    <row r="37" spans="1:35" ht="12.95" customHeight="1" x14ac:dyDescent="0.2">
      <c r="A37" s="13" t="s">
        <v>209</v>
      </c>
      <c r="B37" s="16">
        <f t="shared" si="12"/>
        <v>99</v>
      </c>
      <c r="C37" s="17">
        <f t="shared" si="13"/>
        <v>224.63241967689237</v>
      </c>
      <c r="D37" s="23">
        <v>23</v>
      </c>
      <c r="E37" s="18">
        <f t="shared" si="14"/>
        <v>52.187329823924486</v>
      </c>
      <c r="F37" s="23">
        <v>38</v>
      </c>
      <c r="G37" s="18">
        <f t="shared" si="15"/>
        <v>86.222544926483934</v>
      </c>
      <c r="H37" s="23">
        <v>4</v>
      </c>
      <c r="I37" s="18">
        <f t="shared" si="16"/>
        <v>9.076057360682519</v>
      </c>
      <c r="J37" s="23">
        <v>1</v>
      </c>
      <c r="K37" s="18">
        <f t="shared" si="17"/>
        <v>2.2690143401706298</v>
      </c>
      <c r="L37" s="23">
        <v>2</v>
      </c>
      <c r="M37" s="18">
        <f t="shared" si="18"/>
        <v>4.5380286803412595</v>
      </c>
      <c r="N37" s="23">
        <v>3</v>
      </c>
      <c r="O37" s="18">
        <f t="shared" si="19"/>
        <v>6.8070430205118901</v>
      </c>
      <c r="P37" s="23">
        <v>0</v>
      </c>
      <c r="Q37" s="18">
        <f t="shared" si="20"/>
        <v>0</v>
      </c>
      <c r="R37" s="23">
        <v>4</v>
      </c>
      <c r="S37" s="18">
        <f t="shared" si="21"/>
        <v>9.076057360682519</v>
      </c>
      <c r="T37" s="23">
        <v>0</v>
      </c>
      <c r="U37" s="18">
        <f t="shared" si="22"/>
        <v>0</v>
      </c>
      <c r="V37" s="23">
        <v>3</v>
      </c>
      <c r="W37" s="18">
        <f t="shared" si="23"/>
        <v>6.8070430205118901</v>
      </c>
      <c r="X37" s="23">
        <v>21</v>
      </c>
      <c r="Y37" s="18">
        <f t="shared" si="24"/>
        <v>47.64930114358323</v>
      </c>
      <c r="Z37" s="18"/>
      <c r="AA37" s="18"/>
      <c r="AC37" s="13" t="s">
        <v>209</v>
      </c>
      <c r="AE37" s="19">
        <v>44072</v>
      </c>
      <c r="AF37" s="15"/>
      <c r="AG37" s="15"/>
      <c r="AH37" s="15"/>
      <c r="AI37" s="15"/>
    </row>
    <row r="38" spans="1:35" ht="12.95" customHeight="1" x14ac:dyDescent="0.2">
      <c r="A38" s="13" t="s">
        <v>210</v>
      </c>
      <c r="B38" s="16">
        <f t="shared" si="12"/>
        <v>112</v>
      </c>
      <c r="C38" s="17">
        <f t="shared" si="13"/>
        <v>271.90405671141752</v>
      </c>
      <c r="D38" s="23">
        <v>35</v>
      </c>
      <c r="E38" s="18">
        <f t="shared" si="14"/>
        <v>84.970017722317976</v>
      </c>
      <c r="F38" s="23">
        <v>23</v>
      </c>
      <c r="G38" s="18">
        <f t="shared" si="15"/>
        <v>55.837440217523252</v>
      </c>
      <c r="H38" s="23">
        <v>15</v>
      </c>
      <c r="I38" s="18">
        <f t="shared" si="16"/>
        <v>36.415721880993416</v>
      </c>
      <c r="J38" s="23">
        <v>3</v>
      </c>
      <c r="K38" s="18">
        <f t="shared" si="17"/>
        <v>7.2831443761986838</v>
      </c>
      <c r="L38" s="23">
        <v>3</v>
      </c>
      <c r="M38" s="18">
        <f t="shared" si="18"/>
        <v>7.2831443761986838</v>
      </c>
      <c r="N38" s="23">
        <v>4</v>
      </c>
      <c r="O38" s="18">
        <f t="shared" si="19"/>
        <v>9.7108591682649124</v>
      </c>
      <c r="P38" s="23">
        <v>2</v>
      </c>
      <c r="Q38" s="18">
        <f t="shared" si="20"/>
        <v>4.8554295841324562</v>
      </c>
      <c r="R38" s="23">
        <v>2</v>
      </c>
      <c r="S38" s="18">
        <f t="shared" si="21"/>
        <v>4.8554295841324562</v>
      </c>
      <c r="T38" s="23">
        <v>4</v>
      </c>
      <c r="U38" s="18">
        <f t="shared" si="22"/>
        <v>9.7108591682649124</v>
      </c>
      <c r="V38" s="23">
        <v>1</v>
      </c>
      <c r="W38" s="18">
        <f t="shared" si="23"/>
        <v>2.4277147920662281</v>
      </c>
      <c r="X38" s="23">
        <v>20</v>
      </c>
      <c r="Y38" s="18">
        <f t="shared" si="24"/>
        <v>48.55429584132456</v>
      </c>
      <c r="Z38" s="18"/>
      <c r="AA38" s="18"/>
      <c r="AC38" s="13" t="s">
        <v>210</v>
      </c>
      <c r="AE38" s="19">
        <v>41191</v>
      </c>
      <c r="AF38" s="15"/>
      <c r="AG38" s="15"/>
      <c r="AH38" s="15"/>
      <c r="AI38" s="15"/>
    </row>
    <row r="39" spans="1:35" ht="12.95" customHeight="1" x14ac:dyDescent="0.2">
      <c r="A39" s="13" t="s">
        <v>211</v>
      </c>
      <c r="B39" s="16">
        <f t="shared" si="12"/>
        <v>7</v>
      </c>
      <c r="C39" s="17">
        <f t="shared" si="13"/>
        <v>233.33333333333334</v>
      </c>
      <c r="D39" s="23">
        <v>2</v>
      </c>
      <c r="E39" s="18">
        <f t="shared" si="14"/>
        <v>66.666666666666671</v>
      </c>
      <c r="F39" s="23">
        <v>2</v>
      </c>
      <c r="G39" s="18">
        <f t="shared" si="15"/>
        <v>66.666666666666671</v>
      </c>
      <c r="H39" s="23">
        <v>0</v>
      </c>
      <c r="I39" s="18">
        <f t="shared" si="16"/>
        <v>0</v>
      </c>
      <c r="J39" s="23">
        <v>0</v>
      </c>
      <c r="K39" s="18">
        <f t="shared" si="17"/>
        <v>0</v>
      </c>
      <c r="L39" s="23">
        <v>0</v>
      </c>
      <c r="M39" s="18">
        <f t="shared" si="18"/>
        <v>0</v>
      </c>
      <c r="N39" s="23">
        <v>2</v>
      </c>
      <c r="O39" s="18">
        <f t="shared" si="19"/>
        <v>66.666666666666671</v>
      </c>
      <c r="P39" s="23">
        <v>0</v>
      </c>
      <c r="Q39" s="18">
        <f t="shared" si="20"/>
        <v>0</v>
      </c>
      <c r="R39" s="23">
        <v>0</v>
      </c>
      <c r="S39" s="18">
        <f t="shared" si="21"/>
        <v>0</v>
      </c>
      <c r="T39" s="23">
        <v>0</v>
      </c>
      <c r="U39" s="18">
        <f t="shared" si="22"/>
        <v>0</v>
      </c>
      <c r="V39" s="23">
        <v>0</v>
      </c>
      <c r="W39" s="18">
        <f t="shared" si="23"/>
        <v>0</v>
      </c>
      <c r="X39" s="23">
        <v>1</v>
      </c>
      <c r="Y39" s="18">
        <f t="shared" si="24"/>
        <v>33.333333333333336</v>
      </c>
      <c r="Z39" s="18"/>
      <c r="AA39" s="18"/>
      <c r="AC39" s="13" t="s">
        <v>211</v>
      </c>
      <c r="AE39" s="19">
        <v>3000</v>
      </c>
      <c r="AF39" s="15"/>
      <c r="AG39" s="15"/>
      <c r="AH39" s="15"/>
      <c r="AI39" s="15"/>
    </row>
    <row r="40" spans="1:35" ht="12.95" customHeight="1" x14ac:dyDescent="0.2">
      <c r="A40" s="13" t="s">
        <v>212</v>
      </c>
      <c r="B40" s="16">
        <f t="shared" si="12"/>
        <v>43</v>
      </c>
      <c r="C40" s="17">
        <f t="shared" si="13"/>
        <v>325.38781687476353</v>
      </c>
      <c r="D40" s="23">
        <v>11</v>
      </c>
      <c r="E40" s="18">
        <f t="shared" si="14"/>
        <v>83.238743851683694</v>
      </c>
      <c r="F40" s="23">
        <v>13</v>
      </c>
      <c r="G40" s="18">
        <f t="shared" si="15"/>
        <v>98.373060915626183</v>
      </c>
      <c r="H40" s="23">
        <v>3</v>
      </c>
      <c r="I40" s="18">
        <f t="shared" si="16"/>
        <v>22.701475595913735</v>
      </c>
      <c r="J40" s="23">
        <v>3</v>
      </c>
      <c r="K40" s="18">
        <f t="shared" si="17"/>
        <v>22.701475595913735</v>
      </c>
      <c r="L40" s="23">
        <v>2</v>
      </c>
      <c r="M40" s="18">
        <f t="shared" si="18"/>
        <v>15.13431706394249</v>
      </c>
      <c r="N40" s="23">
        <v>1</v>
      </c>
      <c r="O40" s="18">
        <f t="shared" si="19"/>
        <v>7.5671585319712449</v>
      </c>
      <c r="P40" s="23">
        <v>0</v>
      </c>
      <c r="Q40" s="18">
        <f t="shared" si="20"/>
        <v>0</v>
      </c>
      <c r="R40" s="23">
        <v>0</v>
      </c>
      <c r="S40" s="18">
        <f t="shared" si="21"/>
        <v>0</v>
      </c>
      <c r="T40" s="23">
        <v>1</v>
      </c>
      <c r="U40" s="18">
        <f t="shared" si="22"/>
        <v>7.5671585319712449</v>
      </c>
      <c r="V40" s="23">
        <v>0</v>
      </c>
      <c r="W40" s="18">
        <f t="shared" si="23"/>
        <v>0</v>
      </c>
      <c r="X40" s="23">
        <v>9</v>
      </c>
      <c r="Y40" s="18">
        <f t="shared" si="24"/>
        <v>68.104426787741204</v>
      </c>
      <c r="Z40" s="18"/>
      <c r="AA40" s="18"/>
      <c r="AC40" s="13" t="s">
        <v>212</v>
      </c>
      <c r="AE40" s="19">
        <v>13215</v>
      </c>
      <c r="AF40" s="15"/>
      <c r="AG40" s="15"/>
      <c r="AH40" s="15"/>
      <c r="AI40" s="15"/>
    </row>
    <row r="41" spans="1:35" ht="12.95" customHeight="1" x14ac:dyDescent="0.2">
      <c r="A41" s="13" t="s">
        <v>213</v>
      </c>
      <c r="B41" s="16">
        <f t="shared" si="12"/>
        <v>36</v>
      </c>
      <c r="C41" s="17">
        <f t="shared" si="13"/>
        <v>159.15119363395226</v>
      </c>
      <c r="D41" s="23">
        <v>9</v>
      </c>
      <c r="E41" s="18">
        <f t="shared" si="14"/>
        <v>39.787798408488065</v>
      </c>
      <c r="F41" s="23">
        <v>6</v>
      </c>
      <c r="G41" s="18">
        <f t="shared" si="15"/>
        <v>26.525198938992041</v>
      </c>
      <c r="H41" s="23">
        <v>4</v>
      </c>
      <c r="I41" s="18">
        <f t="shared" si="16"/>
        <v>17.683465959328029</v>
      </c>
      <c r="J41" s="23">
        <v>2</v>
      </c>
      <c r="K41" s="18">
        <f t="shared" si="17"/>
        <v>8.8417329796640143</v>
      </c>
      <c r="L41" s="23">
        <v>3</v>
      </c>
      <c r="M41" s="18">
        <f t="shared" si="18"/>
        <v>13.262599469496021</v>
      </c>
      <c r="N41" s="23">
        <v>2</v>
      </c>
      <c r="O41" s="18">
        <f t="shared" si="19"/>
        <v>8.8417329796640143</v>
      </c>
      <c r="P41" s="23">
        <v>0</v>
      </c>
      <c r="Q41" s="18">
        <f t="shared" si="20"/>
        <v>0</v>
      </c>
      <c r="R41" s="23">
        <v>0</v>
      </c>
      <c r="S41" s="18">
        <f t="shared" si="21"/>
        <v>0</v>
      </c>
      <c r="T41" s="23">
        <v>0</v>
      </c>
      <c r="U41" s="18">
        <f t="shared" si="22"/>
        <v>0</v>
      </c>
      <c r="V41" s="23">
        <v>1</v>
      </c>
      <c r="W41" s="18">
        <f t="shared" si="23"/>
        <v>4.4208664898320071</v>
      </c>
      <c r="X41" s="23">
        <v>9</v>
      </c>
      <c r="Y41" s="18">
        <f t="shared" si="24"/>
        <v>39.787798408488065</v>
      </c>
      <c r="Z41" s="18"/>
      <c r="AA41" s="18"/>
      <c r="AC41" s="13" t="s">
        <v>213</v>
      </c>
      <c r="AE41" s="19">
        <v>22620</v>
      </c>
      <c r="AF41" s="15"/>
      <c r="AG41" s="15"/>
      <c r="AH41" s="15"/>
      <c r="AI41" s="15"/>
    </row>
    <row r="42" spans="1:35" ht="12.95" customHeight="1" x14ac:dyDescent="0.2">
      <c r="A42" s="13" t="s">
        <v>214</v>
      </c>
      <c r="B42" s="16">
        <f t="shared" si="12"/>
        <v>45</v>
      </c>
      <c r="C42" s="17">
        <f t="shared" si="13"/>
        <v>239.42537909018355</v>
      </c>
      <c r="D42" s="23">
        <v>6</v>
      </c>
      <c r="E42" s="18">
        <f t="shared" si="14"/>
        <v>31.923383878691137</v>
      </c>
      <c r="F42" s="23">
        <v>12</v>
      </c>
      <c r="G42" s="18">
        <f t="shared" si="15"/>
        <v>63.846767757382274</v>
      </c>
      <c r="H42" s="23">
        <v>10</v>
      </c>
      <c r="I42" s="18">
        <f t="shared" si="16"/>
        <v>53.20563979781857</v>
      </c>
      <c r="J42" s="23">
        <v>3</v>
      </c>
      <c r="K42" s="18">
        <f t="shared" si="17"/>
        <v>15.961691939345569</v>
      </c>
      <c r="L42" s="23">
        <v>3</v>
      </c>
      <c r="M42" s="18">
        <f t="shared" si="18"/>
        <v>15.961691939345569</v>
      </c>
      <c r="N42" s="23">
        <v>3</v>
      </c>
      <c r="O42" s="18">
        <f t="shared" si="19"/>
        <v>15.961691939345569</v>
      </c>
      <c r="P42" s="23">
        <v>1</v>
      </c>
      <c r="Q42" s="18">
        <f t="shared" si="20"/>
        <v>5.3205639797818565</v>
      </c>
      <c r="R42" s="23">
        <v>0</v>
      </c>
      <c r="S42" s="18">
        <f t="shared" si="21"/>
        <v>0</v>
      </c>
      <c r="T42" s="23">
        <v>0</v>
      </c>
      <c r="U42" s="18">
        <f t="shared" si="22"/>
        <v>0</v>
      </c>
      <c r="V42" s="23">
        <v>0</v>
      </c>
      <c r="W42" s="18">
        <f t="shared" si="23"/>
        <v>0</v>
      </c>
      <c r="X42" s="23">
        <v>7</v>
      </c>
      <c r="Y42" s="18">
        <f t="shared" si="24"/>
        <v>37.243947858473</v>
      </c>
      <c r="Z42" s="18"/>
      <c r="AA42" s="18"/>
      <c r="AC42" s="13" t="s">
        <v>214</v>
      </c>
      <c r="AE42" s="19">
        <v>18795</v>
      </c>
      <c r="AF42" s="15"/>
      <c r="AG42" s="15"/>
      <c r="AH42" s="15"/>
      <c r="AI42" s="15"/>
    </row>
    <row r="43" spans="1:35" ht="12.95" customHeight="1" x14ac:dyDescent="0.2">
      <c r="A43" s="13" t="s">
        <v>215</v>
      </c>
      <c r="B43" s="16">
        <f t="shared" si="12"/>
        <v>21</v>
      </c>
      <c r="C43" s="17">
        <f t="shared" si="13"/>
        <v>132.65112753458405</v>
      </c>
      <c r="D43" s="23">
        <v>6</v>
      </c>
      <c r="E43" s="18">
        <f t="shared" si="14"/>
        <v>37.900322152738298</v>
      </c>
      <c r="F43" s="23">
        <v>4</v>
      </c>
      <c r="G43" s="18">
        <f t="shared" si="15"/>
        <v>25.266881435158865</v>
      </c>
      <c r="H43" s="23">
        <v>1</v>
      </c>
      <c r="I43" s="18">
        <f t="shared" si="16"/>
        <v>6.3167203587897163</v>
      </c>
      <c r="J43" s="23">
        <v>1</v>
      </c>
      <c r="K43" s="18">
        <f t="shared" si="17"/>
        <v>6.3167203587897163</v>
      </c>
      <c r="L43" s="23">
        <v>0</v>
      </c>
      <c r="M43" s="18">
        <f t="shared" si="18"/>
        <v>0</v>
      </c>
      <c r="N43" s="23">
        <v>1</v>
      </c>
      <c r="O43" s="18">
        <f t="shared" si="19"/>
        <v>6.3167203587897163</v>
      </c>
      <c r="P43" s="23">
        <v>0</v>
      </c>
      <c r="Q43" s="18">
        <f t="shared" si="20"/>
        <v>0</v>
      </c>
      <c r="R43" s="23">
        <v>0</v>
      </c>
      <c r="S43" s="18">
        <f t="shared" si="21"/>
        <v>0</v>
      </c>
      <c r="T43" s="23">
        <v>0</v>
      </c>
      <c r="U43" s="18">
        <f t="shared" si="22"/>
        <v>0</v>
      </c>
      <c r="V43" s="23">
        <v>0</v>
      </c>
      <c r="W43" s="18">
        <f t="shared" si="23"/>
        <v>0</v>
      </c>
      <c r="X43" s="23">
        <v>8</v>
      </c>
      <c r="Y43" s="18">
        <f t="shared" si="24"/>
        <v>50.53376287031773</v>
      </c>
      <c r="Z43" s="18"/>
      <c r="AA43" s="18"/>
      <c r="AC43" s="13" t="s">
        <v>215</v>
      </c>
      <c r="AE43" s="19">
        <v>15831</v>
      </c>
      <c r="AF43" s="15"/>
      <c r="AG43" s="15"/>
      <c r="AH43" s="15"/>
      <c r="AI43" s="15"/>
    </row>
    <row r="44" spans="1:35" ht="12.95" customHeight="1" x14ac:dyDescent="0.2">
      <c r="A44" s="13" t="s">
        <v>216</v>
      </c>
      <c r="B44" s="16">
        <f t="shared" si="12"/>
        <v>17</v>
      </c>
      <c r="C44" s="17">
        <f t="shared" si="13"/>
        <v>181.00511073253833</v>
      </c>
      <c r="D44" s="23">
        <v>6</v>
      </c>
      <c r="E44" s="18">
        <f t="shared" si="14"/>
        <v>63.88415672913117</v>
      </c>
      <c r="F44" s="23">
        <v>4</v>
      </c>
      <c r="G44" s="18">
        <f t="shared" si="15"/>
        <v>42.589437819420787</v>
      </c>
      <c r="H44" s="23">
        <v>1</v>
      </c>
      <c r="I44" s="18">
        <f t="shared" si="16"/>
        <v>10.647359454855197</v>
      </c>
      <c r="J44" s="23">
        <v>0</v>
      </c>
      <c r="K44" s="18">
        <f t="shared" si="17"/>
        <v>0</v>
      </c>
      <c r="L44" s="23">
        <v>0</v>
      </c>
      <c r="M44" s="18">
        <f t="shared" si="18"/>
        <v>0</v>
      </c>
      <c r="N44" s="23">
        <v>0</v>
      </c>
      <c r="O44" s="18">
        <f t="shared" si="19"/>
        <v>0</v>
      </c>
      <c r="P44" s="23">
        <v>1</v>
      </c>
      <c r="Q44" s="18">
        <f t="shared" si="20"/>
        <v>10.647359454855197</v>
      </c>
      <c r="R44" s="23">
        <v>0</v>
      </c>
      <c r="S44" s="18">
        <f t="shared" si="21"/>
        <v>0</v>
      </c>
      <c r="T44" s="23">
        <v>0</v>
      </c>
      <c r="U44" s="18">
        <f t="shared" si="22"/>
        <v>0</v>
      </c>
      <c r="V44" s="23">
        <v>0</v>
      </c>
      <c r="W44" s="18">
        <f t="shared" si="23"/>
        <v>0</v>
      </c>
      <c r="X44" s="23">
        <v>5</v>
      </c>
      <c r="Y44" s="18">
        <f t="shared" si="24"/>
        <v>53.236797274275979</v>
      </c>
      <c r="Z44" s="18"/>
      <c r="AA44" s="18"/>
      <c r="AC44" s="13" t="s">
        <v>216</v>
      </c>
      <c r="AE44" s="19">
        <v>9392</v>
      </c>
      <c r="AF44" s="15"/>
      <c r="AG44" s="15"/>
      <c r="AH44" s="15"/>
      <c r="AI44" s="15"/>
    </row>
    <row r="45" spans="1:35" ht="12.95" customHeight="1" x14ac:dyDescent="0.2">
      <c r="A45" s="13" t="s">
        <v>217</v>
      </c>
      <c r="B45" s="16">
        <f t="shared" si="12"/>
        <v>96</v>
      </c>
      <c r="C45" s="17">
        <f t="shared" si="13"/>
        <v>125.41314486524618</v>
      </c>
      <c r="D45" s="23">
        <v>10</v>
      </c>
      <c r="E45" s="18">
        <f t="shared" si="14"/>
        <v>13.06386925679648</v>
      </c>
      <c r="F45" s="23">
        <v>27</v>
      </c>
      <c r="G45" s="18">
        <f t="shared" si="15"/>
        <v>35.272446993350492</v>
      </c>
      <c r="H45" s="23">
        <v>10</v>
      </c>
      <c r="I45" s="18">
        <f t="shared" si="16"/>
        <v>13.06386925679648</v>
      </c>
      <c r="J45" s="23">
        <v>5</v>
      </c>
      <c r="K45" s="18">
        <f t="shared" si="17"/>
        <v>6.5319346283982398</v>
      </c>
      <c r="L45" s="23">
        <v>4</v>
      </c>
      <c r="M45" s="18">
        <f t="shared" si="18"/>
        <v>5.2255477027185915</v>
      </c>
      <c r="N45" s="23">
        <v>2</v>
      </c>
      <c r="O45" s="18">
        <f t="shared" si="19"/>
        <v>2.6127738513592957</v>
      </c>
      <c r="P45" s="23">
        <v>7</v>
      </c>
      <c r="Q45" s="18">
        <f t="shared" si="20"/>
        <v>9.1447084797575346</v>
      </c>
      <c r="R45" s="23">
        <v>5</v>
      </c>
      <c r="S45" s="18">
        <f t="shared" si="21"/>
        <v>6.5319346283982398</v>
      </c>
      <c r="T45" s="23">
        <v>2</v>
      </c>
      <c r="U45" s="18">
        <f t="shared" si="22"/>
        <v>2.6127738513592957</v>
      </c>
      <c r="V45" s="23">
        <v>0</v>
      </c>
      <c r="W45" s="18">
        <f t="shared" si="23"/>
        <v>0</v>
      </c>
      <c r="X45" s="23">
        <v>24</v>
      </c>
      <c r="Y45" s="18">
        <f t="shared" si="24"/>
        <v>31.353286216311545</v>
      </c>
      <c r="Z45" s="18"/>
      <c r="AA45" s="18"/>
      <c r="AC45" s="13" t="s">
        <v>217</v>
      </c>
      <c r="AE45" s="19">
        <v>76547</v>
      </c>
      <c r="AF45" s="15"/>
      <c r="AG45" s="15"/>
      <c r="AH45" s="15"/>
      <c r="AI45" s="15"/>
    </row>
    <row r="46" spans="1:35" ht="12.95" customHeight="1" x14ac:dyDescent="0.2">
      <c r="A46" s="13" t="s">
        <v>218</v>
      </c>
      <c r="B46" s="16">
        <f t="shared" si="12"/>
        <v>12</v>
      </c>
      <c r="C46" s="17">
        <f t="shared" si="13"/>
        <v>161.09544905356424</v>
      </c>
      <c r="D46" s="23">
        <v>3</v>
      </c>
      <c r="E46" s="18">
        <f t="shared" si="14"/>
        <v>40.273862263391059</v>
      </c>
      <c r="F46" s="23">
        <v>5</v>
      </c>
      <c r="G46" s="18">
        <f t="shared" si="15"/>
        <v>67.12310377231843</v>
      </c>
      <c r="H46" s="23">
        <v>1</v>
      </c>
      <c r="I46" s="18">
        <f t="shared" si="16"/>
        <v>13.424620754463685</v>
      </c>
      <c r="J46" s="23">
        <v>1</v>
      </c>
      <c r="K46" s="18">
        <f t="shared" si="17"/>
        <v>13.424620754463685</v>
      </c>
      <c r="L46" s="23">
        <v>0</v>
      </c>
      <c r="M46" s="18">
        <f t="shared" si="18"/>
        <v>0</v>
      </c>
      <c r="N46" s="23">
        <v>0</v>
      </c>
      <c r="O46" s="18">
        <f t="shared" si="19"/>
        <v>0</v>
      </c>
      <c r="P46" s="23">
        <v>1</v>
      </c>
      <c r="Q46" s="18">
        <f t="shared" si="20"/>
        <v>13.424620754463685</v>
      </c>
      <c r="R46" s="15">
        <v>1</v>
      </c>
      <c r="S46" s="18">
        <f t="shared" si="21"/>
        <v>13.424620754463685</v>
      </c>
      <c r="T46" s="23">
        <v>0</v>
      </c>
      <c r="U46" s="18">
        <f t="shared" si="22"/>
        <v>0</v>
      </c>
      <c r="V46" s="23">
        <v>0</v>
      </c>
      <c r="W46" s="18">
        <f t="shared" si="23"/>
        <v>0</v>
      </c>
      <c r="X46" s="23">
        <v>0</v>
      </c>
      <c r="Y46" s="18">
        <f t="shared" si="24"/>
        <v>0</v>
      </c>
      <c r="Z46" s="18"/>
      <c r="AA46" s="18"/>
      <c r="AC46" s="13" t="s">
        <v>218</v>
      </c>
      <c r="AE46" s="19">
        <v>7449</v>
      </c>
      <c r="AF46" s="15"/>
      <c r="AG46" s="15"/>
      <c r="AH46" s="15"/>
      <c r="AI46" s="15"/>
    </row>
    <row r="47" spans="1:35" ht="12.95" customHeight="1" x14ac:dyDescent="0.2">
      <c r="A47" s="13" t="s">
        <v>219</v>
      </c>
      <c r="B47" s="16">
        <f t="shared" si="12"/>
        <v>14</v>
      </c>
      <c r="C47" s="17">
        <f t="shared" si="13"/>
        <v>153.8630618749313</v>
      </c>
      <c r="D47" s="23">
        <v>3</v>
      </c>
      <c r="E47" s="18">
        <f t="shared" si="14"/>
        <v>32.970656116056709</v>
      </c>
      <c r="F47" s="23">
        <v>3</v>
      </c>
      <c r="G47" s="18">
        <f t="shared" si="15"/>
        <v>32.970656116056709</v>
      </c>
      <c r="H47" s="23">
        <v>4</v>
      </c>
      <c r="I47" s="18">
        <f t="shared" si="16"/>
        <v>43.960874821408943</v>
      </c>
      <c r="J47" s="23">
        <v>0</v>
      </c>
      <c r="K47" s="18">
        <f t="shared" si="17"/>
        <v>0</v>
      </c>
      <c r="L47" s="23">
        <v>0</v>
      </c>
      <c r="M47" s="18">
        <f t="shared" si="18"/>
        <v>0</v>
      </c>
      <c r="N47" s="23">
        <v>0</v>
      </c>
      <c r="O47" s="18">
        <f t="shared" si="19"/>
        <v>0</v>
      </c>
      <c r="P47" s="23">
        <v>3</v>
      </c>
      <c r="Q47" s="18">
        <f t="shared" si="20"/>
        <v>32.970656116056709</v>
      </c>
      <c r="R47" s="15">
        <v>0</v>
      </c>
      <c r="S47" s="18">
        <f t="shared" si="21"/>
        <v>0</v>
      </c>
      <c r="T47" s="23">
        <v>1</v>
      </c>
      <c r="U47" s="18">
        <f t="shared" si="22"/>
        <v>10.990218705352236</v>
      </c>
      <c r="V47" s="23">
        <v>0</v>
      </c>
      <c r="W47" s="18">
        <f t="shared" si="23"/>
        <v>0</v>
      </c>
      <c r="X47" s="23">
        <v>0</v>
      </c>
      <c r="Y47" s="18">
        <f t="shared" si="24"/>
        <v>0</v>
      </c>
      <c r="Z47" s="18"/>
      <c r="AA47" s="18"/>
      <c r="AC47" s="13" t="s">
        <v>219</v>
      </c>
      <c r="AE47" s="19">
        <v>9099</v>
      </c>
      <c r="AF47" s="15"/>
      <c r="AG47" s="15"/>
      <c r="AH47" s="15"/>
      <c r="AI47" s="15"/>
    </row>
    <row r="48" spans="1:35" ht="12.95" customHeight="1" x14ac:dyDescent="0.2">
      <c r="A48" s="13" t="s">
        <v>220</v>
      </c>
      <c r="B48" s="16">
        <f t="shared" si="12"/>
        <v>26</v>
      </c>
      <c r="C48" s="17">
        <f t="shared" si="13"/>
        <v>135.69229163404833</v>
      </c>
      <c r="D48" s="23">
        <v>7</v>
      </c>
      <c r="E48" s="18">
        <f t="shared" si="14"/>
        <v>36.532540055320702</v>
      </c>
      <c r="F48" s="23">
        <v>7</v>
      </c>
      <c r="G48" s="18">
        <f t="shared" si="15"/>
        <v>36.532540055320702</v>
      </c>
      <c r="H48" s="23">
        <v>6</v>
      </c>
      <c r="I48" s="18">
        <f t="shared" si="16"/>
        <v>31.31360576170346</v>
      </c>
      <c r="J48" s="23">
        <v>4</v>
      </c>
      <c r="K48" s="18">
        <f t="shared" si="17"/>
        <v>20.875737174468973</v>
      </c>
      <c r="L48" s="23">
        <v>0</v>
      </c>
      <c r="M48" s="18">
        <f t="shared" si="18"/>
        <v>0</v>
      </c>
      <c r="N48" s="23">
        <v>0</v>
      </c>
      <c r="O48" s="18">
        <f t="shared" si="19"/>
        <v>0</v>
      </c>
      <c r="P48" s="23">
        <v>0</v>
      </c>
      <c r="Q48" s="18">
        <f t="shared" si="20"/>
        <v>0</v>
      </c>
      <c r="R48" s="15">
        <v>0</v>
      </c>
      <c r="S48" s="18">
        <f t="shared" si="21"/>
        <v>0</v>
      </c>
      <c r="T48" s="23">
        <v>0</v>
      </c>
      <c r="U48" s="18">
        <f t="shared" si="22"/>
        <v>0</v>
      </c>
      <c r="V48" s="15">
        <v>0</v>
      </c>
      <c r="W48" s="18">
        <f t="shared" si="23"/>
        <v>0</v>
      </c>
      <c r="X48" s="23">
        <v>2</v>
      </c>
      <c r="Y48" s="18">
        <f t="shared" si="24"/>
        <v>10.437868587234487</v>
      </c>
      <c r="Z48" s="18"/>
      <c r="AA48" s="18"/>
      <c r="AC48" s="13" t="s">
        <v>220</v>
      </c>
      <c r="AE48" s="19">
        <v>19161</v>
      </c>
      <c r="AF48" s="15"/>
      <c r="AG48" s="15"/>
      <c r="AH48" s="15"/>
      <c r="AI48" s="15"/>
    </row>
    <row r="49" spans="1:35" ht="12.95" customHeight="1" x14ac:dyDescent="0.2">
      <c r="A49" s="13" t="s">
        <v>221</v>
      </c>
      <c r="B49" s="16">
        <f t="shared" si="12"/>
        <v>7</v>
      </c>
      <c r="C49" s="17">
        <f t="shared" si="13"/>
        <v>64.12605349945035</v>
      </c>
      <c r="D49" s="23">
        <v>2</v>
      </c>
      <c r="E49" s="18">
        <f t="shared" si="14"/>
        <v>18.321729571271529</v>
      </c>
      <c r="F49" s="23">
        <v>1</v>
      </c>
      <c r="G49" s="18">
        <f t="shared" si="15"/>
        <v>9.1608647856357646</v>
      </c>
      <c r="H49" s="23">
        <v>3</v>
      </c>
      <c r="I49" s="18">
        <f t="shared" si="16"/>
        <v>27.482594356907295</v>
      </c>
      <c r="J49" s="23">
        <v>0</v>
      </c>
      <c r="K49" s="18">
        <f t="shared" si="17"/>
        <v>0</v>
      </c>
      <c r="L49" s="23">
        <v>0</v>
      </c>
      <c r="M49" s="18">
        <f t="shared" si="18"/>
        <v>0</v>
      </c>
      <c r="N49" s="23">
        <v>0</v>
      </c>
      <c r="O49" s="18">
        <f t="shared" si="19"/>
        <v>0</v>
      </c>
      <c r="P49" s="23">
        <v>1</v>
      </c>
      <c r="Q49" s="18">
        <f t="shared" si="20"/>
        <v>9.1608647856357646</v>
      </c>
      <c r="R49" s="15">
        <v>0</v>
      </c>
      <c r="S49" s="18">
        <f t="shared" si="21"/>
        <v>0</v>
      </c>
      <c r="T49" s="15">
        <v>0</v>
      </c>
      <c r="U49" s="18">
        <f t="shared" si="22"/>
        <v>0</v>
      </c>
      <c r="V49" s="15">
        <v>0</v>
      </c>
      <c r="W49" s="18">
        <f t="shared" si="23"/>
        <v>0</v>
      </c>
      <c r="X49" s="23">
        <v>0</v>
      </c>
      <c r="Y49" s="18">
        <f t="shared" si="24"/>
        <v>0</v>
      </c>
      <c r="Z49" s="18"/>
      <c r="AA49" s="18"/>
      <c r="AC49" s="13" t="s">
        <v>221</v>
      </c>
      <c r="AE49" s="19">
        <v>10916</v>
      </c>
      <c r="AF49" s="15"/>
      <c r="AG49" s="15"/>
      <c r="AH49" s="15"/>
      <c r="AI49" s="15"/>
    </row>
    <row r="50" spans="1:35" ht="12.95" customHeight="1" x14ac:dyDescent="0.2">
      <c r="A50" s="13" t="s">
        <v>222</v>
      </c>
      <c r="B50" s="16">
        <f t="shared" si="12"/>
        <v>9</v>
      </c>
      <c r="C50" s="17">
        <f t="shared" si="13"/>
        <v>105.52233556102709</v>
      </c>
      <c r="D50" s="23">
        <v>1</v>
      </c>
      <c r="E50" s="18">
        <f t="shared" si="14"/>
        <v>11.724703951225232</v>
      </c>
      <c r="F50" s="23">
        <v>0</v>
      </c>
      <c r="G50" s="18">
        <f t="shared" si="15"/>
        <v>0</v>
      </c>
      <c r="H50" s="23">
        <v>3</v>
      </c>
      <c r="I50" s="18">
        <f t="shared" si="16"/>
        <v>35.174111853675697</v>
      </c>
      <c r="J50" s="23">
        <v>0</v>
      </c>
      <c r="K50" s="18">
        <f t="shared" si="17"/>
        <v>0</v>
      </c>
      <c r="L50" s="23">
        <v>0</v>
      </c>
      <c r="M50" s="18">
        <f t="shared" si="18"/>
        <v>0</v>
      </c>
      <c r="N50" s="23">
        <v>0</v>
      </c>
      <c r="O50" s="18">
        <f t="shared" si="19"/>
        <v>0</v>
      </c>
      <c r="P50" s="23">
        <v>2</v>
      </c>
      <c r="Q50" s="18">
        <f t="shared" si="20"/>
        <v>23.449407902450464</v>
      </c>
      <c r="R50" s="15">
        <v>0</v>
      </c>
      <c r="S50" s="18">
        <f t="shared" si="21"/>
        <v>0</v>
      </c>
      <c r="T50" s="15">
        <v>0</v>
      </c>
      <c r="U50" s="18">
        <f t="shared" si="22"/>
        <v>0</v>
      </c>
      <c r="V50" s="15">
        <v>0</v>
      </c>
      <c r="W50" s="18">
        <f t="shared" si="23"/>
        <v>0</v>
      </c>
      <c r="X50" s="23">
        <v>3</v>
      </c>
      <c r="Y50" s="18">
        <f t="shared" si="24"/>
        <v>35.174111853675697</v>
      </c>
      <c r="Z50" s="18"/>
      <c r="AA50" s="18"/>
      <c r="AC50" s="13" t="s">
        <v>222</v>
      </c>
      <c r="AE50" s="19">
        <v>8529</v>
      </c>
      <c r="AF50" s="15"/>
      <c r="AG50" s="15"/>
      <c r="AH50" s="15"/>
      <c r="AI50" s="15"/>
    </row>
    <row r="51" spans="1:35" ht="12.95" customHeight="1" x14ac:dyDescent="0.2">
      <c r="A51" s="13" t="s">
        <v>207</v>
      </c>
      <c r="B51" s="16">
        <f t="shared" si="12"/>
        <v>3</v>
      </c>
      <c r="C51" s="17">
        <v>0</v>
      </c>
      <c r="D51" s="23">
        <v>1</v>
      </c>
      <c r="E51" s="18">
        <v>0</v>
      </c>
      <c r="F51" s="23">
        <v>0</v>
      </c>
      <c r="G51" s="18">
        <v>0</v>
      </c>
      <c r="H51" s="23">
        <v>0</v>
      </c>
      <c r="I51" s="18">
        <v>0</v>
      </c>
      <c r="J51" s="23">
        <v>0</v>
      </c>
      <c r="K51" s="18">
        <v>0</v>
      </c>
      <c r="L51" s="23">
        <v>0</v>
      </c>
      <c r="M51" s="18">
        <v>0</v>
      </c>
      <c r="N51" s="23">
        <v>0</v>
      </c>
      <c r="O51" s="18">
        <v>0</v>
      </c>
      <c r="P51" s="23">
        <v>0</v>
      </c>
      <c r="Q51" s="18">
        <v>0</v>
      </c>
      <c r="R51" s="15">
        <v>0</v>
      </c>
      <c r="S51" s="18">
        <v>0</v>
      </c>
      <c r="T51" s="15">
        <v>0</v>
      </c>
      <c r="U51" s="18">
        <v>0</v>
      </c>
      <c r="V51" s="15">
        <v>0</v>
      </c>
      <c r="W51" s="18">
        <v>0</v>
      </c>
      <c r="X51" s="15">
        <v>2</v>
      </c>
      <c r="Y51" s="18">
        <v>0</v>
      </c>
      <c r="Z51" s="18"/>
      <c r="AA51" s="18"/>
      <c r="AE51" s="15"/>
      <c r="AG51" s="15"/>
      <c r="AH51" s="15"/>
      <c r="AI51" s="15"/>
    </row>
    <row r="52" spans="1:35" ht="12.95" customHeight="1" x14ac:dyDescent="0.2">
      <c r="B52" s="16"/>
      <c r="C52" s="17"/>
      <c r="D52" s="15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8"/>
      <c r="P52" s="15"/>
      <c r="Q52" s="18"/>
      <c r="R52" s="15"/>
      <c r="S52" s="18"/>
      <c r="T52" s="15"/>
      <c r="U52" s="18"/>
      <c r="V52" s="15"/>
      <c r="W52" s="18"/>
      <c r="X52" s="15"/>
      <c r="Y52" s="18"/>
      <c r="Z52" s="18"/>
      <c r="AA52" s="18"/>
      <c r="AE52" s="15"/>
      <c r="AG52" s="15"/>
      <c r="AH52" s="15"/>
      <c r="AI52" s="15"/>
    </row>
    <row r="53" spans="1:35" s="14" customFormat="1" ht="12.95" customHeight="1" x14ac:dyDescent="0.2">
      <c r="A53" s="14" t="s">
        <v>223</v>
      </c>
      <c r="B53" s="16">
        <f>SUM(B54:B62)</f>
        <v>488</v>
      </c>
      <c r="C53" s="17">
        <f t="shared" ref="C53:C61" si="25">SUM(B53/AE53*100000)</f>
        <v>191.0137428125208</v>
      </c>
      <c r="D53" s="16">
        <f>SUM(D54:D62)</f>
        <v>125</v>
      </c>
      <c r="E53" s="17">
        <f t="shared" ref="E53:E61" si="26">SUM(D53/AE53*100000)</f>
        <v>48.927700515502252</v>
      </c>
      <c r="F53" s="16">
        <f>SUM(F54:F62)</f>
        <v>85</v>
      </c>
      <c r="G53" s="17">
        <f t="shared" ref="G53:G61" si="27">SUM(F53/AE53*100000)</f>
        <v>33.270836350541529</v>
      </c>
      <c r="H53" s="16">
        <f>SUM(H54:H62)</f>
        <v>69</v>
      </c>
      <c r="I53" s="17">
        <f t="shared" ref="I53:I61" si="28">SUM(H53/AE53*100000)</f>
        <v>27.008090684557246</v>
      </c>
      <c r="J53" s="16">
        <f>SUM(J54:J62)</f>
        <v>18</v>
      </c>
      <c r="K53" s="17">
        <f t="shared" ref="K53:K61" si="29">SUM(J53/AE53*100000)</f>
        <v>7.0455888742323243</v>
      </c>
      <c r="L53" s="16">
        <f>SUM(L54:L62)</f>
        <v>21</v>
      </c>
      <c r="M53" s="17">
        <f t="shared" ref="M53:M61" si="30">SUM(L53/AE53*100000)</f>
        <v>8.2198536866043774</v>
      </c>
      <c r="N53" s="16">
        <f>SUM(N54:N62)</f>
        <v>23</v>
      </c>
      <c r="O53" s="17">
        <f t="shared" ref="O53:O61" si="31">SUM(N53/AE53*100000)</f>
        <v>9.0026968948524146</v>
      </c>
      <c r="P53" s="16">
        <f>SUM(P54:P62)</f>
        <v>17</v>
      </c>
      <c r="Q53" s="17">
        <f t="shared" ref="Q53:Q61" si="32">SUM(P53/AE53*100000)</f>
        <v>6.6541672701083066</v>
      </c>
      <c r="R53" s="16">
        <f>SUM(R54:R62)</f>
        <v>11</v>
      </c>
      <c r="S53" s="17">
        <f t="shared" ref="S53:S61" si="33">SUM(R53/AE53*100000)</f>
        <v>4.3056376453641985</v>
      </c>
      <c r="T53" s="16">
        <f>SUM(T54:T62)</f>
        <v>10</v>
      </c>
      <c r="U53" s="17">
        <f t="shared" ref="U53:U61" si="34">SUM(T53/AE53*100000)</f>
        <v>3.9142160412401799</v>
      </c>
      <c r="V53" s="16">
        <f>SUM(V54:V62)</f>
        <v>14</v>
      </c>
      <c r="W53" s="17">
        <f t="shared" ref="W53:W61" si="35">SUM(V53/AE53*100000)</f>
        <v>5.4799024577362516</v>
      </c>
      <c r="X53" s="16">
        <f>SUM(X54:X62)</f>
        <v>95</v>
      </c>
      <c r="Y53" s="17">
        <f t="shared" ref="Y53:Y61" si="36">SUM(X53/AE53*100000)</f>
        <v>37.18505239178171</v>
      </c>
      <c r="Z53" s="17"/>
      <c r="AA53" s="17"/>
      <c r="AC53" s="14" t="s">
        <v>223</v>
      </c>
      <c r="AE53" s="16">
        <f>SUM(AE54:AE61)</f>
        <v>255479</v>
      </c>
      <c r="AF53" s="16"/>
      <c r="AG53" s="16"/>
      <c r="AH53" s="16"/>
      <c r="AI53" s="16"/>
    </row>
    <row r="54" spans="1:35" ht="12.95" customHeight="1" x14ac:dyDescent="0.2">
      <c r="A54" s="13" t="s">
        <v>187</v>
      </c>
      <c r="B54" s="16">
        <f t="shared" si="12"/>
        <v>178</v>
      </c>
      <c r="C54" s="17">
        <f t="shared" si="25"/>
        <v>231.12080606627197</v>
      </c>
      <c r="D54" s="15">
        <v>42</v>
      </c>
      <c r="E54" s="18">
        <f t="shared" si="26"/>
        <v>54.534122779682143</v>
      </c>
      <c r="F54" s="15">
        <v>32</v>
      </c>
      <c r="G54" s="18">
        <f t="shared" si="27"/>
        <v>41.549807832138775</v>
      </c>
      <c r="H54" s="15">
        <v>25</v>
      </c>
      <c r="I54" s="18">
        <f t="shared" si="28"/>
        <v>32.460787368858419</v>
      </c>
      <c r="J54" s="15">
        <v>9</v>
      </c>
      <c r="K54" s="18">
        <f t="shared" si="29"/>
        <v>11.685883452789032</v>
      </c>
      <c r="L54" s="15">
        <v>10</v>
      </c>
      <c r="M54" s="18">
        <f t="shared" si="30"/>
        <v>12.984314947543368</v>
      </c>
      <c r="N54" s="15">
        <v>12</v>
      </c>
      <c r="O54" s="18">
        <f t="shared" si="31"/>
        <v>15.581177937052042</v>
      </c>
      <c r="P54" s="15">
        <v>6</v>
      </c>
      <c r="Q54" s="18">
        <f t="shared" si="32"/>
        <v>7.7905889685260208</v>
      </c>
      <c r="R54" s="15">
        <v>3</v>
      </c>
      <c r="S54" s="18">
        <f t="shared" si="33"/>
        <v>3.8952944842630104</v>
      </c>
      <c r="T54" s="15">
        <v>4</v>
      </c>
      <c r="U54" s="18">
        <f t="shared" si="34"/>
        <v>5.1937259790173469</v>
      </c>
      <c r="V54" s="15">
        <v>6</v>
      </c>
      <c r="W54" s="18">
        <f t="shared" si="35"/>
        <v>7.7905889685260208</v>
      </c>
      <c r="X54" s="15">
        <v>29</v>
      </c>
      <c r="Y54" s="18">
        <f t="shared" si="36"/>
        <v>37.654513347875763</v>
      </c>
      <c r="Z54" s="18"/>
      <c r="AA54" s="18"/>
      <c r="AC54" s="13" t="s">
        <v>187</v>
      </c>
      <c r="AE54" s="19">
        <v>77016</v>
      </c>
      <c r="AF54" s="15"/>
      <c r="AG54" s="15"/>
      <c r="AH54" s="15"/>
      <c r="AI54" s="15"/>
    </row>
    <row r="55" spans="1:35" ht="12.95" customHeight="1" x14ac:dyDescent="0.2">
      <c r="A55" s="13" t="s">
        <v>224</v>
      </c>
      <c r="B55" s="16">
        <f t="shared" si="12"/>
        <v>55</v>
      </c>
      <c r="C55" s="17">
        <f t="shared" si="25"/>
        <v>160.80930939711129</v>
      </c>
      <c r="D55" s="23">
        <v>11</v>
      </c>
      <c r="E55" s="18">
        <f t="shared" si="26"/>
        <v>32.161861879422254</v>
      </c>
      <c r="F55" s="23">
        <v>11</v>
      </c>
      <c r="G55" s="18">
        <f t="shared" si="27"/>
        <v>32.161861879422254</v>
      </c>
      <c r="H55" s="23">
        <v>12</v>
      </c>
      <c r="I55" s="18">
        <f t="shared" si="28"/>
        <v>35.085667504824279</v>
      </c>
      <c r="J55" s="23">
        <v>1</v>
      </c>
      <c r="K55" s="18">
        <f t="shared" si="29"/>
        <v>2.9238056254020233</v>
      </c>
      <c r="L55" s="23">
        <v>2</v>
      </c>
      <c r="M55" s="18">
        <f t="shared" si="30"/>
        <v>5.8476112508040465</v>
      </c>
      <c r="N55" s="23">
        <v>2</v>
      </c>
      <c r="O55" s="18">
        <f t="shared" si="31"/>
        <v>5.8476112508040465</v>
      </c>
      <c r="P55" s="23">
        <v>4</v>
      </c>
      <c r="Q55" s="18">
        <f t="shared" si="32"/>
        <v>11.695222501608093</v>
      </c>
      <c r="R55" s="23">
        <v>3</v>
      </c>
      <c r="S55" s="18">
        <f t="shared" si="33"/>
        <v>8.7714168762060698</v>
      </c>
      <c r="T55" s="23">
        <v>1</v>
      </c>
      <c r="U55" s="18">
        <f t="shared" si="34"/>
        <v>2.9238056254020233</v>
      </c>
      <c r="V55" s="23">
        <v>0</v>
      </c>
      <c r="W55" s="18">
        <f t="shared" si="35"/>
        <v>0</v>
      </c>
      <c r="X55" s="23">
        <v>8</v>
      </c>
      <c r="Y55" s="18">
        <f t="shared" si="36"/>
        <v>23.390445003216186</v>
      </c>
      <c r="Z55" s="18"/>
      <c r="AA55" s="18"/>
      <c r="AC55" s="13" t="s">
        <v>224</v>
      </c>
      <c r="AE55" s="19">
        <v>34202</v>
      </c>
      <c r="AF55" s="15"/>
      <c r="AG55" s="15"/>
      <c r="AH55" s="15"/>
      <c r="AI55" s="15"/>
    </row>
    <row r="56" spans="1:35" ht="12.95" customHeight="1" x14ac:dyDescent="0.2">
      <c r="A56" s="13" t="s">
        <v>225</v>
      </c>
      <c r="B56" s="16">
        <f t="shared" si="12"/>
        <v>61</v>
      </c>
      <c r="C56" s="17">
        <f t="shared" si="25"/>
        <v>118.1026137463698</v>
      </c>
      <c r="D56" s="23">
        <v>21</v>
      </c>
      <c r="E56" s="18">
        <f t="shared" si="26"/>
        <v>40.658276863504355</v>
      </c>
      <c r="F56" s="23">
        <v>5</v>
      </c>
      <c r="G56" s="18">
        <f t="shared" si="27"/>
        <v>9.6805421103581804</v>
      </c>
      <c r="H56" s="23">
        <v>7</v>
      </c>
      <c r="I56" s="18">
        <f t="shared" si="28"/>
        <v>13.552758954501451</v>
      </c>
      <c r="J56" s="23">
        <v>1</v>
      </c>
      <c r="K56" s="18">
        <f t="shared" si="29"/>
        <v>1.9361084220716358</v>
      </c>
      <c r="L56" s="23">
        <v>2</v>
      </c>
      <c r="M56" s="18">
        <f t="shared" si="30"/>
        <v>3.8722168441432716</v>
      </c>
      <c r="N56" s="23">
        <v>1</v>
      </c>
      <c r="O56" s="18">
        <f t="shared" si="31"/>
        <v>1.9361084220716358</v>
      </c>
      <c r="P56" s="23">
        <v>2</v>
      </c>
      <c r="Q56" s="18">
        <f t="shared" si="32"/>
        <v>3.8722168441432716</v>
      </c>
      <c r="R56" s="23">
        <v>0</v>
      </c>
      <c r="S56" s="18">
        <f t="shared" si="33"/>
        <v>0</v>
      </c>
      <c r="T56" s="23">
        <v>1</v>
      </c>
      <c r="U56" s="18">
        <f t="shared" si="34"/>
        <v>1.9361084220716358</v>
      </c>
      <c r="V56" s="23">
        <v>1</v>
      </c>
      <c r="W56" s="18">
        <f t="shared" si="35"/>
        <v>1.9361084220716358</v>
      </c>
      <c r="X56" s="23">
        <v>20</v>
      </c>
      <c r="Y56" s="18">
        <f t="shared" si="36"/>
        <v>38.722168441432721</v>
      </c>
      <c r="Z56" s="18"/>
      <c r="AA56" s="18"/>
      <c r="AC56" s="13" t="s">
        <v>225</v>
      </c>
      <c r="AE56" s="19">
        <v>51650</v>
      </c>
      <c r="AF56" s="15"/>
      <c r="AG56" s="15"/>
      <c r="AH56" s="15"/>
      <c r="AI56" s="15"/>
    </row>
    <row r="57" spans="1:35" ht="12.95" customHeight="1" x14ac:dyDescent="0.2">
      <c r="A57" s="13" t="s">
        <v>226</v>
      </c>
      <c r="B57" s="16">
        <f t="shared" si="12"/>
        <v>18</v>
      </c>
      <c r="C57" s="17">
        <f t="shared" si="25"/>
        <v>249.61863819165163</v>
      </c>
      <c r="D57" s="23">
        <v>1</v>
      </c>
      <c r="E57" s="18">
        <f t="shared" si="26"/>
        <v>13.867702121758425</v>
      </c>
      <c r="F57" s="23">
        <v>5</v>
      </c>
      <c r="G57" s="18">
        <f t="shared" si="27"/>
        <v>69.33851060879212</v>
      </c>
      <c r="H57" s="23">
        <v>2</v>
      </c>
      <c r="I57" s="18">
        <f t="shared" si="28"/>
        <v>27.73540424351685</v>
      </c>
      <c r="J57" s="23">
        <v>1</v>
      </c>
      <c r="K57" s="18">
        <f t="shared" si="29"/>
        <v>13.867702121758425</v>
      </c>
      <c r="L57" s="23">
        <v>2</v>
      </c>
      <c r="M57" s="18">
        <f t="shared" si="30"/>
        <v>27.73540424351685</v>
      </c>
      <c r="N57" s="23">
        <v>0</v>
      </c>
      <c r="O57" s="18">
        <f t="shared" si="31"/>
        <v>0</v>
      </c>
      <c r="P57" s="23">
        <v>0</v>
      </c>
      <c r="Q57" s="18">
        <f t="shared" si="32"/>
        <v>0</v>
      </c>
      <c r="R57" s="23">
        <v>1</v>
      </c>
      <c r="S57" s="18">
        <f t="shared" si="33"/>
        <v>13.867702121758425</v>
      </c>
      <c r="T57" s="23">
        <v>1</v>
      </c>
      <c r="U57" s="18">
        <f t="shared" si="34"/>
        <v>13.867702121758425</v>
      </c>
      <c r="V57" s="23">
        <v>1</v>
      </c>
      <c r="W57" s="18">
        <f t="shared" si="35"/>
        <v>13.867702121758425</v>
      </c>
      <c r="X57" s="23">
        <v>4</v>
      </c>
      <c r="Y57" s="18">
        <f t="shared" si="36"/>
        <v>55.4708084870337</v>
      </c>
      <c r="Z57" s="18"/>
      <c r="AA57" s="18"/>
      <c r="AC57" s="13" t="s">
        <v>226</v>
      </c>
      <c r="AE57" s="19">
        <v>7211</v>
      </c>
      <c r="AF57" s="15"/>
      <c r="AG57" s="15"/>
      <c r="AH57" s="15"/>
      <c r="AI57" s="15"/>
    </row>
    <row r="58" spans="1:35" ht="12.95" customHeight="1" x14ac:dyDescent="0.2">
      <c r="A58" s="13" t="s">
        <v>227</v>
      </c>
      <c r="B58" s="16">
        <f t="shared" si="12"/>
        <v>69</v>
      </c>
      <c r="C58" s="17">
        <f t="shared" si="25"/>
        <v>189.99889855710981</v>
      </c>
      <c r="D58" s="23">
        <v>22</v>
      </c>
      <c r="E58" s="18">
        <f t="shared" si="26"/>
        <v>60.579358960237919</v>
      </c>
      <c r="F58" s="23">
        <v>21</v>
      </c>
      <c r="G58" s="18">
        <f t="shared" si="27"/>
        <v>57.825751734772552</v>
      </c>
      <c r="H58" s="23">
        <v>8</v>
      </c>
      <c r="I58" s="18">
        <f t="shared" si="28"/>
        <v>22.028857803722879</v>
      </c>
      <c r="J58" s="23">
        <v>1</v>
      </c>
      <c r="K58" s="18">
        <f t="shared" si="29"/>
        <v>2.7536072254653599</v>
      </c>
      <c r="L58" s="23">
        <v>3</v>
      </c>
      <c r="M58" s="18">
        <f t="shared" si="30"/>
        <v>8.2608216763960787</v>
      </c>
      <c r="N58" s="23">
        <v>1</v>
      </c>
      <c r="O58" s="18">
        <f t="shared" si="31"/>
        <v>2.7536072254653599</v>
      </c>
      <c r="P58" s="23">
        <v>1</v>
      </c>
      <c r="Q58" s="18">
        <f t="shared" si="32"/>
        <v>2.7536072254653599</v>
      </c>
      <c r="R58" s="23">
        <v>2</v>
      </c>
      <c r="S58" s="18">
        <f t="shared" si="33"/>
        <v>5.5072144509307197</v>
      </c>
      <c r="T58" s="23">
        <v>0</v>
      </c>
      <c r="U58" s="18">
        <f t="shared" si="34"/>
        <v>0</v>
      </c>
      <c r="V58" s="23">
        <v>1</v>
      </c>
      <c r="W58" s="18">
        <f t="shared" si="35"/>
        <v>2.7536072254653599</v>
      </c>
      <c r="X58" s="23">
        <v>9</v>
      </c>
      <c r="Y58" s="18">
        <f t="shared" si="36"/>
        <v>24.782465029188234</v>
      </c>
      <c r="Z58" s="18"/>
      <c r="AA58" s="18"/>
      <c r="AC58" s="13" t="s">
        <v>227</v>
      </c>
      <c r="AE58" s="19">
        <v>36316</v>
      </c>
      <c r="AF58" s="15"/>
      <c r="AG58" s="15"/>
      <c r="AH58" s="15"/>
      <c r="AI58" s="15"/>
    </row>
    <row r="59" spans="1:35" ht="12.95" customHeight="1" x14ac:dyDescent="0.2">
      <c r="A59" s="13" t="s">
        <v>228</v>
      </c>
      <c r="B59" s="16">
        <f t="shared" si="12"/>
        <v>13</v>
      </c>
      <c r="C59" s="17">
        <f t="shared" si="25"/>
        <v>186.11309949892629</v>
      </c>
      <c r="D59" s="23">
        <v>4</v>
      </c>
      <c r="E59" s="18">
        <f t="shared" si="26"/>
        <v>57.265569076592705</v>
      </c>
      <c r="F59" s="23">
        <v>0</v>
      </c>
      <c r="G59" s="18">
        <f t="shared" si="27"/>
        <v>0</v>
      </c>
      <c r="H59" s="23">
        <v>3</v>
      </c>
      <c r="I59" s="18">
        <f t="shared" si="28"/>
        <v>42.949176807444523</v>
      </c>
      <c r="J59" s="23">
        <v>0</v>
      </c>
      <c r="K59" s="18">
        <f t="shared" si="29"/>
        <v>0</v>
      </c>
      <c r="L59" s="15">
        <v>0</v>
      </c>
      <c r="M59" s="18">
        <f t="shared" si="30"/>
        <v>0</v>
      </c>
      <c r="N59" s="23">
        <v>2</v>
      </c>
      <c r="O59" s="18">
        <f t="shared" si="31"/>
        <v>28.632784538296352</v>
      </c>
      <c r="P59" s="23">
        <v>0</v>
      </c>
      <c r="Q59" s="18">
        <f t="shared" si="32"/>
        <v>0</v>
      </c>
      <c r="R59" s="23">
        <v>1</v>
      </c>
      <c r="S59" s="18">
        <f t="shared" si="33"/>
        <v>14.316392269148176</v>
      </c>
      <c r="T59" s="23">
        <v>0</v>
      </c>
      <c r="U59" s="18">
        <f t="shared" si="34"/>
        <v>0</v>
      </c>
      <c r="V59" s="23">
        <v>1</v>
      </c>
      <c r="W59" s="18">
        <f t="shared" si="35"/>
        <v>14.316392269148176</v>
      </c>
      <c r="X59" s="23">
        <v>2</v>
      </c>
      <c r="Y59" s="18">
        <f t="shared" si="36"/>
        <v>28.632784538296352</v>
      </c>
      <c r="Z59" s="18"/>
      <c r="AA59" s="18"/>
      <c r="AC59" s="13" t="s">
        <v>228</v>
      </c>
      <c r="AE59" s="19">
        <v>6985</v>
      </c>
      <c r="AF59" s="15"/>
      <c r="AG59" s="15"/>
      <c r="AH59" s="15"/>
      <c r="AI59" s="15"/>
    </row>
    <row r="60" spans="1:35" ht="12.95" customHeight="1" x14ac:dyDescent="0.2">
      <c r="A60" s="13" t="s">
        <v>229</v>
      </c>
      <c r="B60" s="16">
        <f t="shared" si="12"/>
        <v>45</v>
      </c>
      <c r="C60" s="17">
        <f t="shared" si="25"/>
        <v>201.13529700978859</v>
      </c>
      <c r="D60" s="23">
        <v>13</v>
      </c>
      <c r="E60" s="18">
        <f t="shared" si="26"/>
        <v>58.105752469494476</v>
      </c>
      <c r="F60" s="23">
        <v>6</v>
      </c>
      <c r="G60" s="18">
        <f t="shared" si="27"/>
        <v>26.818039601305141</v>
      </c>
      <c r="H60" s="23">
        <v>5</v>
      </c>
      <c r="I60" s="18">
        <f t="shared" si="28"/>
        <v>22.348366334420955</v>
      </c>
      <c r="J60" s="23">
        <v>1</v>
      </c>
      <c r="K60" s="18">
        <f t="shared" si="29"/>
        <v>4.4696732668841914</v>
      </c>
      <c r="L60" s="15">
        <v>0</v>
      </c>
      <c r="M60" s="18">
        <f t="shared" si="30"/>
        <v>0</v>
      </c>
      <c r="N60" s="23">
        <v>2</v>
      </c>
      <c r="O60" s="18">
        <f t="shared" si="31"/>
        <v>8.9393465337683828</v>
      </c>
      <c r="P60" s="23">
        <v>2</v>
      </c>
      <c r="Q60" s="18">
        <f t="shared" si="32"/>
        <v>8.9393465337683828</v>
      </c>
      <c r="R60" s="23">
        <v>1</v>
      </c>
      <c r="S60" s="18">
        <f t="shared" si="33"/>
        <v>4.4696732668841914</v>
      </c>
      <c r="T60" s="23">
        <v>2</v>
      </c>
      <c r="U60" s="18">
        <f t="shared" si="34"/>
        <v>8.9393465337683828</v>
      </c>
      <c r="V60" s="23">
        <v>1</v>
      </c>
      <c r="W60" s="18">
        <f t="shared" si="35"/>
        <v>4.4696732668841914</v>
      </c>
      <c r="X60" s="23">
        <v>12</v>
      </c>
      <c r="Y60" s="18">
        <f t="shared" si="36"/>
        <v>53.636079202610283</v>
      </c>
      <c r="Z60" s="18"/>
      <c r="AA60" s="18"/>
      <c r="AC60" s="13" t="s">
        <v>229</v>
      </c>
      <c r="AE60" s="19">
        <v>22373</v>
      </c>
      <c r="AF60" s="15"/>
      <c r="AG60" s="15"/>
      <c r="AH60" s="15"/>
      <c r="AI60" s="15"/>
    </row>
    <row r="61" spans="1:35" ht="12.95" customHeight="1" x14ac:dyDescent="0.2">
      <c r="A61" s="13" t="s">
        <v>230</v>
      </c>
      <c r="B61" s="16">
        <f t="shared" si="12"/>
        <v>48</v>
      </c>
      <c r="C61" s="17">
        <f t="shared" si="25"/>
        <v>243.33367129676571</v>
      </c>
      <c r="D61" s="23">
        <v>11</v>
      </c>
      <c r="E61" s="18">
        <f t="shared" si="26"/>
        <v>55.763966338842138</v>
      </c>
      <c r="F61" s="23">
        <v>5</v>
      </c>
      <c r="G61" s="18">
        <f t="shared" si="27"/>
        <v>25.347257426746427</v>
      </c>
      <c r="H61" s="23">
        <v>7</v>
      </c>
      <c r="I61" s="18">
        <f t="shared" si="28"/>
        <v>35.486160397444998</v>
      </c>
      <c r="J61" s="23">
        <v>3</v>
      </c>
      <c r="K61" s="18">
        <f t="shared" si="29"/>
        <v>15.208354456047857</v>
      </c>
      <c r="L61" s="15">
        <v>2</v>
      </c>
      <c r="M61" s="18">
        <f t="shared" si="30"/>
        <v>10.13890297069857</v>
      </c>
      <c r="N61" s="23">
        <v>3</v>
      </c>
      <c r="O61" s="18">
        <f t="shared" si="31"/>
        <v>15.208354456047857</v>
      </c>
      <c r="P61" s="23">
        <v>2</v>
      </c>
      <c r="Q61" s="18">
        <f t="shared" si="32"/>
        <v>10.13890297069857</v>
      </c>
      <c r="R61" s="15">
        <v>0</v>
      </c>
      <c r="S61" s="18">
        <f t="shared" si="33"/>
        <v>0</v>
      </c>
      <c r="T61" s="15">
        <v>1</v>
      </c>
      <c r="U61" s="18">
        <f t="shared" si="34"/>
        <v>5.0694514853492851</v>
      </c>
      <c r="V61" s="23">
        <v>3</v>
      </c>
      <c r="W61" s="18">
        <f t="shared" si="35"/>
        <v>15.208354456047857</v>
      </c>
      <c r="X61" s="23">
        <v>11</v>
      </c>
      <c r="Y61" s="18">
        <f t="shared" si="36"/>
        <v>55.763966338842138</v>
      </c>
      <c r="Z61" s="18"/>
      <c r="AA61" s="18"/>
      <c r="AC61" s="13" t="s">
        <v>230</v>
      </c>
      <c r="AE61" s="19">
        <v>19726</v>
      </c>
      <c r="AF61" s="15"/>
      <c r="AG61" s="15"/>
      <c r="AH61" s="15"/>
      <c r="AI61" s="15"/>
    </row>
    <row r="62" spans="1:35" x14ac:dyDescent="0.2">
      <c r="A62" s="13" t="s">
        <v>207</v>
      </c>
      <c r="B62" s="16">
        <f t="shared" si="12"/>
        <v>1</v>
      </c>
      <c r="C62" s="17">
        <v>0</v>
      </c>
      <c r="D62" s="15">
        <v>0</v>
      </c>
      <c r="E62" s="18">
        <v>0</v>
      </c>
      <c r="F62" s="15">
        <v>0</v>
      </c>
      <c r="G62" s="18">
        <v>0</v>
      </c>
      <c r="H62" s="15">
        <v>0</v>
      </c>
      <c r="I62" s="18">
        <v>0</v>
      </c>
      <c r="J62" s="15">
        <v>1</v>
      </c>
      <c r="K62" s="18">
        <v>0</v>
      </c>
      <c r="L62" s="15">
        <v>0</v>
      </c>
      <c r="M62" s="18">
        <v>0</v>
      </c>
      <c r="N62" s="15">
        <v>0</v>
      </c>
      <c r="O62" s="18">
        <v>0</v>
      </c>
      <c r="P62" s="15">
        <v>0</v>
      </c>
      <c r="Q62" s="18">
        <v>0</v>
      </c>
      <c r="R62" s="15">
        <v>0</v>
      </c>
      <c r="S62" s="18">
        <v>0</v>
      </c>
      <c r="T62" s="15">
        <v>0</v>
      </c>
      <c r="U62" s="18">
        <v>0</v>
      </c>
      <c r="V62" s="15">
        <v>0</v>
      </c>
      <c r="W62" s="18">
        <v>0</v>
      </c>
      <c r="X62" s="15">
        <v>0</v>
      </c>
      <c r="Y62" s="18">
        <v>0</v>
      </c>
      <c r="Z62" s="18"/>
      <c r="AA62" s="18"/>
      <c r="AE62" s="15"/>
      <c r="AG62" s="15"/>
      <c r="AH62" s="15"/>
      <c r="AI62" s="15"/>
    </row>
    <row r="63" spans="1:35" x14ac:dyDescent="0.2">
      <c r="B63" s="16"/>
      <c r="C63" s="17"/>
      <c r="D63" s="15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8"/>
      <c r="P63" s="15"/>
      <c r="Q63" s="18"/>
      <c r="R63" s="15"/>
      <c r="S63" s="18"/>
      <c r="T63" s="15"/>
      <c r="U63" s="18"/>
      <c r="V63" s="15"/>
      <c r="W63" s="18"/>
      <c r="X63" s="15"/>
      <c r="Y63" s="18"/>
      <c r="Z63" s="18"/>
      <c r="AA63" s="18"/>
      <c r="AE63" s="15"/>
      <c r="AG63" s="15"/>
      <c r="AH63" s="15"/>
      <c r="AI63" s="15"/>
    </row>
    <row r="64" spans="1:35" s="14" customFormat="1" ht="12.95" customHeight="1" x14ac:dyDescent="0.2">
      <c r="A64" s="14" t="s">
        <v>231</v>
      </c>
      <c r="B64" s="16">
        <f>SUM(B65:B75)</f>
        <v>429</v>
      </c>
      <c r="C64" s="17">
        <f t="shared" ref="C64:C74" si="37">SUM(B64/AE64*100000)</f>
        <v>191.16028500260671</v>
      </c>
      <c r="D64" s="16">
        <f>SUM(D65:D75)</f>
        <v>100</v>
      </c>
      <c r="E64" s="17">
        <f t="shared" ref="E64:E74" si="38">SUM(D64/AE64*100000)</f>
        <v>44.559506993614626</v>
      </c>
      <c r="F64" s="16">
        <f>SUM(F65:F75)</f>
        <v>115</v>
      </c>
      <c r="G64" s="17">
        <f t="shared" ref="G64:G74" si="39">SUM(F64/AE64*100000)</f>
        <v>51.243433042656811</v>
      </c>
      <c r="H64" s="16">
        <f>SUM(H65:H75)</f>
        <v>32</v>
      </c>
      <c r="I64" s="17">
        <f t="shared" ref="I64:I74" si="40">SUM(H64/AE64*100000)</f>
        <v>14.259042237956679</v>
      </c>
      <c r="J64" s="16">
        <f>SUM(J65:J75)</f>
        <v>21</v>
      </c>
      <c r="K64" s="17">
        <f t="shared" ref="K64:K74" si="41">SUM(J64/AE64*100000)</f>
        <v>9.3574964686590718</v>
      </c>
      <c r="L64" s="16">
        <f>SUM(L65:L75)</f>
        <v>18</v>
      </c>
      <c r="M64" s="17">
        <f t="shared" ref="M64:M74" si="42">SUM(L64/AE64*100000)</f>
        <v>8.020711258850632</v>
      </c>
      <c r="N64" s="16">
        <f>SUM(N65:N75)</f>
        <v>11</v>
      </c>
      <c r="O64" s="17">
        <f t="shared" ref="O64:O74" si="43">SUM(N64/AE64*100000)</f>
        <v>4.9015457692976083</v>
      </c>
      <c r="P64" s="16">
        <f>SUM(P65:P75)</f>
        <v>13</v>
      </c>
      <c r="Q64" s="17">
        <f t="shared" ref="Q64:Q74" si="44">SUM(P64/AE64*100000)</f>
        <v>5.7927359091699016</v>
      </c>
      <c r="R64" s="16">
        <f>SUM(R65:R75)</f>
        <v>14</v>
      </c>
      <c r="S64" s="17">
        <f t="shared" ref="S64:S74" si="45">SUM(R64/AE64*100000)</f>
        <v>6.2383309791060473</v>
      </c>
      <c r="T64" s="16">
        <f>SUM(T65:T75)</f>
        <v>6</v>
      </c>
      <c r="U64" s="17">
        <f t="shared" ref="U64:U74" si="46">SUM(T64/AE64*100000)</f>
        <v>2.6735704196168775</v>
      </c>
      <c r="V64" s="16">
        <f>SUM(V65:V75)</f>
        <v>13</v>
      </c>
      <c r="W64" s="17">
        <f t="shared" ref="W64:W74" si="47">SUM(V64/AE64*100000)</f>
        <v>5.7927359091699016</v>
      </c>
      <c r="X64" s="16">
        <f>SUM(X65:X75)</f>
        <v>86</v>
      </c>
      <c r="Y64" s="17">
        <f t="shared" ref="Y64:Y74" si="48">SUM(X64/AE64*100000)</f>
        <v>38.321176014508573</v>
      </c>
      <c r="Z64" s="17"/>
      <c r="AA64" s="17"/>
      <c r="AC64" s="14" t="s">
        <v>231</v>
      </c>
      <c r="AE64" s="16">
        <f>SUM(AE65:AE74)</f>
        <v>224419</v>
      </c>
      <c r="AF64" s="16"/>
      <c r="AG64" s="16"/>
      <c r="AH64" s="16"/>
      <c r="AI64" s="16"/>
    </row>
    <row r="65" spans="1:35" ht="12.95" customHeight="1" x14ac:dyDescent="0.2">
      <c r="A65" s="13" t="s">
        <v>187</v>
      </c>
      <c r="B65" s="16">
        <f t="shared" si="12"/>
        <v>140</v>
      </c>
      <c r="C65" s="17">
        <f t="shared" si="37"/>
        <v>216.30641348515982</v>
      </c>
      <c r="D65" s="15">
        <v>36</v>
      </c>
      <c r="E65" s="18">
        <f t="shared" si="38"/>
        <v>55.621649181898249</v>
      </c>
      <c r="F65" s="15">
        <v>38</v>
      </c>
      <c r="G65" s="18">
        <f t="shared" si="39"/>
        <v>58.711740803114807</v>
      </c>
      <c r="H65" s="15">
        <v>9</v>
      </c>
      <c r="I65" s="18">
        <f t="shared" si="40"/>
        <v>13.905412295474562</v>
      </c>
      <c r="J65" s="15">
        <v>10</v>
      </c>
      <c r="K65" s="18">
        <f t="shared" si="41"/>
        <v>15.450458106082847</v>
      </c>
      <c r="L65" s="15">
        <v>1</v>
      </c>
      <c r="M65" s="18">
        <f t="shared" si="42"/>
        <v>1.5450458106082845</v>
      </c>
      <c r="N65" s="15">
        <v>2</v>
      </c>
      <c r="O65" s="18">
        <f t="shared" si="43"/>
        <v>3.090091621216569</v>
      </c>
      <c r="P65" s="15">
        <v>5</v>
      </c>
      <c r="Q65" s="18">
        <f t="shared" si="44"/>
        <v>7.7252290530414234</v>
      </c>
      <c r="R65" s="15">
        <v>3</v>
      </c>
      <c r="S65" s="18">
        <f t="shared" si="45"/>
        <v>4.6351374318248535</v>
      </c>
      <c r="T65" s="15">
        <v>1</v>
      </c>
      <c r="U65" s="18">
        <f t="shared" si="46"/>
        <v>1.5450458106082845</v>
      </c>
      <c r="V65" s="15">
        <v>3</v>
      </c>
      <c r="W65" s="18">
        <f t="shared" si="47"/>
        <v>4.6351374318248535</v>
      </c>
      <c r="X65" s="15">
        <v>32</v>
      </c>
      <c r="Y65" s="18">
        <f t="shared" si="48"/>
        <v>49.441465939465104</v>
      </c>
      <c r="Z65" s="18"/>
      <c r="AA65" s="18"/>
      <c r="AC65" s="13" t="s">
        <v>187</v>
      </c>
      <c r="AE65" s="19">
        <v>64723</v>
      </c>
      <c r="AF65" s="15"/>
      <c r="AG65" s="15"/>
      <c r="AH65" s="15"/>
      <c r="AI65" s="15"/>
    </row>
    <row r="66" spans="1:35" ht="12.95" customHeight="1" x14ac:dyDescent="0.2">
      <c r="A66" s="13" t="s">
        <v>232</v>
      </c>
      <c r="B66" s="16">
        <f t="shared" si="12"/>
        <v>42</v>
      </c>
      <c r="C66" s="17">
        <f t="shared" si="37"/>
        <v>215.23009121656244</v>
      </c>
      <c r="D66" s="23">
        <v>7</v>
      </c>
      <c r="E66" s="18">
        <f t="shared" si="38"/>
        <v>35.871681869427078</v>
      </c>
      <c r="F66" s="23">
        <v>8</v>
      </c>
      <c r="G66" s="18">
        <f t="shared" si="39"/>
        <v>40.996207850773807</v>
      </c>
      <c r="H66" s="23">
        <v>5</v>
      </c>
      <c r="I66" s="18">
        <f t="shared" si="40"/>
        <v>25.622629906733629</v>
      </c>
      <c r="J66" s="23">
        <v>2</v>
      </c>
      <c r="K66" s="18">
        <f t="shared" si="41"/>
        <v>10.249051962693452</v>
      </c>
      <c r="L66" s="23">
        <v>4</v>
      </c>
      <c r="M66" s="18">
        <f t="shared" si="42"/>
        <v>20.498103925386904</v>
      </c>
      <c r="N66" s="23">
        <v>0</v>
      </c>
      <c r="O66" s="18">
        <f t="shared" si="43"/>
        <v>0</v>
      </c>
      <c r="P66" s="23">
        <v>2</v>
      </c>
      <c r="Q66" s="18">
        <f t="shared" si="44"/>
        <v>10.249051962693452</v>
      </c>
      <c r="R66" s="23">
        <v>1</v>
      </c>
      <c r="S66" s="18">
        <f t="shared" si="45"/>
        <v>5.1245259813467259</v>
      </c>
      <c r="T66" s="23">
        <v>2</v>
      </c>
      <c r="U66" s="18">
        <f t="shared" si="46"/>
        <v>10.249051962693452</v>
      </c>
      <c r="V66" s="23">
        <v>4</v>
      </c>
      <c r="W66" s="18">
        <f t="shared" si="47"/>
        <v>20.498103925386904</v>
      </c>
      <c r="X66" s="23">
        <v>7</v>
      </c>
      <c r="Y66" s="18">
        <f t="shared" si="48"/>
        <v>35.871681869427078</v>
      </c>
      <c r="Z66" s="18"/>
      <c r="AA66" s="18"/>
      <c r="AC66" s="13" t="s">
        <v>232</v>
      </c>
      <c r="AE66" s="19">
        <v>19514</v>
      </c>
      <c r="AF66" s="15"/>
      <c r="AG66" s="15"/>
      <c r="AH66" s="15"/>
      <c r="AI66" s="15"/>
    </row>
    <row r="67" spans="1:35" ht="12.95" customHeight="1" x14ac:dyDescent="0.2">
      <c r="A67" s="13" t="s">
        <v>233</v>
      </c>
      <c r="B67" s="16">
        <f t="shared" si="12"/>
        <v>55</v>
      </c>
      <c r="C67" s="17">
        <f t="shared" si="37"/>
        <v>290.91293769173808</v>
      </c>
      <c r="D67" s="23">
        <v>15</v>
      </c>
      <c r="E67" s="18">
        <f t="shared" si="38"/>
        <v>79.339892097746741</v>
      </c>
      <c r="F67" s="23">
        <v>16</v>
      </c>
      <c r="G67" s="18">
        <f t="shared" si="39"/>
        <v>84.629218237596518</v>
      </c>
      <c r="H67" s="23">
        <v>2</v>
      </c>
      <c r="I67" s="18">
        <f t="shared" si="40"/>
        <v>10.578652279699565</v>
      </c>
      <c r="J67" s="23">
        <v>2</v>
      </c>
      <c r="K67" s="18">
        <f t="shared" si="41"/>
        <v>10.578652279699565</v>
      </c>
      <c r="L67" s="23">
        <v>1</v>
      </c>
      <c r="M67" s="18">
        <f t="shared" si="42"/>
        <v>5.2893261398497824</v>
      </c>
      <c r="N67" s="23">
        <v>0</v>
      </c>
      <c r="O67" s="18">
        <f t="shared" si="43"/>
        <v>0</v>
      </c>
      <c r="P67" s="23">
        <v>1</v>
      </c>
      <c r="Q67" s="18">
        <f t="shared" si="44"/>
        <v>5.2893261398497824</v>
      </c>
      <c r="R67" s="23">
        <v>2</v>
      </c>
      <c r="S67" s="18">
        <f t="shared" si="45"/>
        <v>10.578652279699565</v>
      </c>
      <c r="T67" s="23">
        <v>0</v>
      </c>
      <c r="U67" s="18">
        <f t="shared" si="46"/>
        <v>0</v>
      </c>
      <c r="V67" s="23">
        <v>4</v>
      </c>
      <c r="W67" s="18">
        <f t="shared" si="47"/>
        <v>21.15730455939913</v>
      </c>
      <c r="X67" s="23">
        <v>12</v>
      </c>
      <c r="Y67" s="18">
        <f t="shared" si="48"/>
        <v>63.471913678197396</v>
      </c>
      <c r="Z67" s="18"/>
      <c r="AA67" s="18"/>
      <c r="AC67" s="13" t="s">
        <v>233</v>
      </c>
      <c r="AE67" s="19">
        <v>18906</v>
      </c>
      <c r="AF67" s="15"/>
      <c r="AG67" s="15"/>
      <c r="AH67" s="15"/>
      <c r="AI67" s="15"/>
    </row>
    <row r="68" spans="1:35" ht="12.95" customHeight="1" x14ac:dyDescent="0.2">
      <c r="A68" s="13" t="s">
        <v>234</v>
      </c>
      <c r="B68" s="16">
        <f t="shared" si="12"/>
        <v>30</v>
      </c>
      <c r="C68" s="17">
        <f t="shared" si="37"/>
        <v>171.82130584192439</v>
      </c>
      <c r="D68" s="23">
        <v>4</v>
      </c>
      <c r="E68" s="18">
        <f t="shared" si="38"/>
        <v>22.90950744558992</v>
      </c>
      <c r="F68" s="23">
        <v>11</v>
      </c>
      <c r="G68" s="18">
        <f t="shared" si="39"/>
        <v>63.001145475372283</v>
      </c>
      <c r="H68" s="23">
        <v>3</v>
      </c>
      <c r="I68" s="18">
        <f t="shared" si="40"/>
        <v>17.182130584192443</v>
      </c>
      <c r="J68" s="23">
        <v>0</v>
      </c>
      <c r="K68" s="18">
        <f t="shared" si="41"/>
        <v>0</v>
      </c>
      <c r="L68" s="23">
        <v>1</v>
      </c>
      <c r="M68" s="18">
        <f t="shared" si="42"/>
        <v>5.72737686139748</v>
      </c>
      <c r="N68" s="23">
        <v>1</v>
      </c>
      <c r="O68" s="18">
        <f t="shared" si="43"/>
        <v>5.72737686139748</v>
      </c>
      <c r="P68" s="23">
        <v>2</v>
      </c>
      <c r="Q68" s="18">
        <f t="shared" si="44"/>
        <v>11.45475372279496</v>
      </c>
      <c r="R68" s="23">
        <v>2</v>
      </c>
      <c r="S68" s="18">
        <f t="shared" si="45"/>
        <v>11.45475372279496</v>
      </c>
      <c r="T68" s="23">
        <v>1</v>
      </c>
      <c r="U68" s="18">
        <f t="shared" si="46"/>
        <v>5.72737686139748</v>
      </c>
      <c r="V68" s="23">
        <v>1</v>
      </c>
      <c r="W68" s="18">
        <f t="shared" si="47"/>
        <v>5.72737686139748</v>
      </c>
      <c r="X68" s="23">
        <v>4</v>
      </c>
      <c r="Y68" s="18">
        <f t="shared" si="48"/>
        <v>22.90950744558992</v>
      </c>
      <c r="Z68" s="18"/>
      <c r="AA68" s="18"/>
      <c r="AC68" s="13" t="s">
        <v>234</v>
      </c>
      <c r="AE68" s="19">
        <v>17460</v>
      </c>
      <c r="AF68" s="15"/>
      <c r="AG68" s="15"/>
      <c r="AH68" s="15"/>
      <c r="AI68" s="15"/>
    </row>
    <row r="69" spans="1:35" ht="12.95" customHeight="1" x14ac:dyDescent="0.2">
      <c r="A69" s="13" t="s">
        <v>235</v>
      </c>
      <c r="B69" s="16">
        <f t="shared" si="12"/>
        <v>29</v>
      </c>
      <c r="C69" s="17">
        <f t="shared" si="37"/>
        <v>133.47447875914762</v>
      </c>
      <c r="D69" s="23">
        <v>12</v>
      </c>
      <c r="E69" s="18">
        <f t="shared" si="38"/>
        <v>55.230818796888663</v>
      </c>
      <c r="F69" s="23">
        <v>6</v>
      </c>
      <c r="G69" s="18">
        <f t="shared" si="39"/>
        <v>27.615409398444331</v>
      </c>
      <c r="H69" s="23">
        <v>3</v>
      </c>
      <c r="I69" s="18">
        <f t="shared" si="40"/>
        <v>13.807704699222166</v>
      </c>
      <c r="J69" s="23">
        <v>0</v>
      </c>
      <c r="K69" s="18">
        <f t="shared" si="41"/>
        <v>0</v>
      </c>
      <c r="L69" s="23">
        <v>0</v>
      </c>
      <c r="M69" s="18">
        <f t="shared" si="42"/>
        <v>0</v>
      </c>
      <c r="N69" s="23">
        <v>1</v>
      </c>
      <c r="O69" s="18">
        <f t="shared" si="43"/>
        <v>4.6025682330740558</v>
      </c>
      <c r="P69" s="23">
        <v>0</v>
      </c>
      <c r="Q69" s="18">
        <f t="shared" si="44"/>
        <v>0</v>
      </c>
      <c r="R69" s="23">
        <v>2</v>
      </c>
      <c r="S69" s="18">
        <f t="shared" si="45"/>
        <v>9.2051364661481117</v>
      </c>
      <c r="T69" s="23">
        <v>0</v>
      </c>
      <c r="U69" s="18">
        <f t="shared" si="46"/>
        <v>0</v>
      </c>
      <c r="V69" s="23">
        <v>0</v>
      </c>
      <c r="W69" s="18">
        <f t="shared" si="47"/>
        <v>0</v>
      </c>
      <c r="X69" s="23">
        <v>5</v>
      </c>
      <c r="Y69" s="18">
        <f t="shared" si="48"/>
        <v>23.012841165370276</v>
      </c>
      <c r="Z69" s="18"/>
      <c r="AA69" s="18"/>
      <c r="AC69" s="13" t="s">
        <v>235</v>
      </c>
      <c r="AE69" s="19">
        <v>21727</v>
      </c>
      <c r="AF69" s="15"/>
      <c r="AG69" s="15"/>
      <c r="AH69" s="15"/>
      <c r="AI69" s="15"/>
    </row>
    <row r="70" spans="1:35" ht="12.95" customHeight="1" x14ac:dyDescent="0.2">
      <c r="A70" s="13" t="s">
        <v>236</v>
      </c>
      <c r="B70" s="16">
        <f t="shared" si="12"/>
        <v>15</v>
      </c>
      <c r="C70" s="17">
        <f t="shared" si="37"/>
        <v>137.52635921885027</v>
      </c>
      <c r="D70" s="23">
        <v>2</v>
      </c>
      <c r="E70" s="18">
        <f t="shared" si="38"/>
        <v>18.336847895846706</v>
      </c>
      <c r="F70" s="23">
        <v>6</v>
      </c>
      <c r="G70" s="18">
        <f t="shared" si="39"/>
        <v>55.010543687540114</v>
      </c>
      <c r="H70" s="23">
        <v>0</v>
      </c>
      <c r="I70" s="18">
        <f t="shared" si="40"/>
        <v>0</v>
      </c>
      <c r="J70" s="23">
        <v>0</v>
      </c>
      <c r="K70" s="18">
        <f t="shared" si="41"/>
        <v>0</v>
      </c>
      <c r="L70" s="23">
        <v>3</v>
      </c>
      <c r="M70" s="18">
        <f t="shared" si="42"/>
        <v>27.505271843770057</v>
      </c>
      <c r="N70" s="23">
        <v>3</v>
      </c>
      <c r="O70" s="18">
        <f t="shared" si="43"/>
        <v>27.505271843770057</v>
      </c>
      <c r="P70" s="23">
        <v>0</v>
      </c>
      <c r="Q70" s="18">
        <f t="shared" si="44"/>
        <v>0</v>
      </c>
      <c r="R70" s="23">
        <v>0</v>
      </c>
      <c r="S70" s="18">
        <f t="shared" si="45"/>
        <v>0</v>
      </c>
      <c r="T70" s="23">
        <v>0</v>
      </c>
      <c r="U70" s="18">
        <f t="shared" si="46"/>
        <v>0</v>
      </c>
      <c r="V70" s="23">
        <v>0</v>
      </c>
      <c r="W70" s="18">
        <f t="shared" si="47"/>
        <v>0</v>
      </c>
      <c r="X70" s="23">
        <v>1</v>
      </c>
      <c r="Y70" s="18">
        <f t="shared" si="48"/>
        <v>9.1684239479233529</v>
      </c>
      <c r="Z70" s="18"/>
      <c r="AA70" s="18"/>
      <c r="AC70" s="13" t="s">
        <v>236</v>
      </c>
      <c r="AE70" s="19">
        <v>10907</v>
      </c>
      <c r="AF70" s="15"/>
      <c r="AG70" s="15"/>
      <c r="AH70" s="15"/>
      <c r="AI70" s="15"/>
    </row>
    <row r="71" spans="1:35" ht="12.95" customHeight="1" x14ac:dyDescent="0.2">
      <c r="A71" s="13" t="s">
        <v>237</v>
      </c>
      <c r="B71" s="16">
        <f t="shared" si="12"/>
        <v>29</v>
      </c>
      <c r="C71" s="17">
        <f t="shared" si="37"/>
        <v>248.94840758863421</v>
      </c>
      <c r="D71" s="23">
        <v>10</v>
      </c>
      <c r="E71" s="18">
        <f t="shared" si="38"/>
        <v>85.844278478839385</v>
      </c>
      <c r="F71" s="23">
        <v>8</v>
      </c>
      <c r="G71" s="18">
        <f t="shared" si="39"/>
        <v>68.675422783071511</v>
      </c>
      <c r="H71" s="23">
        <v>1</v>
      </c>
      <c r="I71" s="18">
        <f t="shared" si="40"/>
        <v>8.5844278478839389</v>
      </c>
      <c r="J71" s="23">
        <v>2</v>
      </c>
      <c r="K71" s="18">
        <f t="shared" si="41"/>
        <v>17.168855695767878</v>
      </c>
      <c r="L71" s="23">
        <v>1</v>
      </c>
      <c r="M71" s="18">
        <f t="shared" si="42"/>
        <v>8.5844278478839389</v>
      </c>
      <c r="N71" s="23">
        <v>1</v>
      </c>
      <c r="O71" s="18">
        <f t="shared" si="43"/>
        <v>8.5844278478839389</v>
      </c>
      <c r="P71" s="23">
        <v>0</v>
      </c>
      <c r="Q71" s="18">
        <f t="shared" si="44"/>
        <v>0</v>
      </c>
      <c r="R71" s="23">
        <v>1</v>
      </c>
      <c r="S71" s="18">
        <f t="shared" si="45"/>
        <v>8.5844278478839389</v>
      </c>
      <c r="T71" s="23">
        <v>0</v>
      </c>
      <c r="U71" s="18">
        <f t="shared" si="46"/>
        <v>0</v>
      </c>
      <c r="V71" s="23">
        <v>0</v>
      </c>
      <c r="W71" s="18">
        <f t="shared" si="47"/>
        <v>0</v>
      </c>
      <c r="X71" s="23">
        <v>5</v>
      </c>
      <c r="Y71" s="18">
        <f t="shared" si="48"/>
        <v>42.922139239419693</v>
      </c>
      <c r="Z71" s="18"/>
      <c r="AA71" s="18"/>
      <c r="AC71" s="13" t="s">
        <v>237</v>
      </c>
      <c r="AE71" s="19">
        <v>11649</v>
      </c>
      <c r="AF71" s="15"/>
      <c r="AG71" s="15"/>
      <c r="AH71" s="15"/>
      <c r="AI71" s="15"/>
    </row>
    <row r="72" spans="1:35" ht="12.95" customHeight="1" x14ac:dyDescent="0.2">
      <c r="A72" s="13" t="s">
        <v>238</v>
      </c>
      <c r="B72" s="16">
        <f t="shared" si="12"/>
        <v>24</v>
      </c>
      <c r="C72" s="17">
        <f t="shared" si="37"/>
        <v>274.06646111682085</v>
      </c>
      <c r="D72" s="23">
        <v>4</v>
      </c>
      <c r="E72" s="18">
        <f t="shared" si="38"/>
        <v>45.677743519470134</v>
      </c>
      <c r="F72" s="23">
        <v>2</v>
      </c>
      <c r="G72" s="18">
        <f t="shared" si="39"/>
        <v>22.838871759735067</v>
      </c>
      <c r="H72" s="23">
        <v>3</v>
      </c>
      <c r="I72" s="18">
        <f t="shared" si="40"/>
        <v>34.258307639602606</v>
      </c>
      <c r="J72" s="23">
        <v>2</v>
      </c>
      <c r="K72" s="18">
        <f t="shared" si="41"/>
        <v>22.838871759735067</v>
      </c>
      <c r="L72" s="23">
        <v>2</v>
      </c>
      <c r="M72" s="18">
        <f t="shared" si="42"/>
        <v>22.838871759735067</v>
      </c>
      <c r="N72" s="23">
        <v>1</v>
      </c>
      <c r="O72" s="18">
        <f t="shared" si="43"/>
        <v>11.419435879867534</v>
      </c>
      <c r="P72" s="23">
        <v>1</v>
      </c>
      <c r="Q72" s="18">
        <f t="shared" si="44"/>
        <v>11.419435879867534</v>
      </c>
      <c r="R72" s="23">
        <v>2</v>
      </c>
      <c r="S72" s="18">
        <f t="shared" si="45"/>
        <v>22.838871759735067</v>
      </c>
      <c r="T72" s="15">
        <v>1</v>
      </c>
      <c r="U72" s="18">
        <f t="shared" si="46"/>
        <v>11.419435879867534</v>
      </c>
      <c r="V72" s="23">
        <v>1</v>
      </c>
      <c r="W72" s="18">
        <f t="shared" si="47"/>
        <v>11.419435879867534</v>
      </c>
      <c r="X72" s="23">
        <v>5</v>
      </c>
      <c r="Y72" s="18">
        <f t="shared" si="48"/>
        <v>57.097179399337676</v>
      </c>
      <c r="Z72" s="18"/>
      <c r="AA72" s="18"/>
      <c r="AC72" s="13" t="s">
        <v>238</v>
      </c>
      <c r="AE72" s="19">
        <v>8757</v>
      </c>
      <c r="AF72" s="15"/>
      <c r="AG72" s="15"/>
      <c r="AH72" s="15"/>
      <c r="AI72" s="15"/>
    </row>
    <row r="73" spans="1:35" ht="12.95" customHeight="1" x14ac:dyDescent="0.2">
      <c r="A73" s="13" t="s">
        <v>239</v>
      </c>
      <c r="B73" s="16">
        <f t="shared" si="12"/>
        <v>21</v>
      </c>
      <c r="C73" s="17">
        <f t="shared" si="37"/>
        <v>181.40981340704906</v>
      </c>
      <c r="D73" s="23">
        <v>7</v>
      </c>
      <c r="E73" s="18">
        <f t="shared" si="38"/>
        <v>60.469937802349691</v>
      </c>
      <c r="F73" s="23">
        <v>6</v>
      </c>
      <c r="G73" s="18">
        <f t="shared" si="39"/>
        <v>51.831375259156879</v>
      </c>
      <c r="H73" s="23">
        <v>2</v>
      </c>
      <c r="I73" s="18">
        <f t="shared" si="40"/>
        <v>17.277125086385624</v>
      </c>
      <c r="J73" s="23">
        <v>2</v>
      </c>
      <c r="K73" s="18">
        <f t="shared" si="41"/>
        <v>17.277125086385624</v>
      </c>
      <c r="L73" s="23">
        <v>0</v>
      </c>
      <c r="M73" s="18">
        <f t="shared" si="42"/>
        <v>0</v>
      </c>
      <c r="N73" s="23">
        <v>0</v>
      </c>
      <c r="O73" s="18">
        <f t="shared" si="43"/>
        <v>0</v>
      </c>
      <c r="P73" s="23">
        <v>0</v>
      </c>
      <c r="Q73" s="18">
        <f t="shared" si="44"/>
        <v>0</v>
      </c>
      <c r="R73" s="23">
        <v>0</v>
      </c>
      <c r="S73" s="18">
        <f t="shared" si="45"/>
        <v>0</v>
      </c>
      <c r="T73" s="15">
        <v>1</v>
      </c>
      <c r="U73" s="18">
        <f t="shared" si="46"/>
        <v>8.6385625431928119</v>
      </c>
      <c r="V73" s="23">
        <v>0</v>
      </c>
      <c r="W73" s="18">
        <f t="shared" si="47"/>
        <v>0</v>
      </c>
      <c r="X73" s="23">
        <v>3</v>
      </c>
      <c r="Y73" s="18">
        <f t="shared" si="48"/>
        <v>25.915687629578439</v>
      </c>
      <c r="Z73" s="18"/>
      <c r="AA73" s="18"/>
      <c r="AC73" s="13" t="s">
        <v>239</v>
      </c>
      <c r="AE73" s="19">
        <v>11576</v>
      </c>
      <c r="AF73" s="15"/>
      <c r="AG73" s="15"/>
      <c r="AH73" s="15"/>
      <c r="AI73" s="15"/>
    </row>
    <row r="74" spans="1:35" ht="12.95" customHeight="1" x14ac:dyDescent="0.2">
      <c r="A74" s="13" t="s">
        <v>240</v>
      </c>
      <c r="B74" s="16">
        <f t="shared" si="12"/>
        <v>34</v>
      </c>
      <c r="C74" s="17">
        <f t="shared" si="37"/>
        <v>86.734693877551024</v>
      </c>
      <c r="D74" s="23">
        <v>1</v>
      </c>
      <c r="E74" s="18">
        <f t="shared" si="38"/>
        <v>2.5510204081632653</v>
      </c>
      <c r="F74" s="23">
        <v>11</v>
      </c>
      <c r="G74" s="18">
        <f t="shared" si="39"/>
        <v>28.061224489795919</v>
      </c>
      <c r="H74" s="23">
        <v>4</v>
      </c>
      <c r="I74" s="18">
        <f t="shared" si="40"/>
        <v>10.204081632653061</v>
      </c>
      <c r="J74" s="23">
        <v>1</v>
      </c>
      <c r="K74" s="18">
        <f t="shared" si="41"/>
        <v>2.5510204081632653</v>
      </c>
      <c r="L74" s="23">
        <v>5</v>
      </c>
      <c r="M74" s="18">
        <f t="shared" si="42"/>
        <v>12.755102040816327</v>
      </c>
      <c r="N74" s="23">
        <v>2</v>
      </c>
      <c r="O74" s="18">
        <f t="shared" si="43"/>
        <v>5.1020408163265305</v>
      </c>
      <c r="P74" s="23">
        <v>1</v>
      </c>
      <c r="Q74" s="18">
        <f t="shared" si="44"/>
        <v>2.5510204081632653</v>
      </c>
      <c r="R74" s="15">
        <v>1</v>
      </c>
      <c r="S74" s="18">
        <f t="shared" si="45"/>
        <v>2.5510204081632653</v>
      </c>
      <c r="T74" s="15">
        <v>0</v>
      </c>
      <c r="U74" s="18">
        <f t="shared" si="46"/>
        <v>0</v>
      </c>
      <c r="V74" s="23">
        <v>0</v>
      </c>
      <c r="W74" s="18">
        <f t="shared" si="47"/>
        <v>0</v>
      </c>
      <c r="X74" s="23">
        <v>8</v>
      </c>
      <c r="Y74" s="18">
        <f t="shared" si="48"/>
        <v>20.408163265306122</v>
      </c>
      <c r="Z74" s="18"/>
      <c r="AA74" s="18"/>
      <c r="AC74" s="13" t="s">
        <v>240</v>
      </c>
      <c r="AE74" s="19">
        <v>39200</v>
      </c>
      <c r="AF74" s="15"/>
      <c r="AG74" s="15"/>
      <c r="AH74" s="15"/>
      <c r="AI74" s="15"/>
    </row>
    <row r="75" spans="1:35" ht="12.95" customHeight="1" x14ac:dyDescent="0.2">
      <c r="A75" s="13" t="s">
        <v>207</v>
      </c>
      <c r="B75" s="16">
        <f t="shared" si="12"/>
        <v>10</v>
      </c>
      <c r="C75" s="17">
        <v>0</v>
      </c>
      <c r="D75" s="23">
        <v>2</v>
      </c>
      <c r="E75" s="18">
        <v>0</v>
      </c>
      <c r="F75" s="23">
        <v>3</v>
      </c>
      <c r="G75" s="18">
        <v>0</v>
      </c>
      <c r="H75" s="23">
        <v>0</v>
      </c>
      <c r="I75" s="18">
        <v>0</v>
      </c>
      <c r="J75" s="23">
        <v>0</v>
      </c>
      <c r="K75" s="18">
        <v>0</v>
      </c>
      <c r="L75" s="23">
        <v>0</v>
      </c>
      <c r="M75" s="18">
        <v>0</v>
      </c>
      <c r="N75" s="23">
        <v>0</v>
      </c>
      <c r="O75" s="18">
        <v>0</v>
      </c>
      <c r="P75" s="23">
        <v>1</v>
      </c>
      <c r="Q75" s="18">
        <v>0</v>
      </c>
      <c r="R75" s="15">
        <v>0</v>
      </c>
      <c r="S75" s="18">
        <v>0</v>
      </c>
      <c r="T75" s="15">
        <v>0</v>
      </c>
      <c r="U75" s="18">
        <v>0</v>
      </c>
      <c r="V75" s="15">
        <v>0</v>
      </c>
      <c r="W75" s="18">
        <v>0</v>
      </c>
      <c r="X75" s="15">
        <v>4</v>
      </c>
      <c r="Y75" s="18">
        <v>0</v>
      </c>
      <c r="Z75" s="18"/>
      <c r="AA75" s="18"/>
      <c r="AE75" s="15"/>
      <c r="AG75" s="15"/>
      <c r="AH75" s="15"/>
      <c r="AI75" s="15"/>
    </row>
    <row r="76" spans="1:35" ht="12.95" customHeight="1" x14ac:dyDescent="0.2">
      <c r="B76" s="16"/>
      <c r="C76" s="17"/>
      <c r="D76" s="15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8"/>
      <c r="P76" s="15"/>
      <c r="Q76" s="18"/>
      <c r="R76" s="15"/>
      <c r="S76" s="18"/>
      <c r="T76" s="15"/>
      <c r="U76" s="18"/>
      <c r="V76" s="15"/>
      <c r="W76" s="18"/>
      <c r="X76" s="15"/>
      <c r="Y76" s="18"/>
      <c r="Z76" s="18"/>
      <c r="AA76" s="18"/>
      <c r="AE76" s="15"/>
      <c r="AG76" s="15"/>
      <c r="AH76" s="15"/>
      <c r="AI76" s="15"/>
    </row>
    <row r="77" spans="1:35" s="14" customFormat="1" ht="12.95" customHeight="1" x14ac:dyDescent="0.2">
      <c r="A77" s="14" t="s">
        <v>241</v>
      </c>
      <c r="B77" s="16">
        <f>SUM(B78:B89)</f>
        <v>281</v>
      </c>
      <c r="C77" s="17">
        <f t="shared" ref="C77:C88" si="49">SUM(B77/AE77*100000)</f>
        <v>196.09211444521981</v>
      </c>
      <c r="D77" s="16">
        <f>SUM(D78:D89)</f>
        <v>87</v>
      </c>
      <c r="E77" s="17">
        <f t="shared" ref="E77:E88" si="50">SUM(D77/AE77*100000)</f>
        <v>60.711793440334965</v>
      </c>
      <c r="F77" s="16">
        <f>SUM(F78:F89)</f>
        <v>41</v>
      </c>
      <c r="G77" s="17">
        <f t="shared" ref="G77:G88" si="51">SUM(F77/AE77*100000)</f>
        <v>28.611304954640616</v>
      </c>
      <c r="H77" s="16">
        <f>SUM(H78:H89)</f>
        <v>29</v>
      </c>
      <c r="I77" s="17">
        <f t="shared" ref="I77:I88" si="52">SUM(H77/AE77*100000)</f>
        <v>20.237264480111655</v>
      </c>
      <c r="J77" s="16">
        <f>SUM(J78:J89)</f>
        <v>19</v>
      </c>
      <c r="K77" s="17">
        <f t="shared" ref="K77:K88" si="53">SUM(J77/AE77*100000)</f>
        <v>13.258897418004187</v>
      </c>
      <c r="L77" s="16">
        <f>SUM(L78:L89)</f>
        <v>17</v>
      </c>
      <c r="M77" s="17">
        <f t="shared" ref="M77:M88" si="54">SUM(L77/AE77*100000)</f>
        <v>11.863224005582694</v>
      </c>
      <c r="N77" s="16">
        <f>SUM(N78:N89)</f>
        <v>10</v>
      </c>
      <c r="O77" s="17">
        <f t="shared" ref="O77:O88" si="55">SUM(N77/AE77*100000)</f>
        <v>6.9783670621074672</v>
      </c>
      <c r="P77" s="16">
        <f>SUM(P78:P89)</f>
        <v>8</v>
      </c>
      <c r="Q77" s="17">
        <f t="shared" ref="Q77:Q88" si="56">SUM(P77/AE77*100000)</f>
        <v>5.5826936496859734</v>
      </c>
      <c r="R77" s="16">
        <f>SUM(R78:R89)</f>
        <v>7</v>
      </c>
      <c r="S77" s="17">
        <f t="shared" ref="S77:S88" si="57">SUM(R77/AE77*100000)</f>
        <v>4.8848569434752269</v>
      </c>
      <c r="T77" s="16">
        <f>SUM(T78:T89)</f>
        <v>3</v>
      </c>
      <c r="U77" s="17">
        <f t="shared" ref="U77:U88" si="58">SUM(T77/AE77*100000)</f>
        <v>2.0935101186322402</v>
      </c>
      <c r="V77" s="16">
        <f>SUM(V78:V89)</f>
        <v>6</v>
      </c>
      <c r="W77" s="17">
        <f t="shared" ref="W77:W88" si="59">SUM(V77/AE77*100000)</f>
        <v>4.1870202372644805</v>
      </c>
      <c r="X77" s="16">
        <f>SUM(X78:X89)</f>
        <v>54</v>
      </c>
      <c r="Y77" s="17">
        <f t="shared" ref="Y77:Y88" si="60">SUM(X77/AE77*100000)</f>
        <v>37.683182135380321</v>
      </c>
      <c r="Z77" s="17"/>
      <c r="AA77" s="17"/>
      <c r="AC77" s="14" t="s">
        <v>241</v>
      </c>
      <c r="AE77" s="16">
        <f>SUM(AE78:AE88)</f>
        <v>143300</v>
      </c>
      <c r="AF77" s="16"/>
      <c r="AG77" s="16"/>
      <c r="AH77" s="16"/>
      <c r="AI77" s="16"/>
    </row>
    <row r="78" spans="1:35" ht="12.95" customHeight="1" x14ac:dyDescent="0.2">
      <c r="A78" s="13" t="s">
        <v>242</v>
      </c>
      <c r="B78" s="16">
        <f t="shared" ref="B78:B115" si="61">SUM(D78+F78+H78+J78+L78+N78+P78+R78+T78+V78+X78)</f>
        <v>60</v>
      </c>
      <c r="C78" s="17">
        <f t="shared" si="49"/>
        <v>222.54367419606095</v>
      </c>
      <c r="D78" s="15">
        <v>26</v>
      </c>
      <c r="E78" s="18">
        <f t="shared" si="50"/>
        <v>96.435592151626423</v>
      </c>
      <c r="F78" s="15">
        <v>3</v>
      </c>
      <c r="G78" s="18">
        <f t="shared" si="51"/>
        <v>11.127183709803049</v>
      </c>
      <c r="H78" s="15">
        <v>4</v>
      </c>
      <c r="I78" s="18">
        <f t="shared" si="52"/>
        <v>14.836244946404063</v>
      </c>
      <c r="J78" s="15">
        <v>6</v>
      </c>
      <c r="K78" s="18">
        <f t="shared" si="53"/>
        <v>22.254367419606098</v>
      </c>
      <c r="L78" s="15">
        <v>3</v>
      </c>
      <c r="M78" s="18">
        <f t="shared" si="54"/>
        <v>11.127183709803049</v>
      </c>
      <c r="N78" s="15">
        <v>2</v>
      </c>
      <c r="O78" s="18">
        <f t="shared" si="55"/>
        <v>7.4181224732020317</v>
      </c>
      <c r="P78" s="15">
        <v>0</v>
      </c>
      <c r="Q78" s="18">
        <f t="shared" si="56"/>
        <v>0</v>
      </c>
      <c r="R78" s="15">
        <v>2</v>
      </c>
      <c r="S78" s="18">
        <f t="shared" si="57"/>
        <v>7.4181224732020317</v>
      </c>
      <c r="T78" s="15">
        <v>1</v>
      </c>
      <c r="U78" s="18">
        <f t="shared" si="58"/>
        <v>3.7090612366010158</v>
      </c>
      <c r="V78" s="15">
        <v>2</v>
      </c>
      <c r="W78" s="18">
        <f t="shared" si="59"/>
        <v>7.4181224732020317</v>
      </c>
      <c r="X78" s="15">
        <v>11</v>
      </c>
      <c r="Y78" s="18">
        <f t="shared" si="60"/>
        <v>40.799673602611179</v>
      </c>
      <c r="Z78" s="18"/>
      <c r="AA78" s="18"/>
      <c r="AC78" s="13" t="s">
        <v>242</v>
      </c>
      <c r="AE78" s="19">
        <v>26961</v>
      </c>
      <c r="AF78" s="15"/>
      <c r="AG78" s="15"/>
      <c r="AH78" s="15"/>
      <c r="AI78" s="15"/>
    </row>
    <row r="79" spans="1:35" ht="12.95" customHeight="1" x14ac:dyDescent="0.2">
      <c r="A79" s="13" t="s">
        <v>243</v>
      </c>
      <c r="B79" s="16">
        <f t="shared" si="61"/>
        <v>54</v>
      </c>
      <c r="C79" s="17">
        <f t="shared" si="49"/>
        <v>258.22494261667941</v>
      </c>
      <c r="D79" s="23">
        <v>20</v>
      </c>
      <c r="E79" s="18">
        <f t="shared" si="50"/>
        <v>95.638867635807188</v>
      </c>
      <c r="F79" s="23">
        <v>8</v>
      </c>
      <c r="G79" s="18">
        <f t="shared" si="51"/>
        <v>38.255547054322875</v>
      </c>
      <c r="H79" s="23">
        <v>7</v>
      </c>
      <c r="I79" s="18">
        <f t="shared" si="52"/>
        <v>33.473603672532519</v>
      </c>
      <c r="J79" s="23">
        <v>1</v>
      </c>
      <c r="K79" s="18">
        <f t="shared" si="53"/>
        <v>4.7819433817903594</v>
      </c>
      <c r="L79" s="23">
        <v>4</v>
      </c>
      <c r="M79" s="18">
        <f t="shared" si="54"/>
        <v>19.127773527161438</v>
      </c>
      <c r="N79" s="23">
        <v>3</v>
      </c>
      <c r="O79" s="18">
        <f t="shared" si="55"/>
        <v>14.34583014537108</v>
      </c>
      <c r="P79" s="23">
        <v>2</v>
      </c>
      <c r="Q79" s="18">
        <f t="shared" si="56"/>
        <v>9.5638867635807188</v>
      </c>
      <c r="R79" s="23">
        <v>3</v>
      </c>
      <c r="S79" s="18">
        <f t="shared" si="57"/>
        <v>14.34583014537108</v>
      </c>
      <c r="T79" s="15">
        <v>1</v>
      </c>
      <c r="U79" s="18">
        <f t="shared" si="58"/>
        <v>4.7819433817903594</v>
      </c>
      <c r="V79" s="23">
        <v>1</v>
      </c>
      <c r="W79" s="18">
        <f t="shared" si="59"/>
        <v>4.7819433817903594</v>
      </c>
      <c r="X79" s="23">
        <v>4</v>
      </c>
      <c r="Y79" s="18">
        <f t="shared" si="60"/>
        <v>19.127773527161438</v>
      </c>
      <c r="Z79" s="18"/>
      <c r="AA79" s="18"/>
      <c r="AC79" s="13" t="s">
        <v>243</v>
      </c>
      <c r="AE79" s="19">
        <v>20912</v>
      </c>
      <c r="AF79" s="15"/>
      <c r="AG79" s="15"/>
      <c r="AH79" s="15"/>
      <c r="AI79" s="15"/>
    </row>
    <row r="80" spans="1:35" ht="12.95" customHeight="1" x14ac:dyDescent="0.2">
      <c r="A80" s="13" t="s">
        <v>244</v>
      </c>
      <c r="B80" s="16">
        <f t="shared" si="61"/>
        <v>36</v>
      </c>
      <c r="C80" s="17">
        <f t="shared" si="49"/>
        <v>159.95023770382548</v>
      </c>
      <c r="D80" s="23">
        <v>8</v>
      </c>
      <c r="E80" s="18">
        <f t="shared" si="50"/>
        <v>35.544497267516775</v>
      </c>
      <c r="F80" s="23">
        <v>8</v>
      </c>
      <c r="G80" s="18">
        <f t="shared" si="51"/>
        <v>35.544497267516775</v>
      </c>
      <c r="H80" s="23">
        <v>6</v>
      </c>
      <c r="I80" s="18">
        <f t="shared" si="52"/>
        <v>26.658372950637581</v>
      </c>
      <c r="J80" s="23">
        <v>1</v>
      </c>
      <c r="K80" s="18">
        <f t="shared" si="53"/>
        <v>4.4430621584395968</v>
      </c>
      <c r="L80" s="23">
        <v>1</v>
      </c>
      <c r="M80" s="18">
        <f t="shared" si="54"/>
        <v>4.4430621584395968</v>
      </c>
      <c r="N80" s="23">
        <v>0</v>
      </c>
      <c r="O80" s="18">
        <f t="shared" si="55"/>
        <v>0</v>
      </c>
      <c r="P80" s="23">
        <v>0</v>
      </c>
      <c r="Q80" s="18">
        <f t="shared" si="56"/>
        <v>0</v>
      </c>
      <c r="R80" s="23">
        <v>0</v>
      </c>
      <c r="S80" s="18">
        <f t="shared" si="57"/>
        <v>0</v>
      </c>
      <c r="T80" s="15">
        <v>1</v>
      </c>
      <c r="U80" s="18">
        <f t="shared" si="58"/>
        <v>4.4430621584395968</v>
      </c>
      <c r="V80" s="23">
        <v>0</v>
      </c>
      <c r="W80" s="18">
        <f t="shared" si="59"/>
        <v>0</v>
      </c>
      <c r="X80" s="23">
        <v>11</v>
      </c>
      <c r="Y80" s="18">
        <f t="shared" si="60"/>
        <v>48.873683742835567</v>
      </c>
      <c r="Z80" s="18"/>
      <c r="AA80" s="18"/>
      <c r="AC80" s="13" t="s">
        <v>244</v>
      </c>
      <c r="AE80" s="19">
        <v>22507</v>
      </c>
      <c r="AF80" s="15"/>
      <c r="AG80" s="15"/>
      <c r="AH80" s="15"/>
      <c r="AI80" s="15"/>
    </row>
    <row r="81" spans="1:35" ht="12.95" customHeight="1" x14ac:dyDescent="0.2">
      <c r="A81" s="13" t="s">
        <v>245</v>
      </c>
      <c r="B81" s="16">
        <f t="shared" si="61"/>
        <v>19</v>
      </c>
      <c r="C81" s="17">
        <f t="shared" si="49"/>
        <v>195.39284245166598</v>
      </c>
      <c r="D81" s="23">
        <v>3</v>
      </c>
      <c r="E81" s="18">
        <f t="shared" si="50"/>
        <v>30.851501439736733</v>
      </c>
      <c r="F81" s="23">
        <v>3</v>
      </c>
      <c r="G81" s="18">
        <f t="shared" si="51"/>
        <v>30.851501439736733</v>
      </c>
      <c r="H81" s="23">
        <v>4</v>
      </c>
      <c r="I81" s="18">
        <f t="shared" si="52"/>
        <v>41.135335252982316</v>
      </c>
      <c r="J81" s="23">
        <v>1</v>
      </c>
      <c r="K81" s="18">
        <f t="shared" si="53"/>
        <v>10.283833813245579</v>
      </c>
      <c r="L81" s="23">
        <v>2</v>
      </c>
      <c r="M81" s="18">
        <f t="shared" si="54"/>
        <v>20.567667626491158</v>
      </c>
      <c r="N81" s="23">
        <v>2</v>
      </c>
      <c r="O81" s="18">
        <f t="shared" si="55"/>
        <v>20.567667626491158</v>
      </c>
      <c r="P81" s="23">
        <v>2</v>
      </c>
      <c r="Q81" s="18">
        <f t="shared" si="56"/>
        <v>20.567667626491158</v>
      </c>
      <c r="R81" s="23">
        <v>0</v>
      </c>
      <c r="S81" s="18">
        <f t="shared" si="57"/>
        <v>0</v>
      </c>
      <c r="T81" s="15">
        <v>0</v>
      </c>
      <c r="U81" s="18">
        <f t="shared" si="58"/>
        <v>0</v>
      </c>
      <c r="V81" s="23">
        <v>0</v>
      </c>
      <c r="W81" s="18">
        <f t="shared" si="59"/>
        <v>0</v>
      </c>
      <c r="X81" s="23">
        <v>2</v>
      </c>
      <c r="Y81" s="18">
        <f t="shared" si="60"/>
        <v>20.567667626491158</v>
      </c>
      <c r="Z81" s="18"/>
      <c r="AA81" s="18"/>
      <c r="AC81" s="13" t="s">
        <v>245</v>
      </c>
      <c r="AE81" s="19">
        <v>9724</v>
      </c>
      <c r="AF81" s="15"/>
      <c r="AG81" s="15"/>
      <c r="AH81" s="15"/>
      <c r="AI81" s="15"/>
    </row>
    <row r="82" spans="1:35" ht="12.95" customHeight="1" x14ac:dyDescent="0.2">
      <c r="A82" s="13" t="s">
        <v>246</v>
      </c>
      <c r="B82" s="16">
        <f t="shared" si="61"/>
        <v>22</v>
      </c>
      <c r="C82" s="17">
        <f t="shared" si="49"/>
        <v>142.13722703191627</v>
      </c>
      <c r="D82" s="23">
        <v>6</v>
      </c>
      <c r="E82" s="18">
        <f t="shared" si="50"/>
        <v>38.764698281431706</v>
      </c>
      <c r="F82" s="23">
        <v>1</v>
      </c>
      <c r="G82" s="18">
        <f t="shared" si="51"/>
        <v>6.4607830469052843</v>
      </c>
      <c r="H82" s="23">
        <v>3</v>
      </c>
      <c r="I82" s="18">
        <f t="shared" si="52"/>
        <v>19.382349140715853</v>
      </c>
      <c r="J82" s="23">
        <v>0</v>
      </c>
      <c r="K82" s="18">
        <f t="shared" si="53"/>
        <v>0</v>
      </c>
      <c r="L82" s="23">
        <v>1</v>
      </c>
      <c r="M82" s="18">
        <f t="shared" si="54"/>
        <v>6.4607830469052843</v>
      </c>
      <c r="N82" s="23">
        <v>2</v>
      </c>
      <c r="O82" s="18">
        <f t="shared" si="55"/>
        <v>12.921566093810569</v>
      </c>
      <c r="P82" s="23">
        <v>2</v>
      </c>
      <c r="Q82" s="18">
        <f t="shared" si="56"/>
        <v>12.921566093810569</v>
      </c>
      <c r="R82" s="23">
        <v>0</v>
      </c>
      <c r="S82" s="18">
        <f t="shared" si="57"/>
        <v>0</v>
      </c>
      <c r="T82" s="15">
        <v>0</v>
      </c>
      <c r="U82" s="18">
        <f t="shared" si="58"/>
        <v>0</v>
      </c>
      <c r="V82" s="23">
        <v>0</v>
      </c>
      <c r="W82" s="18">
        <f t="shared" si="59"/>
        <v>0</v>
      </c>
      <c r="X82" s="23">
        <v>7</v>
      </c>
      <c r="Y82" s="18">
        <f t="shared" si="60"/>
        <v>45.22548132833699</v>
      </c>
      <c r="Z82" s="18"/>
      <c r="AA82" s="18"/>
      <c r="AC82" s="13" t="s">
        <v>246</v>
      </c>
      <c r="AE82" s="19">
        <v>15478</v>
      </c>
      <c r="AF82" s="15"/>
      <c r="AG82" s="15"/>
      <c r="AH82" s="15"/>
      <c r="AI82" s="15"/>
    </row>
    <row r="83" spans="1:35" ht="12.95" customHeight="1" x14ac:dyDescent="0.2">
      <c r="A83" s="13" t="s">
        <v>247</v>
      </c>
      <c r="B83" s="16">
        <f t="shared" si="61"/>
        <v>24</v>
      </c>
      <c r="C83" s="17">
        <f t="shared" si="49"/>
        <v>187.88163457022077</v>
      </c>
      <c r="D83" s="23">
        <v>7</v>
      </c>
      <c r="E83" s="18">
        <f t="shared" si="50"/>
        <v>54.798810082981056</v>
      </c>
      <c r="F83" s="23">
        <v>5</v>
      </c>
      <c r="G83" s="18">
        <f t="shared" si="51"/>
        <v>39.142007202129321</v>
      </c>
      <c r="H83" s="23">
        <v>1</v>
      </c>
      <c r="I83" s="18">
        <f t="shared" si="52"/>
        <v>7.8284014404258651</v>
      </c>
      <c r="J83" s="15">
        <v>2</v>
      </c>
      <c r="K83" s="18">
        <f t="shared" si="53"/>
        <v>15.65680288085173</v>
      </c>
      <c r="L83" s="23">
        <v>2</v>
      </c>
      <c r="M83" s="18">
        <f t="shared" si="54"/>
        <v>15.65680288085173</v>
      </c>
      <c r="N83" s="23">
        <v>0</v>
      </c>
      <c r="O83" s="18">
        <f t="shared" si="55"/>
        <v>0</v>
      </c>
      <c r="P83" s="23">
        <v>1</v>
      </c>
      <c r="Q83" s="18">
        <f t="shared" si="56"/>
        <v>7.8284014404258651</v>
      </c>
      <c r="R83" s="23">
        <v>0</v>
      </c>
      <c r="S83" s="18">
        <f t="shared" si="57"/>
        <v>0</v>
      </c>
      <c r="T83" s="15">
        <v>0</v>
      </c>
      <c r="U83" s="18">
        <f t="shared" si="58"/>
        <v>0</v>
      </c>
      <c r="V83" s="23">
        <v>2</v>
      </c>
      <c r="W83" s="18">
        <f t="shared" si="59"/>
        <v>15.65680288085173</v>
      </c>
      <c r="X83" s="23">
        <v>4</v>
      </c>
      <c r="Y83" s="18">
        <f t="shared" si="60"/>
        <v>31.31360576170346</v>
      </c>
      <c r="Z83" s="18"/>
      <c r="AA83" s="18"/>
      <c r="AC83" s="13" t="s">
        <v>247</v>
      </c>
      <c r="AE83" s="19">
        <v>12774</v>
      </c>
      <c r="AF83" s="15"/>
      <c r="AG83" s="15"/>
      <c r="AH83" s="15"/>
      <c r="AI83" s="15"/>
    </row>
    <row r="84" spans="1:35" ht="12.95" customHeight="1" x14ac:dyDescent="0.2">
      <c r="A84" s="13" t="s">
        <v>248</v>
      </c>
      <c r="B84" s="16">
        <f t="shared" si="61"/>
        <v>22</v>
      </c>
      <c r="C84" s="17">
        <f t="shared" si="49"/>
        <v>251.42857142857142</v>
      </c>
      <c r="D84" s="23">
        <v>3</v>
      </c>
      <c r="E84" s="18">
        <f t="shared" si="50"/>
        <v>34.285714285714285</v>
      </c>
      <c r="F84" s="23">
        <v>5</v>
      </c>
      <c r="G84" s="18">
        <f t="shared" si="51"/>
        <v>57.142857142857146</v>
      </c>
      <c r="H84" s="23">
        <v>2</v>
      </c>
      <c r="I84" s="18">
        <f t="shared" si="52"/>
        <v>22.857142857142858</v>
      </c>
      <c r="J84" s="15">
        <v>4</v>
      </c>
      <c r="K84" s="18">
        <f t="shared" si="53"/>
        <v>45.714285714285715</v>
      </c>
      <c r="L84" s="23">
        <v>2</v>
      </c>
      <c r="M84" s="18">
        <f t="shared" si="54"/>
        <v>22.857142857142858</v>
      </c>
      <c r="N84" s="23">
        <v>0</v>
      </c>
      <c r="O84" s="18">
        <f t="shared" si="55"/>
        <v>0</v>
      </c>
      <c r="P84" s="23">
        <v>0</v>
      </c>
      <c r="Q84" s="18">
        <f t="shared" si="56"/>
        <v>0</v>
      </c>
      <c r="R84" s="23">
        <v>0</v>
      </c>
      <c r="S84" s="18">
        <f t="shared" si="57"/>
        <v>0</v>
      </c>
      <c r="T84" s="15">
        <v>0</v>
      </c>
      <c r="U84" s="18">
        <f t="shared" si="58"/>
        <v>0</v>
      </c>
      <c r="V84" s="23">
        <v>1</v>
      </c>
      <c r="W84" s="18">
        <f t="shared" si="59"/>
        <v>11.428571428571429</v>
      </c>
      <c r="X84" s="23">
        <v>5</v>
      </c>
      <c r="Y84" s="18">
        <f t="shared" si="60"/>
        <v>57.142857142857146</v>
      </c>
      <c r="Z84" s="18"/>
      <c r="AA84" s="18"/>
      <c r="AC84" s="13" t="s">
        <v>248</v>
      </c>
      <c r="AE84" s="19">
        <v>8750</v>
      </c>
      <c r="AF84" s="15"/>
      <c r="AG84" s="15"/>
      <c r="AH84" s="15"/>
      <c r="AI84" s="15"/>
    </row>
    <row r="85" spans="1:35" ht="12.95" customHeight="1" x14ac:dyDescent="0.2">
      <c r="A85" s="13" t="s">
        <v>249</v>
      </c>
      <c r="B85" s="16">
        <f t="shared" si="61"/>
        <v>22</v>
      </c>
      <c r="C85" s="17">
        <f t="shared" si="49"/>
        <v>254.48235974551764</v>
      </c>
      <c r="D85" s="23">
        <v>7</v>
      </c>
      <c r="E85" s="18">
        <f t="shared" si="50"/>
        <v>80.97165991902834</v>
      </c>
      <c r="F85" s="23">
        <v>4</v>
      </c>
      <c r="G85" s="18">
        <f t="shared" si="51"/>
        <v>46.26951995373048</v>
      </c>
      <c r="H85" s="23">
        <v>0</v>
      </c>
      <c r="I85" s="18">
        <f t="shared" si="52"/>
        <v>0</v>
      </c>
      <c r="J85" s="15">
        <v>1</v>
      </c>
      <c r="K85" s="18">
        <f t="shared" si="53"/>
        <v>11.56737998843262</v>
      </c>
      <c r="L85" s="23">
        <v>1</v>
      </c>
      <c r="M85" s="18">
        <f t="shared" si="54"/>
        <v>11.56737998843262</v>
      </c>
      <c r="N85" s="23">
        <v>1</v>
      </c>
      <c r="O85" s="18">
        <f t="shared" si="55"/>
        <v>11.56737998843262</v>
      </c>
      <c r="P85" s="15">
        <v>1</v>
      </c>
      <c r="Q85" s="18">
        <f t="shared" si="56"/>
        <v>11.56737998843262</v>
      </c>
      <c r="R85" s="15">
        <v>2</v>
      </c>
      <c r="S85" s="18">
        <f t="shared" si="57"/>
        <v>23.13475997686524</v>
      </c>
      <c r="T85" s="15">
        <v>0</v>
      </c>
      <c r="U85" s="18">
        <f t="shared" si="58"/>
        <v>0</v>
      </c>
      <c r="V85" s="15">
        <v>0</v>
      </c>
      <c r="W85" s="18">
        <f t="shared" si="59"/>
        <v>0</v>
      </c>
      <c r="X85" s="23">
        <v>5</v>
      </c>
      <c r="Y85" s="18">
        <f t="shared" si="60"/>
        <v>57.836899942163093</v>
      </c>
      <c r="Z85" s="18"/>
      <c r="AA85" s="18"/>
      <c r="AC85" s="13" t="s">
        <v>249</v>
      </c>
      <c r="AE85" s="19">
        <v>8645</v>
      </c>
      <c r="AF85" s="15"/>
      <c r="AG85" s="15"/>
      <c r="AH85" s="15"/>
      <c r="AI85" s="15"/>
    </row>
    <row r="86" spans="1:35" ht="12.95" customHeight="1" x14ac:dyDescent="0.2">
      <c r="A86" s="13" t="s">
        <v>250</v>
      </c>
      <c r="B86" s="16">
        <f t="shared" si="61"/>
        <v>9</v>
      </c>
      <c r="C86" s="17">
        <f t="shared" si="49"/>
        <v>172.67843438219492</v>
      </c>
      <c r="D86" s="23">
        <v>4</v>
      </c>
      <c r="E86" s="18">
        <f t="shared" si="50"/>
        <v>76.745970836531086</v>
      </c>
      <c r="F86" s="23">
        <v>1</v>
      </c>
      <c r="G86" s="18">
        <f t="shared" si="51"/>
        <v>19.186492709132771</v>
      </c>
      <c r="H86" s="23">
        <v>0</v>
      </c>
      <c r="I86" s="18">
        <f t="shared" si="52"/>
        <v>0</v>
      </c>
      <c r="J86" s="15">
        <v>2</v>
      </c>
      <c r="K86" s="18">
        <f t="shared" si="53"/>
        <v>38.372985418265543</v>
      </c>
      <c r="L86" s="15">
        <v>0</v>
      </c>
      <c r="M86" s="18">
        <f t="shared" si="54"/>
        <v>0</v>
      </c>
      <c r="N86" s="23">
        <v>0</v>
      </c>
      <c r="O86" s="18">
        <f t="shared" si="55"/>
        <v>0</v>
      </c>
      <c r="P86" s="15">
        <v>0</v>
      </c>
      <c r="Q86" s="18">
        <f t="shared" si="56"/>
        <v>0</v>
      </c>
      <c r="R86" s="15">
        <v>0</v>
      </c>
      <c r="S86" s="18">
        <f t="shared" si="57"/>
        <v>0</v>
      </c>
      <c r="T86" s="15">
        <v>0</v>
      </c>
      <c r="U86" s="18">
        <f t="shared" si="58"/>
        <v>0</v>
      </c>
      <c r="V86" s="15">
        <v>0</v>
      </c>
      <c r="W86" s="18">
        <f t="shared" si="59"/>
        <v>0</v>
      </c>
      <c r="X86" s="23">
        <v>2</v>
      </c>
      <c r="Y86" s="18">
        <f t="shared" si="60"/>
        <v>38.372985418265543</v>
      </c>
      <c r="Z86" s="18"/>
      <c r="AA86" s="18"/>
      <c r="AC86" s="13" t="s">
        <v>250</v>
      </c>
      <c r="AE86" s="19">
        <v>5212</v>
      </c>
      <c r="AF86" s="15"/>
      <c r="AG86" s="15"/>
      <c r="AH86" s="15"/>
      <c r="AI86" s="15"/>
    </row>
    <row r="87" spans="1:35" ht="12.95" customHeight="1" x14ac:dyDescent="0.2">
      <c r="A87" s="13" t="s">
        <v>251</v>
      </c>
      <c r="B87" s="16">
        <f t="shared" si="61"/>
        <v>6</v>
      </c>
      <c r="C87" s="17">
        <f t="shared" si="49"/>
        <v>67.332510380428673</v>
      </c>
      <c r="D87" s="23">
        <v>1</v>
      </c>
      <c r="E87" s="18">
        <f t="shared" si="50"/>
        <v>11.222085063404782</v>
      </c>
      <c r="F87" s="23">
        <v>0</v>
      </c>
      <c r="G87" s="18">
        <f t="shared" si="51"/>
        <v>0</v>
      </c>
      <c r="H87" s="23">
        <v>2</v>
      </c>
      <c r="I87" s="18">
        <f t="shared" si="52"/>
        <v>22.444170126809563</v>
      </c>
      <c r="J87" s="15">
        <v>1</v>
      </c>
      <c r="K87" s="18">
        <f t="shared" si="53"/>
        <v>11.222085063404782</v>
      </c>
      <c r="L87" s="15">
        <v>1</v>
      </c>
      <c r="M87" s="18">
        <f t="shared" si="54"/>
        <v>11.222085063404782</v>
      </c>
      <c r="N87" s="23">
        <v>0</v>
      </c>
      <c r="O87" s="18">
        <f t="shared" si="55"/>
        <v>0</v>
      </c>
      <c r="P87" s="15">
        <v>0</v>
      </c>
      <c r="Q87" s="18">
        <f t="shared" si="56"/>
        <v>0</v>
      </c>
      <c r="R87" s="15">
        <v>0</v>
      </c>
      <c r="S87" s="18">
        <f t="shared" si="57"/>
        <v>0</v>
      </c>
      <c r="T87" s="15">
        <v>0</v>
      </c>
      <c r="U87" s="18">
        <f t="shared" si="58"/>
        <v>0</v>
      </c>
      <c r="V87" s="15">
        <v>0</v>
      </c>
      <c r="W87" s="18">
        <f t="shared" si="59"/>
        <v>0</v>
      </c>
      <c r="X87" s="23">
        <v>1</v>
      </c>
      <c r="Y87" s="18">
        <f t="shared" si="60"/>
        <v>11.222085063404782</v>
      </c>
      <c r="Z87" s="18"/>
      <c r="AA87" s="18"/>
      <c r="AC87" s="13" t="s">
        <v>251</v>
      </c>
      <c r="AE87" s="19">
        <v>8911</v>
      </c>
      <c r="AF87" s="15"/>
      <c r="AG87" s="15"/>
      <c r="AH87" s="15"/>
      <c r="AI87" s="15"/>
    </row>
    <row r="88" spans="1:35" ht="12.95" customHeight="1" x14ac:dyDescent="0.2">
      <c r="A88" s="13" t="s">
        <v>252</v>
      </c>
      <c r="B88" s="16">
        <f t="shared" si="61"/>
        <v>6</v>
      </c>
      <c r="C88" s="17">
        <f t="shared" si="49"/>
        <v>175.13134851138355</v>
      </c>
      <c r="D88" s="23">
        <v>2</v>
      </c>
      <c r="E88" s="18">
        <f t="shared" si="50"/>
        <v>58.377116170461179</v>
      </c>
      <c r="F88" s="23">
        <v>2</v>
      </c>
      <c r="G88" s="18">
        <f t="shared" si="51"/>
        <v>58.377116170461179</v>
      </c>
      <c r="H88" s="15">
        <v>0</v>
      </c>
      <c r="I88" s="18">
        <f t="shared" si="52"/>
        <v>0</v>
      </c>
      <c r="J88" s="15">
        <v>0</v>
      </c>
      <c r="K88" s="18">
        <f t="shared" si="53"/>
        <v>0</v>
      </c>
      <c r="L88" s="15">
        <v>0</v>
      </c>
      <c r="M88" s="18">
        <f t="shared" si="54"/>
        <v>0</v>
      </c>
      <c r="N88" s="15">
        <v>0</v>
      </c>
      <c r="O88" s="18">
        <f t="shared" si="55"/>
        <v>0</v>
      </c>
      <c r="P88" s="15">
        <v>0</v>
      </c>
      <c r="Q88" s="18">
        <f t="shared" si="56"/>
        <v>0</v>
      </c>
      <c r="R88" s="15">
        <v>0</v>
      </c>
      <c r="S88" s="18">
        <f t="shared" si="57"/>
        <v>0</v>
      </c>
      <c r="T88" s="15">
        <v>0</v>
      </c>
      <c r="U88" s="18">
        <f t="shared" si="58"/>
        <v>0</v>
      </c>
      <c r="V88" s="15">
        <v>0</v>
      </c>
      <c r="W88" s="18">
        <f t="shared" si="59"/>
        <v>0</v>
      </c>
      <c r="X88" s="23">
        <v>2</v>
      </c>
      <c r="Y88" s="18">
        <f t="shared" si="60"/>
        <v>58.377116170461179</v>
      </c>
      <c r="Z88" s="18"/>
      <c r="AA88" s="18"/>
      <c r="AC88" s="13" t="s">
        <v>252</v>
      </c>
      <c r="AE88" s="19">
        <v>3426</v>
      </c>
      <c r="AF88" s="15"/>
      <c r="AG88" s="15"/>
      <c r="AH88" s="15"/>
      <c r="AI88" s="15"/>
    </row>
    <row r="89" spans="1:35" ht="12.95" customHeight="1" x14ac:dyDescent="0.2">
      <c r="A89" s="13" t="s">
        <v>207</v>
      </c>
      <c r="B89" s="16">
        <f t="shared" si="61"/>
        <v>1</v>
      </c>
      <c r="C89" s="17">
        <v>0</v>
      </c>
      <c r="D89" s="15">
        <v>0</v>
      </c>
      <c r="E89" s="18">
        <v>0</v>
      </c>
      <c r="F89" s="15">
        <v>1</v>
      </c>
      <c r="G89" s="18">
        <v>0</v>
      </c>
      <c r="H89" s="15">
        <v>0</v>
      </c>
      <c r="I89" s="18">
        <v>0</v>
      </c>
      <c r="J89" s="15">
        <v>0</v>
      </c>
      <c r="K89" s="18">
        <v>0</v>
      </c>
      <c r="L89" s="15">
        <v>0</v>
      </c>
      <c r="M89" s="18">
        <v>0</v>
      </c>
      <c r="N89" s="15">
        <v>0</v>
      </c>
      <c r="O89" s="18">
        <v>0</v>
      </c>
      <c r="P89" s="15">
        <v>0</v>
      </c>
      <c r="Q89" s="18">
        <v>0</v>
      </c>
      <c r="R89" s="15">
        <v>0</v>
      </c>
      <c r="S89" s="18">
        <v>0</v>
      </c>
      <c r="T89" s="15">
        <v>0</v>
      </c>
      <c r="U89" s="18">
        <v>0</v>
      </c>
      <c r="V89" s="15">
        <v>0</v>
      </c>
      <c r="W89" s="18">
        <v>0</v>
      </c>
      <c r="X89" s="23">
        <v>0</v>
      </c>
      <c r="Y89" s="18">
        <v>0</v>
      </c>
      <c r="Z89" s="18"/>
      <c r="AA89" s="18"/>
      <c r="AE89" s="15"/>
      <c r="AG89" s="15"/>
      <c r="AH89" s="15"/>
      <c r="AI89" s="15"/>
    </row>
    <row r="90" spans="1:35" ht="12.95" customHeight="1" x14ac:dyDescent="0.2">
      <c r="B90" s="16"/>
      <c r="C90" s="17"/>
      <c r="D90" s="15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8"/>
      <c r="P90" s="15"/>
      <c r="Q90" s="18"/>
      <c r="R90" s="15"/>
      <c r="S90" s="18"/>
      <c r="T90" s="15"/>
      <c r="U90" s="18"/>
      <c r="V90" s="15"/>
      <c r="W90" s="18"/>
      <c r="X90" s="15"/>
      <c r="Y90" s="18"/>
      <c r="Z90" s="18"/>
      <c r="AA90" s="18"/>
      <c r="AE90" s="15"/>
      <c r="AG90" s="15"/>
      <c r="AH90" s="15"/>
      <c r="AI90" s="15"/>
    </row>
    <row r="91" spans="1:35" s="14" customFormat="1" ht="12.95" customHeight="1" x14ac:dyDescent="0.2">
      <c r="A91" s="14" t="s">
        <v>253</v>
      </c>
      <c r="B91" s="16">
        <f>SUM(B92:B103)</f>
        <v>363</v>
      </c>
      <c r="C91" s="17">
        <f t="shared" ref="C91:C102" si="62">SUM(B91/AE91*100000)</f>
        <v>189.70175539448036</v>
      </c>
      <c r="D91" s="16">
        <f>SUM(D92:D103)</f>
        <v>76</v>
      </c>
      <c r="E91" s="17">
        <f t="shared" ref="E91:E102" si="63">SUM(D91/AE91*100000)</f>
        <v>39.717171928320958</v>
      </c>
      <c r="F91" s="16">
        <f>SUM(F92:F103)</f>
        <v>100</v>
      </c>
      <c r="G91" s="17">
        <f t="shared" ref="G91:G102" si="64">SUM(F91/AE91*100000)</f>
        <v>52.25943674779073</v>
      </c>
      <c r="H91" s="16">
        <f>SUM(H92:H103)</f>
        <v>35</v>
      </c>
      <c r="I91" s="17">
        <f t="shared" ref="I91:I102" si="65">SUM(H91/AE91*100000)</f>
        <v>18.290802861726757</v>
      </c>
      <c r="J91" s="16">
        <f>SUM(J92:J103)</f>
        <v>16</v>
      </c>
      <c r="K91" s="17">
        <f t="shared" ref="K91:K102" si="66">SUM(J91/AE91*100000)</f>
        <v>8.3615098796465173</v>
      </c>
      <c r="L91" s="16">
        <f>SUM(L92:L103)</f>
        <v>7</v>
      </c>
      <c r="M91" s="17">
        <f t="shared" ref="M91:M102" si="67">SUM(L91/AE91*100000)</f>
        <v>3.6581605723453512</v>
      </c>
      <c r="N91" s="16">
        <f>SUM(N92:N103)</f>
        <v>19</v>
      </c>
      <c r="O91" s="17">
        <f t="shared" ref="O91:O102" si="68">SUM(N91/AE91*100000)</f>
        <v>9.9292929820802396</v>
      </c>
      <c r="P91" s="16">
        <f>SUM(P92:P103)</f>
        <v>18</v>
      </c>
      <c r="Q91" s="17">
        <f t="shared" ref="Q91:Q102" si="69">SUM(P91/AE91*100000)</f>
        <v>9.4066986146023321</v>
      </c>
      <c r="R91" s="16">
        <f>SUM(R92:R103)</f>
        <v>15</v>
      </c>
      <c r="S91" s="17">
        <f t="shared" ref="S91:S102" si="70">SUM(R91/AE91*100000)</f>
        <v>7.8389155121686098</v>
      </c>
      <c r="T91" s="16">
        <f>SUM(T92:T103)</f>
        <v>2</v>
      </c>
      <c r="U91" s="17">
        <f t="shared" ref="U91:U102" si="71">SUM(T91/AE91*100000)</f>
        <v>1.0451887349558147</v>
      </c>
      <c r="V91" s="16">
        <f>SUM(V92:V103)</f>
        <v>8</v>
      </c>
      <c r="W91" s="17">
        <f t="shared" ref="W91:W102" si="72">SUM(V91/AE91*100000)</f>
        <v>4.1807549398232586</v>
      </c>
      <c r="X91" s="16">
        <f>SUM(X92:X103)</f>
        <v>67</v>
      </c>
      <c r="Y91" s="17">
        <f t="shared" ref="Y91:Y102" si="73">SUM(X91/AE91*100000)</f>
        <v>35.013822621019791</v>
      </c>
      <c r="Z91" s="17"/>
      <c r="AA91" s="17"/>
      <c r="AC91" s="14" t="s">
        <v>253</v>
      </c>
      <c r="AE91" s="20">
        <f>SUM(AE92:AE102)</f>
        <v>191353</v>
      </c>
      <c r="AF91" s="16"/>
      <c r="AG91" s="16"/>
      <c r="AH91" s="16"/>
      <c r="AI91" s="16"/>
    </row>
    <row r="92" spans="1:35" ht="12.95" customHeight="1" x14ac:dyDescent="0.2">
      <c r="A92" s="13" t="s">
        <v>187</v>
      </c>
      <c r="B92" s="16">
        <f t="shared" si="61"/>
        <v>105</v>
      </c>
      <c r="C92" s="17">
        <f t="shared" si="62"/>
        <v>190.89867825391343</v>
      </c>
      <c r="D92" s="15">
        <v>34</v>
      </c>
      <c r="E92" s="18">
        <f t="shared" si="63"/>
        <v>61.814810101267206</v>
      </c>
      <c r="F92" s="15">
        <v>31</v>
      </c>
      <c r="G92" s="18">
        <f t="shared" si="64"/>
        <v>56.360562151155392</v>
      </c>
      <c r="H92" s="15">
        <v>8</v>
      </c>
      <c r="I92" s="18">
        <f t="shared" si="65"/>
        <v>14.544661200298167</v>
      </c>
      <c r="J92" s="15">
        <v>5</v>
      </c>
      <c r="K92" s="18">
        <f t="shared" si="66"/>
        <v>9.0904132501863533</v>
      </c>
      <c r="L92" s="15">
        <v>0</v>
      </c>
      <c r="M92" s="18">
        <f t="shared" si="67"/>
        <v>0</v>
      </c>
      <c r="N92" s="15">
        <v>5</v>
      </c>
      <c r="O92" s="18">
        <f t="shared" si="68"/>
        <v>9.0904132501863533</v>
      </c>
      <c r="P92" s="15">
        <v>3</v>
      </c>
      <c r="Q92" s="18">
        <f t="shared" si="69"/>
        <v>5.454247950111812</v>
      </c>
      <c r="R92" s="15">
        <v>5</v>
      </c>
      <c r="S92" s="18">
        <f t="shared" si="70"/>
        <v>9.0904132501863533</v>
      </c>
      <c r="T92" s="15">
        <v>0</v>
      </c>
      <c r="U92" s="18">
        <f t="shared" si="71"/>
        <v>0</v>
      </c>
      <c r="V92" s="15">
        <v>0</v>
      </c>
      <c r="W92" s="18">
        <f t="shared" si="72"/>
        <v>0</v>
      </c>
      <c r="X92" s="15">
        <v>14</v>
      </c>
      <c r="Y92" s="18">
        <f t="shared" si="73"/>
        <v>25.453157100521789</v>
      </c>
      <c r="Z92" s="18"/>
      <c r="AA92" s="18"/>
      <c r="AC92" s="13" t="s">
        <v>187</v>
      </c>
      <c r="AE92" s="19">
        <v>55003</v>
      </c>
      <c r="AF92" s="15"/>
      <c r="AG92" s="15"/>
      <c r="AH92" s="15"/>
      <c r="AI92" s="15"/>
    </row>
    <row r="93" spans="1:35" ht="12.95" customHeight="1" x14ac:dyDescent="0.2">
      <c r="A93" s="13" t="s">
        <v>254</v>
      </c>
      <c r="B93" s="16">
        <f t="shared" si="61"/>
        <v>32</v>
      </c>
      <c r="C93" s="17">
        <f t="shared" si="62"/>
        <v>227.56364670743849</v>
      </c>
      <c r="D93" s="23">
        <v>8</v>
      </c>
      <c r="E93" s="18">
        <f t="shared" si="63"/>
        <v>56.890911676859623</v>
      </c>
      <c r="F93" s="23">
        <v>7</v>
      </c>
      <c r="G93" s="18">
        <f t="shared" si="64"/>
        <v>49.779547717252164</v>
      </c>
      <c r="H93" s="15">
        <v>3</v>
      </c>
      <c r="I93" s="18">
        <f t="shared" si="65"/>
        <v>21.334091878822356</v>
      </c>
      <c r="J93" s="15">
        <v>2</v>
      </c>
      <c r="K93" s="18">
        <f t="shared" si="66"/>
        <v>14.222727919214906</v>
      </c>
      <c r="L93" s="23">
        <v>2</v>
      </c>
      <c r="M93" s="18">
        <f t="shared" si="67"/>
        <v>14.222727919214906</v>
      </c>
      <c r="N93" s="23">
        <v>2</v>
      </c>
      <c r="O93" s="18">
        <f t="shared" si="68"/>
        <v>14.222727919214906</v>
      </c>
      <c r="P93" s="15">
        <v>0</v>
      </c>
      <c r="Q93" s="18">
        <f t="shared" si="69"/>
        <v>0</v>
      </c>
      <c r="R93" s="15">
        <v>1</v>
      </c>
      <c r="S93" s="18">
        <f t="shared" si="70"/>
        <v>7.1113639596074529</v>
      </c>
      <c r="T93" s="15">
        <v>0</v>
      </c>
      <c r="U93" s="18">
        <f t="shared" si="71"/>
        <v>0</v>
      </c>
      <c r="V93" s="15">
        <v>1</v>
      </c>
      <c r="W93" s="18">
        <f t="shared" si="72"/>
        <v>7.1113639596074529</v>
      </c>
      <c r="X93" s="23">
        <v>6</v>
      </c>
      <c r="Y93" s="18">
        <f t="shared" si="73"/>
        <v>42.668183757644712</v>
      </c>
      <c r="Z93" s="18"/>
      <c r="AA93" s="18"/>
      <c r="AC93" s="13" t="s">
        <v>254</v>
      </c>
      <c r="AE93" s="19">
        <v>14062</v>
      </c>
      <c r="AF93" s="15"/>
      <c r="AG93" s="15"/>
      <c r="AH93" s="15"/>
      <c r="AI93" s="15"/>
    </row>
    <row r="94" spans="1:35" ht="12.95" customHeight="1" x14ac:dyDescent="0.2">
      <c r="A94" s="13" t="s">
        <v>255</v>
      </c>
      <c r="B94" s="16">
        <f t="shared" si="61"/>
        <v>31</v>
      </c>
      <c r="C94" s="17">
        <f t="shared" si="62"/>
        <v>137.3504652193177</v>
      </c>
      <c r="D94" s="23">
        <v>2</v>
      </c>
      <c r="E94" s="18">
        <f t="shared" si="63"/>
        <v>8.8613203367301736</v>
      </c>
      <c r="F94" s="23">
        <v>7</v>
      </c>
      <c r="G94" s="18">
        <f t="shared" si="64"/>
        <v>31.014621178555608</v>
      </c>
      <c r="H94" s="23">
        <v>3</v>
      </c>
      <c r="I94" s="18">
        <f t="shared" si="65"/>
        <v>13.291980505095259</v>
      </c>
      <c r="J94" s="15">
        <v>1</v>
      </c>
      <c r="K94" s="18">
        <f t="shared" si="66"/>
        <v>4.4306601683650868</v>
      </c>
      <c r="L94" s="23">
        <v>0</v>
      </c>
      <c r="M94" s="18">
        <f t="shared" si="67"/>
        <v>0</v>
      </c>
      <c r="N94" s="23">
        <v>0</v>
      </c>
      <c r="O94" s="18">
        <f t="shared" si="68"/>
        <v>0</v>
      </c>
      <c r="P94" s="23">
        <v>3</v>
      </c>
      <c r="Q94" s="18">
        <f t="shared" si="69"/>
        <v>13.291980505095259</v>
      </c>
      <c r="R94" s="23">
        <v>3</v>
      </c>
      <c r="S94" s="18">
        <f t="shared" si="70"/>
        <v>13.291980505095259</v>
      </c>
      <c r="T94" s="15">
        <v>0</v>
      </c>
      <c r="U94" s="18">
        <f t="shared" si="71"/>
        <v>0</v>
      </c>
      <c r="V94" s="23">
        <v>1</v>
      </c>
      <c r="W94" s="18">
        <f t="shared" si="72"/>
        <v>4.4306601683650868</v>
      </c>
      <c r="X94" s="23">
        <v>11</v>
      </c>
      <c r="Y94" s="18">
        <f t="shared" si="73"/>
        <v>48.737261852015948</v>
      </c>
      <c r="Z94" s="18"/>
      <c r="AA94" s="18"/>
      <c r="AC94" s="13" t="s">
        <v>255</v>
      </c>
      <c r="AE94" s="19">
        <v>22570</v>
      </c>
      <c r="AF94" s="15"/>
      <c r="AG94" s="15"/>
      <c r="AH94" s="15"/>
      <c r="AI94" s="15"/>
    </row>
    <row r="95" spans="1:35" ht="12.95" customHeight="1" x14ac:dyDescent="0.2">
      <c r="A95" s="13" t="s">
        <v>256</v>
      </c>
      <c r="B95" s="16">
        <f t="shared" si="61"/>
        <v>12</v>
      </c>
      <c r="C95" s="17">
        <f t="shared" si="62"/>
        <v>181.81818181818181</v>
      </c>
      <c r="D95" s="23">
        <v>0</v>
      </c>
      <c r="E95" s="18">
        <f t="shared" si="63"/>
        <v>0</v>
      </c>
      <c r="F95" s="23">
        <v>9</v>
      </c>
      <c r="G95" s="18">
        <f t="shared" si="64"/>
        <v>136.36363636363637</v>
      </c>
      <c r="H95" s="23">
        <v>1</v>
      </c>
      <c r="I95" s="18">
        <f t="shared" si="65"/>
        <v>15.151515151515152</v>
      </c>
      <c r="J95" s="15">
        <v>0</v>
      </c>
      <c r="K95" s="18">
        <f t="shared" si="66"/>
        <v>0</v>
      </c>
      <c r="L95" s="23">
        <v>0</v>
      </c>
      <c r="M95" s="18">
        <f t="shared" si="67"/>
        <v>0</v>
      </c>
      <c r="N95" s="23">
        <v>0</v>
      </c>
      <c r="O95" s="18">
        <f t="shared" si="68"/>
        <v>0</v>
      </c>
      <c r="P95" s="23">
        <v>0</v>
      </c>
      <c r="Q95" s="18">
        <f t="shared" si="69"/>
        <v>0</v>
      </c>
      <c r="R95" s="23">
        <v>0</v>
      </c>
      <c r="S95" s="18">
        <f t="shared" si="70"/>
        <v>0</v>
      </c>
      <c r="T95" s="15">
        <v>0</v>
      </c>
      <c r="U95" s="18">
        <f t="shared" si="71"/>
        <v>0</v>
      </c>
      <c r="V95" s="23">
        <v>2</v>
      </c>
      <c r="W95" s="18">
        <f t="shared" si="72"/>
        <v>30.303030303030305</v>
      </c>
      <c r="X95" s="23">
        <v>0</v>
      </c>
      <c r="Y95" s="18">
        <f t="shared" si="73"/>
        <v>0</v>
      </c>
      <c r="Z95" s="18"/>
      <c r="AA95" s="18"/>
      <c r="AC95" s="13" t="s">
        <v>256</v>
      </c>
      <c r="AE95" s="19">
        <v>6600</v>
      </c>
      <c r="AF95" s="15"/>
      <c r="AG95" s="15"/>
      <c r="AH95" s="15"/>
      <c r="AI95" s="15"/>
    </row>
    <row r="96" spans="1:35" ht="12.95" customHeight="1" x14ac:dyDescent="0.2">
      <c r="A96" s="13" t="s">
        <v>257</v>
      </c>
      <c r="B96" s="16">
        <f t="shared" si="61"/>
        <v>29</v>
      </c>
      <c r="C96" s="17">
        <f t="shared" si="62"/>
        <v>252.61324041811847</v>
      </c>
      <c r="D96" s="23">
        <v>5</v>
      </c>
      <c r="E96" s="18">
        <f t="shared" si="63"/>
        <v>43.554006968641112</v>
      </c>
      <c r="F96" s="23">
        <v>3</v>
      </c>
      <c r="G96" s="18">
        <f t="shared" si="64"/>
        <v>26.132404181184668</v>
      </c>
      <c r="H96" s="23">
        <v>2</v>
      </c>
      <c r="I96" s="18">
        <f t="shared" si="65"/>
        <v>17.421602787456447</v>
      </c>
      <c r="J96" s="23">
        <v>0</v>
      </c>
      <c r="K96" s="18">
        <f t="shared" si="66"/>
        <v>0</v>
      </c>
      <c r="L96" s="23">
        <v>2</v>
      </c>
      <c r="M96" s="18">
        <f t="shared" si="67"/>
        <v>17.421602787456447</v>
      </c>
      <c r="N96" s="23">
        <v>3</v>
      </c>
      <c r="O96" s="18">
        <f t="shared" si="68"/>
        <v>26.132404181184668</v>
      </c>
      <c r="P96" s="23">
        <v>2</v>
      </c>
      <c r="Q96" s="18">
        <f t="shared" si="69"/>
        <v>17.421602787456447</v>
      </c>
      <c r="R96" s="23">
        <v>2</v>
      </c>
      <c r="S96" s="18">
        <f t="shared" si="70"/>
        <v>17.421602787456447</v>
      </c>
      <c r="T96" s="23">
        <v>1</v>
      </c>
      <c r="U96" s="18">
        <f t="shared" si="71"/>
        <v>8.7108013937282234</v>
      </c>
      <c r="V96" s="23">
        <v>0</v>
      </c>
      <c r="W96" s="18">
        <f t="shared" si="72"/>
        <v>0</v>
      </c>
      <c r="X96" s="23">
        <v>9</v>
      </c>
      <c r="Y96" s="18">
        <f t="shared" si="73"/>
        <v>78.397212543554005</v>
      </c>
      <c r="Z96" s="18"/>
      <c r="AA96" s="18"/>
      <c r="AC96" s="13" t="s">
        <v>257</v>
      </c>
      <c r="AE96" s="19">
        <v>11480</v>
      </c>
      <c r="AF96" s="15"/>
      <c r="AG96" s="15"/>
      <c r="AH96" s="15"/>
      <c r="AI96" s="15"/>
    </row>
    <row r="97" spans="1:35" ht="12.95" customHeight="1" x14ac:dyDescent="0.2">
      <c r="A97" s="13" t="s">
        <v>258</v>
      </c>
      <c r="B97" s="16">
        <f t="shared" si="61"/>
        <v>18</v>
      </c>
      <c r="C97" s="17">
        <f t="shared" si="62"/>
        <v>141.34275618374556</v>
      </c>
      <c r="D97" s="23">
        <v>5</v>
      </c>
      <c r="E97" s="18">
        <f t="shared" si="63"/>
        <v>39.261876717707111</v>
      </c>
      <c r="F97" s="23">
        <v>2</v>
      </c>
      <c r="G97" s="18">
        <f t="shared" si="64"/>
        <v>15.704750687082843</v>
      </c>
      <c r="H97" s="23">
        <v>0</v>
      </c>
      <c r="I97" s="18">
        <f t="shared" si="65"/>
        <v>0</v>
      </c>
      <c r="J97" s="23">
        <v>0</v>
      </c>
      <c r="K97" s="18">
        <f t="shared" si="66"/>
        <v>0</v>
      </c>
      <c r="L97" s="23">
        <v>1</v>
      </c>
      <c r="M97" s="18">
        <f t="shared" si="67"/>
        <v>7.8523753435414214</v>
      </c>
      <c r="N97" s="23">
        <v>1</v>
      </c>
      <c r="O97" s="18">
        <f t="shared" si="68"/>
        <v>7.8523753435414214</v>
      </c>
      <c r="P97" s="23">
        <v>3</v>
      </c>
      <c r="Q97" s="18">
        <f t="shared" si="69"/>
        <v>23.557126030624264</v>
      </c>
      <c r="R97" s="23">
        <v>0</v>
      </c>
      <c r="S97" s="18">
        <f t="shared" si="70"/>
        <v>0</v>
      </c>
      <c r="T97" s="23">
        <v>1</v>
      </c>
      <c r="U97" s="18">
        <f t="shared" si="71"/>
        <v>7.8523753435414214</v>
      </c>
      <c r="V97" s="23">
        <v>0</v>
      </c>
      <c r="W97" s="18">
        <f t="shared" si="72"/>
        <v>0</v>
      </c>
      <c r="X97" s="23">
        <v>5</v>
      </c>
      <c r="Y97" s="18">
        <f t="shared" si="73"/>
        <v>39.261876717707111</v>
      </c>
      <c r="Z97" s="18"/>
      <c r="AA97" s="18"/>
      <c r="AC97" s="13" t="s">
        <v>258</v>
      </c>
      <c r="AE97" s="19">
        <v>12735</v>
      </c>
      <c r="AF97" s="15"/>
      <c r="AG97" s="15"/>
      <c r="AH97" s="15"/>
      <c r="AI97" s="15"/>
    </row>
    <row r="98" spans="1:35" ht="12.95" customHeight="1" x14ac:dyDescent="0.2">
      <c r="A98" s="13" t="s">
        <v>259</v>
      </c>
      <c r="B98" s="16">
        <f t="shared" si="61"/>
        <v>38</v>
      </c>
      <c r="C98" s="17">
        <f t="shared" si="62"/>
        <v>240.90275136300241</v>
      </c>
      <c r="D98" s="23">
        <v>6</v>
      </c>
      <c r="E98" s="18">
        <f t="shared" si="63"/>
        <v>38.03727653100038</v>
      </c>
      <c r="F98" s="23">
        <v>13</v>
      </c>
      <c r="G98" s="18">
        <f t="shared" si="64"/>
        <v>82.414099150500817</v>
      </c>
      <c r="H98" s="23">
        <v>4</v>
      </c>
      <c r="I98" s="18">
        <f t="shared" si="65"/>
        <v>25.358184354000255</v>
      </c>
      <c r="J98" s="23">
        <v>1</v>
      </c>
      <c r="K98" s="18">
        <f t="shared" si="66"/>
        <v>6.3395460885000636</v>
      </c>
      <c r="L98" s="23">
        <v>1</v>
      </c>
      <c r="M98" s="18">
        <f t="shared" si="67"/>
        <v>6.3395460885000636</v>
      </c>
      <c r="N98" s="23">
        <v>2</v>
      </c>
      <c r="O98" s="18">
        <f t="shared" si="68"/>
        <v>12.679092177000127</v>
      </c>
      <c r="P98" s="23">
        <v>3</v>
      </c>
      <c r="Q98" s="18">
        <f t="shared" si="69"/>
        <v>19.01863826550019</v>
      </c>
      <c r="R98" s="23">
        <v>1</v>
      </c>
      <c r="S98" s="18">
        <f t="shared" si="70"/>
        <v>6.3395460885000636</v>
      </c>
      <c r="T98" s="23">
        <v>0</v>
      </c>
      <c r="U98" s="18">
        <f t="shared" si="71"/>
        <v>0</v>
      </c>
      <c r="V98" s="23">
        <v>3</v>
      </c>
      <c r="W98" s="18">
        <f t="shared" si="72"/>
        <v>19.01863826550019</v>
      </c>
      <c r="X98" s="23">
        <v>4</v>
      </c>
      <c r="Y98" s="18">
        <f t="shared" si="73"/>
        <v>25.358184354000255</v>
      </c>
      <c r="Z98" s="18"/>
      <c r="AA98" s="18"/>
      <c r="AC98" s="13" t="s">
        <v>259</v>
      </c>
      <c r="AE98" s="19">
        <v>15774</v>
      </c>
      <c r="AF98" s="15"/>
      <c r="AG98" s="15"/>
      <c r="AH98" s="15"/>
      <c r="AI98" s="15"/>
    </row>
    <row r="99" spans="1:35" ht="12.95" customHeight="1" x14ac:dyDescent="0.2">
      <c r="A99" s="13" t="s">
        <v>260</v>
      </c>
      <c r="B99" s="16">
        <f t="shared" si="61"/>
        <v>41</v>
      </c>
      <c r="C99" s="17">
        <f t="shared" si="62"/>
        <v>224.73141854856394</v>
      </c>
      <c r="D99" s="23">
        <v>6</v>
      </c>
      <c r="E99" s="18">
        <f t="shared" si="63"/>
        <v>32.887524665643497</v>
      </c>
      <c r="F99" s="23">
        <v>13</v>
      </c>
      <c r="G99" s="18">
        <f t="shared" si="64"/>
        <v>71.25630344222759</v>
      </c>
      <c r="H99" s="23">
        <v>7</v>
      </c>
      <c r="I99" s="18">
        <f t="shared" si="65"/>
        <v>38.36877877658408</v>
      </c>
      <c r="J99" s="23">
        <v>2</v>
      </c>
      <c r="K99" s="18">
        <f t="shared" si="66"/>
        <v>10.962508221881167</v>
      </c>
      <c r="L99" s="23">
        <v>0</v>
      </c>
      <c r="M99" s="18">
        <f t="shared" si="67"/>
        <v>0</v>
      </c>
      <c r="N99" s="23">
        <v>2</v>
      </c>
      <c r="O99" s="18">
        <f t="shared" si="68"/>
        <v>10.962508221881167</v>
      </c>
      <c r="P99" s="23">
        <v>0</v>
      </c>
      <c r="Q99" s="18">
        <f t="shared" si="69"/>
        <v>0</v>
      </c>
      <c r="R99" s="23">
        <v>2</v>
      </c>
      <c r="S99" s="18">
        <f t="shared" si="70"/>
        <v>10.962508221881167</v>
      </c>
      <c r="T99" s="15">
        <v>0</v>
      </c>
      <c r="U99" s="18">
        <f t="shared" si="71"/>
        <v>0</v>
      </c>
      <c r="V99" s="23">
        <v>0</v>
      </c>
      <c r="W99" s="18">
        <f t="shared" si="72"/>
        <v>0</v>
      </c>
      <c r="X99" s="23">
        <v>9</v>
      </c>
      <c r="Y99" s="18">
        <f t="shared" si="73"/>
        <v>49.331286998465245</v>
      </c>
      <c r="Z99" s="18"/>
      <c r="AA99" s="18"/>
      <c r="AC99" s="13" t="s">
        <v>260</v>
      </c>
      <c r="AE99" s="19">
        <v>18244</v>
      </c>
      <c r="AF99" s="15"/>
      <c r="AG99" s="15"/>
      <c r="AH99" s="15"/>
      <c r="AI99" s="15"/>
    </row>
    <row r="100" spans="1:35" ht="12.95" customHeight="1" x14ac:dyDescent="0.2">
      <c r="A100" s="13" t="s">
        <v>261</v>
      </c>
      <c r="B100" s="16">
        <f t="shared" si="61"/>
        <v>11</v>
      </c>
      <c r="C100" s="17">
        <f t="shared" si="62"/>
        <v>167.70849214819333</v>
      </c>
      <c r="D100" s="23">
        <v>5</v>
      </c>
      <c r="E100" s="18">
        <f t="shared" si="63"/>
        <v>76.231132794633325</v>
      </c>
      <c r="F100" s="23">
        <v>4</v>
      </c>
      <c r="G100" s="18">
        <f t="shared" si="64"/>
        <v>60.984906235706667</v>
      </c>
      <c r="H100" s="23">
        <v>1</v>
      </c>
      <c r="I100" s="18">
        <f t="shared" si="65"/>
        <v>15.246226558926667</v>
      </c>
      <c r="J100" s="23">
        <v>0</v>
      </c>
      <c r="K100" s="18">
        <f t="shared" si="66"/>
        <v>0</v>
      </c>
      <c r="L100" s="23">
        <v>0</v>
      </c>
      <c r="M100" s="18">
        <f t="shared" si="67"/>
        <v>0</v>
      </c>
      <c r="N100" s="23">
        <v>0</v>
      </c>
      <c r="O100" s="18">
        <f t="shared" si="68"/>
        <v>0</v>
      </c>
      <c r="P100" s="23">
        <v>0</v>
      </c>
      <c r="Q100" s="18">
        <f t="shared" si="69"/>
        <v>0</v>
      </c>
      <c r="R100" s="15">
        <v>0</v>
      </c>
      <c r="S100" s="18">
        <f t="shared" si="70"/>
        <v>0</v>
      </c>
      <c r="T100" s="15">
        <v>0</v>
      </c>
      <c r="U100" s="18">
        <f t="shared" si="71"/>
        <v>0</v>
      </c>
      <c r="V100" s="23">
        <v>0</v>
      </c>
      <c r="W100" s="18">
        <f t="shared" si="72"/>
        <v>0</v>
      </c>
      <c r="X100" s="23">
        <v>1</v>
      </c>
      <c r="Y100" s="18">
        <f t="shared" si="73"/>
        <v>15.246226558926667</v>
      </c>
      <c r="Z100" s="18"/>
      <c r="AA100" s="18"/>
      <c r="AC100" s="13" t="s">
        <v>261</v>
      </c>
      <c r="AE100" s="19">
        <v>6559</v>
      </c>
      <c r="AF100" s="15"/>
      <c r="AG100" s="15"/>
      <c r="AH100" s="15"/>
      <c r="AI100" s="15"/>
    </row>
    <row r="101" spans="1:35" ht="12.95" customHeight="1" x14ac:dyDescent="0.2">
      <c r="A101" s="13" t="s">
        <v>262</v>
      </c>
      <c r="B101" s="16">
        <f t="shared" si="61"/>
        <v>32</v>
      </c>
      <c r="C101" s="17">
        <f t="shared" si="62"/>
        <v>186.80677174547577</v>
      </c>
      <c r="D101" s="23">
        <v>4</v>
      </c>
      <c r="E101" s="18">
        <f t="shared" si="63"/>
        <v>23.350846468184471</v>
      </c>
      <c r="F101" s="23">
        <v>9</v>
      </c>
      <c r="G101" s="18">
        <f t="shared" si="64"/>
        <v>52.539404553415068</v>
      </c>
      <c r="H101" s="23">
        <v>5</v>
      </c>
      <c r="I101" s="18">
        <f t="shared" si="65"/>
        <v>29.188558085230589</v>
      </c>
      <c r="J101" s="15">
        <v>3</v>
      </c>
      <c r="K101" s="18">
        <f t="shared" si="66"/>
        <v>17.513134851138354</v>
      </c>
      <c r="L101" s="23">
        <v>1</v>
      </c>
      <c r="M101" s="18">
        <f t="shared" si="67"/>
        <v>5.8377116170461179</v>
      </c>
      <c r="N101" s="23">
        <v>1</v>
      </c>
      <c r="O101" s="18">
        <f t="shared" si="68"/>
        <v>5.8377116170461179</v>
      </c>
      <c r="P101" s="15">
        <v>3</v>
      </c>
      <c r="Q101" s="18">
        <f t="shared" si="69"/>
        <v>17.513134851138354</v>
      </c>
      <c r="R101" s="15">
        <v>1</v>
      </c>
      <c r="S101" s="18">
        <f t="shared" si="70"/>
        <v>5.8377116170461179</v>
      </c>
      <c r="T101" s="15">
        <v>0</v>
      </c>
      <c r="U101" s="18">
        <f t="shared" si="71"/>
        <v>0</v>
      </c>
      <c r="V101" s="23">
        <v>1</v>
      </c>
      <c r="W101" s="18">
        <f t="shared" si="72"/>
        <v>5.8377116170461179</v>
      </c>
      <c r="X101" s="23">
        <v>4</v>
      </c>
      <c r="Y101" s="18">
        <f t="shared" si="73"/>
        <v>23.350846468184471</v>
      </c>
      <c r="Z101" s="18"/>
      <c r="AA101" s="18"/>
      <c r="AC101" s="13" t="s">
        <v>262</v>
      </c>
      <c r="AE101" s="19">
        <v>17130</v>
      </c>
      <c r="AF101" s="15"/>
      <c r="AG101" s="15"/>
      <c r="AH101" s="15"/>
      <c r="AI101" s="15"/>
    </row>
    <row r="102" spans="1:35" ht="12.95" customHeight="1" x14ac:dyDescent="0.2">
      <c r="A102" s="13" t="s">
        <v>263</v>
      </c>
      <c r="B102" s="16">
        <f t="shared" si="61"/>
        <v>10</v>
      </c>
      <c r="C102" s="17">
        <f t="shared" si="62"/>
        <v>89.317613433369061</v>
      </c>
      <c r="D102" s="23">
        <v>0</v>
      </c>
      <c r="E102" s="18">
        <f t="shared" si="63"/>
        <v>0</v>
      </c>
      <c r="F102" s="23">
        <v>2</v>
      </c>
      <c r="G102" s="18">
        <f t="shared" si="64"/>
        <v>17.863522686673811</v>
      </c>
      <c r="H102" s="23">
        <v>1</v>
      </c>
      <c r="I102" s="18">
        <f t="shared" si="65"/>
        <v>8.9317613433369054</v>
      </c>
      <c r="J102" s="15">
        <v>2</v>
      </c>
      <c r="K102" s="18">
        <f t="shared" si="66"/>
        <v>17.863522686673811</v>
      </c>
      <c r="L102" s="23">
        <v>0</v>
      </c>
      <c r="M102" s="18">
        <f t="shared" si="67"/>
        <v>0</v>
      </c>
      <c r="N102" s="23">
        <v>1</v>
      </c>
      <c r="O102" s="18">
        <f t="shared" si="68"/>
        <v>8.9317613433369054</v>
      </c>
      <c r="P102" s="15">
        <v>1</v>
      </c>
      <c r="Q102" s="18">
        <f t="shared" si="69"/>
        <v>8.9317613433369054</v>
      </c>
      <c r="R102" s="15">
        <v>0</v>
      </c>
      <c r="S102" s="18">
        <f t="shared" si="70"/>
        <v>0</v>
      </c>
      <c r="T102" s="15">
        <v>0</v>
      </c>
      <c r="U102" s="18">
        <f t="shared" si="71"/>
        <v>0</v>
      </c>
      <c r="V102" s="23">
        <v>0</v>
      </c>
      <c r="W102" s="18">
        <f t="shared" si="72"/>
        <v>0</v>
      </c>
      <c r="X102" s="23">
        <v>3</v>
      </c>
      <c r="Y102" s="18">
        <f t="shared" si="73"/>
        <v>26.795284030010716</v>
      </c>
      <c r="Z102" s="18"/>
      <c r="AA102" s="18"/>
      <c r="AC102" s="13" t="s">
        <v>263</v>
      </c>
      <c r="AE102" s="19">
        <v>11196</v>
      </c>
      <c r="AF102" s="15"/>
      <c r="AG102" s="15"/>
      <c r="AH102" s="15"/>
      <c r="AI102" s="15"/>
    </row>
    <row r="103" spans="1:35" ht="12.95" customHeight="1" x14ac:dyDescent="0.2">
      <c r="A103" s="13" t="s">
        <v>207</v>
      </c>
      <c r="B103" s="16">
        <f t="shared" si="61"/>
        <v>4</v>
      </c>
      <c r="C103" s="17">
        <v>0</v>
      </c>
      <c r="D103" s="15">
        <v>1</v>
      </c>
      <c r="E103" s="18">
        <v>0</v>
      </c>
      <c r="F103" s="23">
        <v>0</v>
      </c>
      <c r="G103" s="18">
        <v>0</v>
      </c>
      <c r="H103" s="15">
        <v>0</v>
      </c>
      <c r="I103" s="18">
        <v>0</v>
      </c>
      <c r="J103" s="15">
        <v>0</v>
      </c>
      <c r="K103" s="18">
        <v>0</v>
      </c>
      <c r="L103" s="15">
        <v>0</v>
      </c>
      <c r="M103" s="18">
        <v>0</v>
      </c>
      <c r="N103" s="23">
        <v>2</v>
      </c>
      <c r="O103" s="18">
        <v>0</v>
      </c>
      <c r="P103" s="15">
        <v>0</v>
      </c>
      <c r="Q103" s="18">
        <v>0</v>
      </c>
      <c r="R103" s="15">
        <v>0</v>
      </c>
      <c r="S103" s="18">
        <v>0</v>
      </c>
      <c r="T103" s="15">
        <v>0</v>
      </c>
      <c r="U103" s="18">
        <v>0</v>
      </c>
      <c r="V103" s="15">
        <v>0</v>
      </c>
      <c r="W103" s="18">
        <v>0</v>
      </c>
      <c r="X103" s="15">
        <v>1</v>
      </c>
      <c r="Y103" s="18">
        <v>0</v>
      </c>
      <c r="Z103" s="18"/>
      <c r="AA103" s="18"/>
      <c r="AE103" s="15"/>
      <c r="AG103" s="15"/>
      <c r="AH103" s="15"/>
      <c r="AI103" s="15"/>
    </row>
    <row r="104" spans="1:35" ht="12.95" customHeight="1" x14ac:dyDescent="0.2">
      <c r="B104" s="16"/>
      <c r="C104" s="17"/>
      <c r="D104" s="15"/>
      <c r="E104" s="18"/>
      <c r="F104" s="15"/>
      <c r="G104" s="18"/>
      <c r="H104" s="15"/>
      <c r="I104" s="18"/>
      <c r="J104" s="15"/>
      <c r="K104" s="18"/>
      <c r="L104" s="15"/>
      <c r="M104" s="18"/>
      <c r="N104" s="15"/>
      <c r="O104" s="18"/>
      <c r="P104" s="15"/>
      <c r="Q104" s="18"/>
      <c r="R104" s="15"/>
      <c r="S104" s="18"/>
      <c r="T104" s="15"/>
      <c r="U104" s="18"/>
      <c r="V104" s="15"/>
      <c r="W104" s="18"/>
      <c r="X104" s="15"/>
      <c r="Y104" s="18"/>
      <c r="Z104" s="18"/>
      <c r="AA104" s="18"/>
      <c r="AE104" s="15"/>
      <c r="AG104" s="15"/>
      <c r="AH104" s="15"/>
      <c r="AI104" s="15"/>
    </row>
    <row r="105" spans="1:35" s="14" customFormat="1" ht="12.95" customHeight="1" x14ac:dyDescent="0.2">
      <c r="A105" s="14" t="s">
        <v>264</v>
      </c>
      <c r="B105" s="16">
        <f>SUM(B106:B112)</f>
        <v>283</v>
      </c>
      <c r="C105" s="17">
        <f t="shared" ref="C105:C111" si="74">SUM(B105/AE105*100000)</f>
        <v>123.19720694954138</v>
      </c>
      <c r="D105" s="16">
        <f>SUM(D106:D112)</f>
        <v>71</v>
      </c>
      <c r="E105" s="17">
        <f t="shared" ref="E105:E111" si="75">SUM(D105/AE105*100000)</f>
        <v>30.908133192287771</v>
      </c>
      <c r="F105" s="16">
        <f>SUM(F106:F112)</f>
        <v>47</v>
      </c>
      <c r="G105" s="17">
        <f t="shared" ref="G105:G111" si="76">SUM(F105/AE105*100000)</f>
        <v>20.460313521655284</v>
      </c>
      <c r="H105" s="16">
        <f>SUM(H106:H112)</f>
        <v>37</v>
      </c>
      <c r="I105" s="17">
        <f t="shared" ref="I105:I111" si="77">SUM(H105/AE105*100000)</f>
        <v>16.107055325558413</v>
      </c>
      <c r="J105" s="16">
        <f>SUM(J106:J112)</f>
        <v>13</v>
      </c>
      <c r="K105" s="17">
        <f t="shared" ref="K105:K111" si="78">SUM(J105/AE105*100000)</f>
        <v>5.6592356549259293</v>
      </c>
      <c r="L105" s="16">
        <f>SUM(L106:L112)</f>
        <v>5</v>
      </c>
      <c r="M105" s="17">
        <f t="shared" ref="M105:M111" si="79">SUM(L105/AE105*100000)</f>
        <v>2.1766290980484344</v>
      </c>
      <c r="N105" s="16">
        <f>SUM(N106:N112)</f>
        <v>24</v>
      </c>
      <c r="O105" s="17">
        <f t="shared" ref="O105:O111" si="80">SUM(N105/AE105*100000)</f>
        <v>10.447819670632486</v>
      </c>
      <c r="P105" s="16">
        <f>SUM(P106:P112)</f>
        <v>17</v>
      </c>
      <c r="Q105" s="17">
        <f t="shared" ref="Q105:Q111" si="81">SUM(P105/AE105*100000)</f>
        <v>7.4005389333646763</v>
      </c>
      <c r="R105" s="16">
        <f>SUM(R106:R112)</f>
        <v>2</v>
      </c>
      <c r="S105" s="17">
        <f t="shared" ref="S105:S111" si="82">SUM(R105/AE105*100000)</f>
        <v>0.87065163921937383</v>
      </c>
      <c r="T105" s="16">
        <f>SUM(T106:T112)</f>
        <v>8</v>
      </c>
      <c r="U105" s="17">
        <f t="shared" ref="U105:U111" si="83">SUM(T105/AE105*100000)</f>
        <v>3.4826065568774953</v>
      </c>
      <c r="V105" s="16">
        <f>SUM(V106:V112)</f>
        <v>3</v>
      </c>
      <c r="W105" s="17">
        <f t="shared" ref="W105:W111" si="84">SUM(V105/AE105*100000)</f>
        <v>1.3059774588290607</v>
      </c>
      <c r="X105" s="16">
        <f>SUM(X106:X112)</f>
        <v>56</v>
      </c>
      <c r="Y105" s="17">
        <f t="shared" ref="Y105:Y111" si="85">SUM(X105/AE105*100000)</f>
        <v>24.378245898142463</v>
      </c>
      <c r="Z105" s="17"/>
      <c r="AA105" s="17"/>
      <c r="AC105" s="14" t="s">
        <v>264</v>
      </c>
      <c r="AE105" s="16">
        <f>SUM(AE106:AE111)</f>
        <v>229713</v>
      </c>
      <c r="AF105" s="16"/>
      <c r="AG105" s="16"/>
      <c r="AH105" s="16"/>
      <c r="AI105" s="16"/>
    </row>
    <row r="106" spans="1:35" ht="12.95" customHeight="1" x14ac:dyDescent="0.2">
      <c r="A106" s="13" t="s">
        <v>187</v>
      </c>
      <c r="B106" s="16">
        <f t="shared" si="61"/>
        <v>82</v>
      </c>
      <c r="C106" s="17">
        <f t="shared" si="74"/>
        <v>153.44311377245509</v>
      </c>
      <c r="D106" s="15">
        <v>26</v>
      </c>
      <c r="E106" s="18">
        <f t="shared" si="75"/>
        <v>48.652694610778447</v>
      </c>
      <c r="F106" s="15">
        <v>7</v>
      </c>
      <c r="G106" s="18">
        <f t="shared" si="76"/>
        <v>13.09880239520958</v>
      </c>
      <c r="H106" s="15">
        <v>11</v>
      </c>
      <c r="I106" s="18">
        <f t="shared" si="77"/>
        <v>20.58383233532934</v>
      </c>
      <c r="J106" s="15">
        <v>4</v>
      </c>
      <c r="K106" s="18">
        <f t="shared" si="78"/>
        <v>7.4850299401197606</v>
      </c>
      <c r="L106" s="15">
        <v>3</v>
      </c>
      <c r="M106" s="18">
        <f t="shared" si="79"/>
        <v>5.61377245508982</v>
      </c>
      <c r="N106" s="15">
        <v>10</v>
      </c>
      <c r="O106" s="18">
        <f t="shared" si="80"/>
        <v>18.712574850299401</v>
      </c>
      <c r="P106" s="15">
        <v>4</v>
      </c>
      <c r="Q106" s="18">
        <f t="shared" si="81"/>
        <v>7.4850299401197606</v>
      </c>
      <c r="R106" s="15">
        <v>1</v>
      </c>
      <c r="S106" s="18">
        <f t="shared" si="82"/>
        <v>1.8712574850299402</v>
      </c>
      <c r="T106" s="15">
        <v>1</v>
      </c>
      <c r="U106" s="18">
        <f t="shared" si="83"/>
        <v>1.8712574850299402</v>
      </c>
      <c r="V106" s="15">
        <v>0</v>
      </c>
      <c r="W106" s="18">
        <f t="shared" si="84"/>
        <v>0</v>
      </c>
      <c r="X106" s="15">
        <v>15</v>
      </c>
      <c r="Y106" s="18">
        <f t="shared" si="85"/>
        <v>28.068862275449099</v>
      </c>
      <c r="Z106" s="18"/>
      <c r="AA106" s="18"/>
      <c r="AC106" s="13" t="s">
        <v>187</v>
      </c>
      <c r="AE106" s="19">
        <v>53440</v>
      </c>
      <c r="AF106" s="15"/>
      <c r="AG106" s="15"/>
      <c r="AH106" s="15"/>
      <c r="AI106" s="15"/>
    </row>
    <row r="107" spans="1:35" ht="12.95" customHeight="1" x14ac:dyDescent="0.2">
      <c r="A107" s="13" t="s">
        <v>265</v>
      </c>
      <c r="B107" s="16">
        <f t="shared" si="61"/>
        <v>118</v>
      </c>
      <c r="C107" s="17">
        <f t="shared" si="74"/>
        <v>151.96198374779462</v>
      </c>
      <c r="D107" s="23">
        <v>25</v>
      </c>
      <c r="E107" s="18">
        <f t="shared" si="75"/>
        <v>32.195335539786996</v>
      </c>
      <c r="F107" s="23">
        <v>24</v>
      </c>
      <c r="G107" s="18">
        <f t="shared" si="76"/>
        <v>30.907522118195516</v>
      </c>
      <c r="H107" s="23">
        <v>17</v>
      </c>
      <c r="I107" s="18">
        <f t="shared" si="77"/>
        <v>21.892828167055157</v>
      </c>
      <c r="J107" s="23">
        <v>6</v>
      </c>
      <c r="K107" s="18">
        <f t="shared" si="78"/>
        <v>7.7268805295488789</v>
      </c>
      <c r="L107" s="23">
        <v>1</v>
      </c>
      <c r="M107" s="18">
        <f t="shared" si="79"/>
        <v>1.2878134215914798</v>
      </c>
      <c r="N107" s="23">
        <v>7</v>
      </c>
      <c r="O107" s="18">
        <f t="shared" si="80"/>
        <v>9.0146939511403588</v>
      </c>
      <c r="P107" s="23">
        <v>7</v>
      </c>
      <c r="Q107" s="18">
        <f t="shared" si="81"/>
        <v>9.0146939511403588</v>
      </c>
      <c r="R107" s="23">
        <v>1</v>
      </c>
      <c r="S107" s="18">
        <f t="shared" si="82"/>
        <v>1.2878134215914798</v>
      </c>
      <c r="T107" s="23">
        <v>6</v>
      </c>
      <c r="U107" s="18">
        <f t="shared" si="83"/>
        <v>7.7268805295488789</v>
      </c>
      <c r="V107" s="23">
        <v>3</v>
      </c>
      <c r="W107" s="18">
        <f t="shared" si="84"/>
        <v>3.8634402647744395</v>
      </c>
      <c r="X107" s="23">
        <v>21</v>
      </c>
      <c r="Y107" s="18">
        <f t="shared" si="85"/>
        <v>27.04408185342108</v>
      </c>
      <c r="Z107" s="18"/>
      <c r="AA107" s="18"/>
      <c r="AC107" s="13" t="s">
        <v>265</v>
      </c>
      <c r="AE107" s="19">
        <v>77651</v>
      </c>
      <c r="AF107" s="15"/>
      <c r="AG107" s="15"/>
      <c r="AH107" s="15"/>
      <c r="AI107" s="15"/>
    </row>
    <row r="108" spans="1:35" ht="12.95" customHeight="1" x14ac:dyDescent="0.2">
      <c r="A108" s="13" t="s">
        <v>266</v>
      </c>
      <c r="B108" s="16">
        <f t="shared" si="61"/>
        <v>27</v>
      </c>
      <c r="C108" s="17">
        <f t="shared" si="74"/>
        <v>84.440969507427667</v>
      </c>
      <c r="D108" s="23">
        <v>9</v>
      </c>
      <c r="E108" s="18">
        <f t="shared" si="75"/>
        <v>28.146989835809226</v>
      </c>
      <c r="F108" s="23">
        <v>4</v>
      </c>
      <c r="G108" s="18">
        <f t="shared" si="76"/>
        <v>12.509773260359657</v>
      </c>
      <c r="H108" s="23">
        <v>4</v>
      </c>
      <c r="I108" s="18">
        <f t="shared" si="77"/>
        <v>12.509773260359657</v>
      </c>
      <c r="J108" s="23">
        <v>1</v>
      </c>
      <c r="K108" s="18">
        <f t="shared" si="78"/>
        <v>3.1274433150899141</v>
      </c>
      <c r="L108" s="23">
        <v>0</v>
      </c>
      <c r="M108" s="18">
        <f t="shared" si="79"/>
        <v>0</v>
      </c>
      <c r="N108" s="23">
        <v>3</v>
      </c>
      <c r="O108" s="18">
        <f t="shared" si="80"/>
        <v>9.382329945269742</v>
      </c>
      <c r="P108" s="23">
        <v>3</v>
      </c>
      <c r="Q108" s="18">
        <f t="shared" si="81"/>
        <v>9.382329945269742</v>
      </c>
      <c r="R108" s="23">
        <v>0</v>
      </c>
      <c r="S108" s="18">
        <f t="shared" si="82"/>
        <v>0</v>
      </c>
      <c r="T108" s="23">
        <v>0</v>
      </c>
      <c r="U108" s="18">
        <f t="shared" si="83"/>
        <v>0</v>
      </c>
      <c r="V108" s="23">
        <v>0</v>
      </c>
      <c r="W108" s="18">
        <f t="shared" si="84"/>
        <v>0</v>
      </c>
      <c r="X108" s="23">
        <v>3</v>
      </c>
      <c r="Y108" s="18">
        <f t="shared" si="85"/>
        <v>9.382329945269742</v>
      </c>
      <c r="Z108" s="18"/>
      <c r="AA108" s="18"/>
      <c r="AC108" s="13" t="s">
        <v>266</v>
      </c>
      <c r="AE108" s="19">
        <v>31975</v>
      </c>
      <c r="AF108" s="15"/>
      <c r="AG108" s="15"/>
      <c r="AH108" s="15"/>
      <c r="AI108" s="15"/>
    </row>
    <row r="109" spans="1:35" ht="12.95" customHeight="1" x14ac:dyDescent="0.2">
      <c r="A109" s="13" t="s">
        <v>267</v>
      </c>
      <c r="B109" s="16">
        <f t="shared" si="61"/>
        <v>17</v>
      </c>
      <c r="C109" s="17">
        <f t="shared" si="74"/>
        <v>96.279096109191826</v>
      </c>
      <c r="D109" s="23">
        <v>2</v>
      </c>
      <c r="E109" s="18">
        <f t="shared" si="75"/>
        <v>11.326952483434331</v>
      </c>
      <c r="F109" s="23">
        <v>6</v>
      </c>
      <c r="G109" s="18">
        <f t="shared" si="76"/>
        <v>33.980857450302999</v>
      </c>
      <c r="H109" s="23">
        <v>2</v>
      </c>
      <c r="I109" s="18">
        <f t="shared" si="77"/>
        <v>11.326952483434331</v>
      </c>
      <c r="J109" s="23">
        <v>0</v>
      </c>
      <c r="K109" s="18">
        <f t="shared" si="78"/>
        <v>0</v>
      </c>
      <c r="L109" s="23">
        <v>1</v>
      </c>
      <c r="M109" s="18">
        <f t="shared" si="79"/>
        <v>5.6634762417171656</v>
      </c>
      <c r="N109" s="23">
        <v>0</v>
      </c>
      <c r="O109" s="18">
        <f t="shared" si="80"/>
        <v>0</v>
      </c>
      <c r="P109" s="23">
        <v>1</v>
      </c>
      <c r="Q109" s="18">
        <f t="shared" si="81"/>
        <v>5.6634762417171656</v>
      </c>
      <c r="R109" s="23">
        <v>0</v>
      </c>
      <c r="S109" s="18">
        <f t="shared" si="82"/>
        <v>0</v>
      </c>
      <c r="T109" s="23">
        <v>0</v>
      </c>
      <c r="U109" s="18">
        <f t="shared" si="83"/>
        <v>0</v>
      </c>
      <c r="V109" s="15">
        <v>0</v>
      </c>
      <c r="W109" s="18">
        <f t="shared" si="84"/>
        <v>0</v>
      </c>
      <c r="X109" s="23">
        <v>5</v>
      </c>
      <c r="Y109" s="18">
        <f t="shared" si="85"/>
        <v>28.317381208585832</v>
      </c>
      <c r="Z109" s="18"/>
      <c r="AA109" s="18"/>
      <c r="AC109" s="13" t="s">
        <v>267</v>
      </c>
      <c r="AE109" s="19">
        <v>17657</v>
      </c>
      <c r="AF109" s="15"/>
      <c r="AG109" s="15"/>
      <c r="AH109" s="15"/>
      <c r="AI109" s="15"/>
    </row>
    <row r="110" spans="1:35" ht="12.95" customHeight="1" x14ac:dyDescent="0.2">
      <c r="A110" s="13" t="s">
        <v>268</v>
      </c>
      <c r="B110" s="16">
        <f t="shared" si="61"/>
        <v>12</v>
      </c>
      <c r="C110" s="17">
        <f t="shared" si="74"/>
        <v>48.699322267765105</v>
      </c>
      <c r="D110" s="23">
        <v>3</v>
      </c>
      <c r="E110" s="18">
        <f t="shared" si="75"/>
        <v>12.174830566941276</v>
      </c>
      <c r="F110" s="23">
        <v>0</v>
      </c>
      <c r="G110" s="18">
        <f t="shared" si="76"/>
        <v>0</v>
      </c>
      <c r="H110" s="23">
        <v>1</v>
      </c>
      <c r="I110" s="18">
        <f t="shared" si="77"/>
        <v>4.058276855647093</v>
      </c>
      <c r="J110" s="23">
        <v>0</v>
      </c>
      <c r="K110" s="18">
        <f t="shared" si="78"/>
        <v>0</v>
      </c>
      <c r="L110" s="23">
        <v>0</v>
      </c>
      <c r="M110" s="18">
        <f t="shared" si="79"/>
        <v>0</v>
      </c>
      <c r="N110" s="23">
        <v>2</v>
      </c>
      <c r="O110" s="18">
        <f t="shared" si="80"/>
        <v>8.1165537112941859</v>
      </c>
      <c r="P110" s="23">
        <v>0</v>
      </c>
      <c r="Q110" s="18">
        <f t="shared" si="81"/>
        <v>0</v>
      </c>
      <c r="R110" s="23">
        <v>0</v>
      </c>
      <c r="S110" s="18">
        <f t="shared" si="82"/>
        <v>0</v>
      </c>
      <c r="T110" s="23">
        <v>0</v>
      </c>
      <c r="U110" s="18">
        <f t="shared" si="83"/>
        <v>0</v>
      </c>
      <c r="V110" s="15">
        <v>0</v>
      </c>
      <c r="W110" s="18">
        <f t="shared" si="84"/>
        <v>0</v>
      </c>
      <c r="X110" s="23">
        <v>6</v>
      </c>
      <c r="Y110" s="18">
        <f t="shared" si="85"/>
        <v>24.349661133882552</v>
      </c>
      <c r="Z110" s="18"/>
      <c r="AA110" s="18"/>
      <c r="AC110" s="13" t="s">
        <v>268</v>
      </c>
      <c r="AE110" s="19">
        <v>24641</v>
      </c>
      <c r="AF110" s="15"/>
      <c r="AG110" s="15"/>
      <c r="AH110" s="15"/>
      <c r="AI110" s="15"/>
    </row>
    <row r="111" spans="1:35" ht="12.95" customHeight="1" x14ac:dyDescent="0.2">
      <c r="A111" s="13" t="s">
        <v>269</v>
      </c>
      <c r="B111" s="16">
        <f t="shared" si="61"/>
        <v>27</v>
      </c>
      <c r="C111" s="17">
        <f t="shared" si="74"/>
        <v>110.88751078073022</v>
      </c>
      <c r="D111" s="23">
        <v>6</v>
      </c>
      <c r="E111" s="18">
        <f t="shared" si="75"/>
        <v>24.641669062384491</v>
      </c>
      <c r="F111" s="23">
        <v>6</v>
      </c>
      <c r="G111" s="18">
        <f t="shared" si="76"/>
        <v>24.641669062384491</v>
      </c>
      <c r="H111" s="23">
        <v>2</v>
      </c>
      <c r="I111" s="18">
        <f t="shared" si="77"/>
        <v>8.2138896874614975</v>
      </c>
      <c r="J111" s="15">
        <v>2</v>
      </c>
      <c r="K111" s="18">
        <f t="shared" si="78"/>
        <v>8.2138896874614975</v>
      </c>
      <c r="L111" s="15">
        <v>0</v>
      </c>
      <c r="M111" s="18">
        <f t="shared" si="79"/>
        <v>0</v>
      </c>
      <c r="N111" s="23">
        <v>2</v>
      </c>
      <c r="O111" s="18">
        <f t="shared" si="80"/>
        <v>8.2138896874614975</v>
      </c>
      <c r="P111" s="23">
        <v>2</v>
      </c>
      <c r="Q111" s="18">
        <f t="shared" si="81"/>
        <v>8.2138896874614975</v>
      </c>
      <c r="R111" s="15">
        <v>0</v>
      </c>
      <c r="S111" s="18">
        <f t="shared" si="82"/>
        <v>0</v>
      </c>
      <c r="T111" s="23">
        <v>1</v>
      </c>
      <c r="U111" s="18">
        <f t="shared" si="83"/>
        <v>4.1069448437307488</v>
      </c>
      <c r="V111" s="15">
        <v>0</v>
      </c>
      <c r="W111" s="18">
        <f t="shared" si="84"/>
        <v>0</v>
      </c>
      <c r="X111" s="23">
        <v>6</v>
      </c>
      <c r="Y111" s="18">
        <f t="shared" si="85"/>
        <v>24.641669062384491</v>
      </c>
      <c r="Z111" s="18"/>
      <c r="AA111" s="18"/>
      <c r="AC111" s="13" t="s">
        <v>269</v>
      </c>
      <c r="AE111" s="19">
        <v>24349</v>
      </c>
      <c r="AF111" s="15"/>
      <c r="AG111" s="15"/>
      <c r="AH111" s="15"/>
      <c r="AI111" s="15"/>
    </row>
    <row r="112" spans="1:35" ht="12.95" customHeight="1" x14ac:dyDescent="0.2">
      <c r="A112" s="13" t="s">
        <v>207</v>
      </c>
      <c r="B112" s="16">
        <f t="shared" si="61"/>
        <v>0</v>
      </c>
      <c r="C112" s="17">
        <v>0</v>
      </c>
      <c r="D112" s="15">
        <v>0</v>
      </c>
      <c r="E112" s="18">
        <v>0</v>
      </c>
      <c r="F112" s="15">
        <v>0</v>
      </c>
      <c r="G112" s="18">
        <v>0</v>
      </c>
      <c r="H112" s="15">
        <v>0</v>
      </c>
      <c r="I112" s="18">
        <v>0</v>
      </c>
      <c r="J112" s="15">
        <v>0</v>
      </c>
      <c r="K112" s="18">
        <v>0</v>
      </c>
      <c r="L112" s="15">
        <v>0</v>
      </c>
      <c r="M112" s="18">
        <v>0</v>
      </c>
      <c r="N112" s="15">
        <v>0</v>
      </c>
      <c r="O112" s="18">
        <v>0</v>
      </c>
      <c r="P112" s="15">
        <v>0</v>
      </c>
      <c r="Q112" s="18">
        <v>0</v>
      </c>
      <c r="R112" s="15">
        <v>0</v>
      </c>
      <c r="S112" s="18">
        <v>0</v>
      </c>
      <c r="T112" s="15">
        <v>0</v>
      </c>
      <c r="U112" s="18">
        <v>0</v>
      </c>
      <c r="V112" s="15">
        <v>0</v>
      </c>
      <c r="W112" s="18">
        <v>0</v>
      </c>
      <c r="X112" s="15">
        <v>0</v>
      </c>
      <c r="Y112" s="18">
        <v>0</v>
      </c>
      <c r="Z112" s="18"/>
      <c r="AA112" s="18"/>
      <c r="AE112" s="19"/>
      <c r="AF112" s="15"/>
      <c r="AG112" s="15"/>
      <c r="AH112" s="15"/>
      <c r="AI112" s="15"/>
    </row>
    <row r="113" spans="1:35" ht="12.95" customHeight="1" x14ac:dyDescent="0.2">
      <c r="B113" s="16"/>
      <c r="C113" s="17"/>
      <c r="D113" s="15"/>
      <c r="E113" s="18"/>
      <c r="F113" s="15"/>
      <c r="G113" s="18"/>
      <c r="H113" s="15"/>
      <c r="I113" s="18"/>
      <c r="J113" s="15"/>
      <c r="K113" s="18"/>
      <c r="L113" s="15"/>
      <c r="M113" s="18"/>
      <c r="N113" s="15"/>
      <c r="O113" s="18"/>
      <c r="P113" s="15"/>
      <c r="Q113" s="18"/>
      <c r="R113" s="15"/>
      <c r="S113" s="18"/>
      <c r="T113" s="15"/>
      <c r="U113" s="18"/>
      <c r="V113" s="15"/>
      <c r="W113" s="18"/>
      <c r="X113" s="15"/>
      <c r="Y113" s="18"/>
      <c r="Z113" s="18"/>
      <c r="AA113" s="18"/>
      <c r="AE113" s="19"/>
      <c r="AF113" s="15"/>
      <c r="AG113" s="15"/>
      <c r="AH113" s="15"/>
      <c r="AI113" s="15"/>
    </row>
    <row r="114" spans="1:35" ht="12.95" customHeight="1" x14ac:dyDescent="0.2">
      <c r="A114" s="13" t="s">
        <v>270</v>
      </c>
      <c r="B114" s="16">
        <f t="shared" si="61"/>
        <v>11</v>
      </c>
      <c r="C114" s="17">
        <v>0</v>
      </c>
      <c r="D114" s="15">
        <v>1</v>
      </c>
      <c r="E114" s="18">
        <v>0</v>
      </c>
      <c r="F114" s="15">
        <v>2</v>
      </c>
      <c r="G114" s="18">
        <v>0</v>
      </c>
      <c r="H114" s="15">
        <v>0</v>
      </c>
      <c r="I114" s="18">
        <v>0</v>
      </c>
      <c r="J114" s="15">
        <v>2</v>
      </c>
      <c r="K114" s="18">
        <v>0</v>
      </c>
      <c r="L114" s="15">
        <v>0</v>
      </c>
      <c r="M114" s="18">
        <v>0</v>
      </c>
      <c r="N114" s="15">
        <v>2</v>
      </c>
      <c r="O114" s="18">
        <v>0</v>
      </c>
      <c r="P114" s="15">
        <v>0</v>
      </c>
      <c r="Q114" s="18">
        <v>0</v>
      </c>
      <c r="R114" s="15">
        <v>0</v>
      </c>
      <c r="S114" s="18">
        <v>0</v>
      </c>
      <c r="T114" s="15">
        <v>0</v>
      </c>
      <c r="U114" s="18">
        <v>0</v>
      </c>
      <c r="V114" s="15">
        <v>0</v>
      </c>
      <c r="W114" s="18">
        <v>0</v>
      </c>
      <c r="X114" s="15">
        <v>4</v>
      </c>
      <c r="Y114" s="18">
        <v>0</v>
      </c>
      <c r="Z114" s="18"/>
      <c r="AA114" s="18"/>
      <c r="AE114" s="19"/>
      <c r="AF114" s="15"/>
      <c r="AG114" s="15"/>
      <c r="AH114" s="15"/>
      <c r="AI114" s="15"/>
    </row>
    <row r="115" spans="1:35" ht="12.95" customHeight="1" x14ac:dyDescent="0.2">
      <c r="A115" s="13" t="s">
        <v>207</v>
      </c>
      <c r="B115" s="16">
        <f t="shared" si="61"/>
        <v>143</v>
      </c>
      <c r="C115" s="17">
        <v>0</v>
      </c>
      <c r="D115" s="15">
        <v>41</v>
      </c>
      <c r="E115" s="18">
        <v>0</v>
      </c>
      <c r="F115" s="15">
        <v>44</v>
      </c>
      <c r="G115" s="18">
        <v>0</v>
      </c>
      <c r="H115" s="15">
        <v>10</v>
      </c>
      <c r="I115" s="18">
        <v>0</v>
      </c>
      <c r="J115" s="15">
        <v>9</v>
      </c>
      <c r="K115" s="18">
        <v>0</v>
      </c>
      <c r="L115" s="15">
        <v>3</v>
      </c>
      <c r="M115" s="18">
        <v>0</v>
      </c>
      <c r="N115" s="15">
        <v>3</v>
      </c>
      <c r="O115" s="18">
        <v>0</v>
      </c>
      <c r="P115" s="15">
        <v>1</v>
      </c>
      <c r="Q115" s="18">
        <v>0</v>
      </c>
      <c r="R115" s="15">
        <v>0</v>
      </c>
      <c r="S115" s="18">
        <v>0</v>
      </c>
      <c r="T115" s="15">
        <v>3</v>
      </c>
      <c r="U115" s="18">
        <v>0</v>
      </c>
      <c r="V115" s="15">
        <v>4</v>
      </c>
      <c r="W115" s="18">
        <v>0</v>
      </c>
      <c r="X115" s="15">
        <v>25</v>
      </c>
      <c r="Y115" s="18">
        <v>0</v>
      </c>
      <c r="Z115" s="18"/>
      <c r="AA115" s="18"/>
      <c r="AE115" s="19"/>
      <c r="AF115" s="15"/>
      <c r="AG115" s="15"/>
      <c r="AH115" s="15"/>
      <c r="AI115" s="15"/>
    </row>
    <row r="116" spans="1:35" ht="12.95" customHeight="1" x14ac:dyDescent="0.2"/>
    <row r="117" spans="1:35" ht="12.95" customHeight="1" x14ac:dyDescent="0.2">
      <c r="A117" s="21" t="s">
        <v>161</v>
      </c>
      <c r="AC117" s="13" t="s">
        <v>271</v>
      </c>
    </row>
    <row r="118" spans="1:35" ht="12.95" customHeight="1" x14ac:dyDescent="0.2">
      <c r="A118" s="21" t="s">
        <v>272</v>
      </c>
    </row>
    <row r="119" spans="1:35" x14ac:dyDescent="0.2">
      <c r="A119" s="21" t="s">
        <v>273</v>
      </c>
    </row>
    <row r="120" spans="1:35" x14ac:dyDescent="0.2">
      <c r="A120" s="21" t="s">
        <v>274</v>
      </c>
    </row>
    <row r="121" spans="1:35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35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35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35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35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35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35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35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2:13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2:13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2:13" x14ac:dyDescent="0.2">
      <c r="B203" s="16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2:13" x14ac:dyDescent="0.2">
      <c r="B204" s="16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2:13" x14ac:dyDescent="0.2">
      <c r="B205" s="16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2:13" x14ac:dyDescent="0.2">
      <c r="B206" s="16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2:13" x14ac:dyDescent="0.2">
      <c r="B207" s="16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2:13" x14ac:dyDescent="0.2">
      <c r="B208" s="16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2:13" x14ac:dyDescent="0.2">
      <c r="B209" s="16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2:13" x14ac:dyDescent="0.2">
      <c r="B210" s="16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2:13" x14ac:dyDescent="0.2">
      <c r="B211" s="16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2:13" x14ac:dyDescent="0.2">
      <c r="B212" s="16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2:13" x14ac:dyDescent="0.2">
      <c r="B213" s="16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2:13" x14ac:dyDescent="0.2">
      <c r="B214" s="16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2:13" x14ac:dyDescent="0.2">
      <c r="B215" s="16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2:13" x14ac:dyDescent="0.2">
      <c r="B216" s="16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2:13" x14ac:dyDescent="0.2">
      <c r="B217" s="16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2:13" x14ac:dyDescent="0.2">
      <c r="B218" s="16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2:13" x14ac:dyDescent="0.2">
      <c r="B219" s="16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</sheetData>
  <mergeCells count="17">
    <mergeCell ref="X8:Y8"/>
    <mergeCell ref="P8:Q8"/>
    <mergeCell ref="J8:K8"/>
    <mergeCell ref="N8:O8"/>
    <mergeCell ref="R8:S8"/>
    <mergeCell ref="T8:U8"/>
    <mergeCell ref="V8:W8"/>
    <mergeCell ref="B6:Y6"/>
    <mergeCell ref="H7:I7"/>
    <mergeCell ref="P7:Q7"/>
    <mergeCell ref="V7:W7"/>
    <mergeCell ref="X7:Y7"/>
    <mergeCell ref="B8:C8"/>
    <mergeCell ref="D8:E8"/>
    <mergeCell ref="F8:G8"/>
    <mergeCell ref="H8:I8"/>
    <mergeCell ref="L8:M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82"/>
  <sheetViews>
    <sheetView tabSelected="1"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280</v>
      </c>
    </row>
    <row r="4" spans="1:59" x14ac:dyDescent="0.25">
      <c r="A4" t="s">
        <v>168</v>
      </c>
    </row>
    <row r="5" spans="1:59" x14ac:dyDescent="0.25">
      <c r="C5" s="26" t="s">
        <v>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59" s="2" customFormat="1" x14ac:dyDescent="0.25">
      <c r="A6" s="1" t="s">
        <v>1</v>
      </c>
      <c r="B6" s="2" t="s">
        <v>2</v>
      </c>
      <c r="C6" s="27" t="s">
        <v>3</v>
      </c>
      <c r="D6" s="27"/>
      <c r="E6" s="25" t="s">
        <v>4</v>
      </c>
      <c r="F6" s="25"/>
      <c r="G6" s="25" t="s">
        <v>5</v>
      </c>
      <c r="H6" s="25"/>
      <c r="I6" s="25" t="s">
        <v>6</v>
      </c>
      <c r="J6" s="25"/>
      <c r="K6" s="25" t="s">
        <v>7</v>
      </c>
      <c r="L6" s="25"/>
      <c r="M6" s="25" t="s">
        <v>8</v>
      </c>
      <c r="N6" s="25"/>
      <c r="O6" s="25" t="s">
        <v>9</v>
      </c>
      <c r="P6" s="25"/>
      <c r="Q6" s="25" t="s">
        <v>10</v>
      </c>
      <c r="R6" s="25"/>
      <c r="S6" s="25" t="s">
        <v>11</v>
      </c>
      <c r="T6" s="25"/>
      <c r="U6" s="25" t="s">
        <v>12</v>
      </c>
      <c r="V6" s="25"/>
      <c r="W6" s="25" t="s">
        <v>13</v>
      </c>
      <c r="X6" s="25"/>
      <c r="Y6" s="25" t="s">
        <v>14</v>
      </c>
      <c r="Z6" s="25"/>
      <c r="AA6" s="25" t="s">
        <v>15</v>
      </c>
      <c r="AB6" s="25"/>
      <c r="AC6" s="25" t="s">
        <v>16</v>
      </c>
      <c r="AD6" s="25"/>
      <c r="AE6" s="25" t="s">
        <v>17</v>
      </c>
      <c r="AF6" s="25"/>
      <c r="AG6" s="25" t="s">
        <v>18</v>
      </c>
      <c r="AH6" s="25"/>
      <c r="AI6" s="25" t="s">
        <v>19</v>
      </c>
      <c r="AJ6" s="25"/>
      <c r="AK6" s="25" t="s">
        <v>20</v>
      </c>
      <c r="AL6" s="25"/>
      <c r="AQ6" s="2" t="s">
        <v>283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5292</v>
      </c>
      <c r="D8" s="6">
        <f t="shared" ref="D8:D39" si="0">SUM(C8/AQ8*100000)</f>
        <v>238.17014043127156</v>
      </c>
      <c r="E8" s="5">
        <f>SUM(E9:E77)</f>
        <v>21</v>
      </c>
      <c r="F8" s="6">
        <f t="shared" ref="F8:F39" si="1">SUM(E8/AR8*100000)</f>
        <v>12.093151820883147</v>
      </c>
      <c r="G8" s="5">
        <f>SUM(G9:G77)</f>
        <v>19</v>
      </c>
      <c r="H8" s="6">
        <f t="shared" ref="H8:H39" si="2">SUM(G8/AS8*100000)</f>
        <v>10.313867265956638</v>
      </c>
      <c r="I8" s="5">
        <f>SUM(I9:I77)</f>
        <v>28</v>
      </c>
      <c r="J8" s="6">
        <f t="shared" ref="J8:J39" si="3">SUM(I8/AT8*100000)</f>
        <v>14.106219835360262</v>
      </c>
      <c r="K8" s="5">
        <f>SUM(K9:K77)</f>
        <v>48</v>
      </c>
      <c r="L8" s="6">
        <f t="shared" ref="L8:L39" si="4">SUM(K8/AU8*100000)</f>
        <v>22.941151167847977</v>
      </c>
      <c r="M8" s="5">
        <f>SUM(M9:M77)</f>
        <v>95</v>
      </c>
      <c r="N8" s="6">
        <f t="shared" ref="N8:N39" si="5">SUM(M8/AV8*100000)</f>
        <v>44.341965235899252</v>
      </c>
      <c r="O8" s="5">
        <f>SUM(O9:O77)</f>
        <v>164</v>
      </c>
      <c r="P8" s="6">
        <f t="shared" ref="P8:P39" si="6">SUM(O8/AW8*100000)</f>
        <v>84.952084952084945</v>
      </c>
      <c r="Q8" s="5">
        <f>SUM(Q9:Q77)</f>
        <v>240</v>
      </c>
      <c r="R8" s="6">
        <f t="shared" ref="R8:R39" si="7">SUM(Q8/AX8*100000)</f>
        <v>141.61130058178642</v>
      </c>
      <c r="S8" s="5">
        <f>SUM(S9:S77)</f>
        <v>318</v>
      </c>
      <c r="T8" s="6">
        <f t="shared" ref="T8:T39" si="8">SUM(S8/AY8*100000)</f>
        <v>210.78307902376946</v>
      </c>
      <c r="U8" s="5">
        <f>SUM(U9:U77)</f>
        <v>387</v>
      </c>
      <c r="V8" s="6">
        <f t="shared" ref="V8:V39" si="9">SUM(U8/AZ8*100000)</f>
        <v>251.13888564420043</v>
      </c>
      <c r="W8" s="5">
        <f>SUM(W9:W77)</f>
        <v>492</v>
      </c>
      <c r="X8" s="6">
        <f t="shared" ref="X8:X39" si="10">SUM(W8/BA8*100000)</f>
        <v>340.94216456696188</v>
      </c>
      <c r="Y8" s="5">
        <f>SUM(Y9:Y77)</f>
        <v>471</v>
      </c>
      <c r="Z8" s="6">
        <f t="shared" ref="Z8:Z39" si="11">SUM(Y8/BB8*100000)</f>
        <v>397.5320937534288</v>
      </c>
      <c r="AA8" s="5">
        <f>SUM(AA9:AA77)</f>
        <v>496</v>
      </c>
      <c r="AB8" s="6">
        <f t="shared" ref="AB8:AB39" si="12">SUM(AA8/BC8*100000)</f>
        <v>547.48554020045037</v>
      </c>
      <c r="AC8" s="5">
        <f>SUM(AC9:AC77)</f>
        <v>467</v>
      </c>
      <c r="AD8" s="6">
        <f t="shared" ref="AD8:AD39" si="13">SUM(AC8/BD8*100000)</f>
        <v>698.75660227731805</v>
      </c>
      <c r="AE8" s="5">
        <f>SUM(AE9:AE77)</f>
        <v>496</v>
      </c>
      <c r="AF8" s="6">
        <f t="shared" ref="AF8:AF39" si="14">SUM(AE8/BE8*100000)</f>
        <v>999.37539038101181</v>
      </c>
      <c r="AG8" s="5">
        <f>SUM(AG9:AG77)</f>
        <v>433</v>
      </c>
      <c r="AH8" s="6">
        <f t="shared" ref="AH8:AH39" si="15">SUM(AG8/BF8*100000)</f>
        <v>1113.2250102838339</v>
      </c>
      <c r="AI8" s="5">
        <f>SUM(AI9:AI77)</f>
        <v>1098</v>
      </c>
      <c r="AJ8" s="6">
        <f t="shared" ref="AJ8:AJ39" si="16">SUM(AI8/BG8*100000)</f>
        <v>1666.9956123703828</v>
      </c>
      <c r="AK8" s="5">
        <f>SUM(AK9:AK77)</f>
        <v>19</v>
      </c>
      <c r="AL8" s="6">
        <v>0</v>
      </c>
      <c r="AQ8">
        <v>2221941</v>
      </c>
      <c r="AR8">
        <v>173652</v>
      </c>
      <c r="AS8">
        <v>184218</v>
      </c>
      <c r="AT8">
        <v>198494</v>
      </c>
      <c r="AU8">
        <v>209231</v>
      </c>
      <c r="AV8">
        <v>214244</v>
      </c>
      <c r="AW8">
        <v>193050</v>
      </c>
      <c r="AX8">
        <v>169478</v>
      </c>
      <c r="AY8">
        <v>150866</v>
      </c>
      <c r="AZ8">
        <v>154098</v>
      </c>
      <c r="BA8">
        <v>144306</v>
      </c>
      <c r="BB8">
        <v>118481</v>
      </c>
      <c r="BC8">
        <v>90596</v>
      </c>
      <c r="BD8">
        <v>66833</v>
      </c>
      <c r="BE8">
        <v>49631</v>
      </c>
      <c r="BF8">
        <v>38896</v>
      </c>
      <c r="BG8">
        <v>65867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0</v>
      </c>
      <c r="D9" s="6">
        <f t="shared" si="0"/>
        <v>0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Q9">
        <v>2221941</v>
      </c>
      <c r="AR9">
        <v>173652</v>
      </c>
      <c r="AS9">
        <v>184218</v>
      </c>
      <c r="AT9">
        <v>198494</v>
      </c>
      <c r="AU9">
        <v>209231</v>
      </c>
      <c r="AV9">
        <v>214244</v>
      </c>
      <c r="AW9">
        <v>193050</v>
      </c>
      <c r="AX9">
        <v>169478</v>
      </c>
      <c r="AY9">
        <v>150866</v>
      </c>
      <c r="AZ9">
        <v>154098</v>
      </c>
      <c r="BA9">
        <v>144306</v>
      </c>
      <c r="BB9">
        <v>118481</v>
      </c>
      <c r="BC9">
        <v>90596</v>
      </c>
      <c r="BD9">
        <v>66833</v>
      </c>
      <c r="BE9">
        <v>49631</v>
      </c>
      <c r="BF9">
        <v>38896</v>
      </c>
      <c r="BG9">
        <v>65867</v>
      </c>
    </row>
    <row r="10" spans="1:59" x14ac:dyDescent="0.25">
      <c r="A10" s="3" t="s">
        <v>25</v>
      </c>
      <c r="B10" t="s">
        <v>26</v>
      </c>
      <c r="C10" s="5">
        <f t="shared" si="17"/>
        <v>0</v>
      </c>
      <c r="D10" s="6">
        <f t="shared" si="0"/>
        <v>0</v>
      </c>
      <c r="E10" s="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2221941</v>
      </c>
      <c r="AR10">
        <v>173652</v>
      </c>
      <c r="AS10">
        <v>184218</v>
      </c>
      <c r="AT10">
        <v>198494</v>
      </c>
      <c r="AU10">
        <v>209231</v>
      </c>
      <c r="AV10">
        <v>214244</v>
      </c>
      <c r="AW10">
        <v>193050</v>
      </c>
      <c r="AX10">
        <v>169478</v>
      </c>
      <c r="AY10">
        <v>150866</v>
      </c>
      <c r="AZ10">
        <v>154098</v>
      </c>
      <c r="BA10">
        <v>144306</v>
      </c>
      <c r="BB10">
        <v>118481</v>
      </c>
      <c r="BC10">
        <v>90596</v>
      </c>
      <c r="BD10">
        <v>66833</v>
      </c>
      <c r="BE10">
        <v>49631</v>
      </c>
      <c r="BF10">
        <v>38896</v>
      </c>
      <c r="BG10">
        <v>65867</v>
      </c>
    </row>
    <row r="11" spans="1:59" x14ac:dyDescent="0.25">
      <c r="A11" s="3" t="s">
        <v>27</v>
      </c>
      <c r="B11" t="s">
        <v>28</v>
      </c>
      <c r="C11" s="5">
        <f t="shared" si="17"/>
        <v>5</v>
      </c>
      <c r="D11" s="6">
        <f t="shared" si="0"/>
        <v>0.22502847735380913</v>
      </c>
      <c r="E11" s="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1</v>
      </c>
      <c r="X11" s="7">
        <f t="shared" si="10"/>
        <v>0.692971879201142</v>
      </c>
      <c r="Y11" s="8">
        <v>1</v>
      </c>
      <c r="Z11" s="7">
        <f t="shared" si="11"/>
        <v>0.84401718418987015</v>
      </c>
      <c r="AA11" s="8">
        <v>0</v>
      </c>
      <c r="AB11" s="7">
        <f t="shared" si="12"/>
        <v>0</v>
      </c>
      <c r="AC11" s="8">
        <v>0</v>
      </c>
      <c r="AD11" s="7">
        <f t="shared" si="13"/>
        <v>0</v>
      </c>
      <c r="AE11" s="8">
        <v>1</v>
      </c>
      <c r="AF11" s="7">
        <f t="shared" si="14"/>
        <v>2.0148697386713952</v>
      </c>
      <c r="AG11" s="8">
        <v>0</v>
      </c>
      <c r="AH11" s="7">
        <f t="shared" si="15"/>
        <v>0</v>
      </c>
      <c r="AI11" s="8">
        <v>2</v>
      </c>
      <c r="AJ11" s="7">
        <f t="shared" si="16"/>
        <v>3.0364218804560705</v>
      </c>
      <c r="AK11" s="8">
        <v>0</v>
      </c>
      <c r="AL11" s="7">
        <v>0</v>
      </c>
      <c r="AQ11">
        <v>2221941</v>
      </c>
      <c r="AR11">
        <v>173652</v>
      </c>
      <c r="AS11">
        <v>184218</v>
      </c>
      <c r="AT11">
        <v>198494</v>
      </c>
      <c r="AU11">
        <v>209231</v>
      </c>
      <c r="AV11">
        <v>214244</v>
      </c>
      <c r="AW11">
        <v>193050</v>
      </c>
      <c r="AX11">
        <v>169478</v>
      </c>
      <c r="AY11">
        <v>150866</v>
      </c>
      <c r="AZ11">
        <v>154098</v>
      </c>
      <c r="BA11">
        <v>144306</v>
      </c>
      <c r="BB11">
        <v>118481</v>
      </c>
      <c r="BC11">
        <v>90596</v>
      </c>
      <c r="BD11">
        <v>66833</v>
      </c>
      <c r="BE11">
        <v>49631</v>
      </c>
      <c r="BF11">
        <v>38896</v>
      </c>
      <c r="BG11">
        <v>65867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2221941</v>
      </c>
      <c r="AR12">
        <v>173652</v>
      </c>
      <c r="AS12">
        <v>184218</v>
      </c>
      <c r="AT12">
        <v>198494</v>
      </c>
      <c r="AU12">
        <v>209231</v>
      </c>
      <c r="AV12">
        <v>214244</v>
      </c>
      <c r="AW12">
        <v>193050</v>
      </c>
      <c r="AX12">
        <v>169478</v>
      </c>
      <c r="AY12">
        <v>150866</v>
      </c>
      <c r="AZ12">
        <v>154098</v>
      </c>
      <c r="BA12">
        <v>144306</v>
      </c>
      <c r="BB12">
        <v>118481</v>
      </c>
      <c r="BC12">
        <v>90596</v>
      </c>
      <c r="BD12">
        <v>66833</v>
      </c>
      <c r="BE12">
        <v>49631</v>
      </c>
      <c r="BF12">
        <v>38896</v>
      </c>
      <c r="BG12">
        <v>65867</v>
      </c>
    </row>
    <row r="13" spans="1:59" x14ac:dyDescent="0.25">
      <c r="A13" s="3" t="s">
        <v>31</v>
      </c>
      <c r="B13" t="s">
        <v>32</v>
      </c>
      <c r="C13" s="5">
        <f t="shared" si="17"/>
        <v>2</v>
      </c>
      <c r="D13" s="6">
        <f t="shared" si="0"/>
        <v>9.0011390941523647E-2</v>
      </c>
      <c r="E13" s="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1</v>
      </c>
      <c r="AH13" s="7">
        <f t="shared" si="15"/>
        <v>2.5709584533113947</v>
      </c>
      <c r="AI13" s="8">
        <v>1</v>
      </c>
      <c r="AJ13" s="7">
        <f t="shared" si="16"/>
        <v>1.5182109402280353</v>
      </c>
      <c r="AK13" s="8">
        <v>0</v>
      </c>
      <c r="AL13" s="7">
        <v>0</v>
      </c>
      <c r="AQ13">
        <v>2221941</v>
      </c>
      <c r="AR13">
        <v>173652</v>
      </c>
      <c r="AS13">
        <v>184218</v>
      </c>
      <c r="AT13">
        <v>198494</v>
      </c>
      <c r="AU13">
        <v>209231</v>
      </c>
      <c r="AV13">
        <v>214244</v>
      </c>
      <c r="AW13">
        <v>193050</v>
      </c>
      <c r="AX13">
        <v>169478</v>
      </c>
      <c r="AY13">
        <v>150866</v>
      </c>
      <c r="AZ13">
        <v>154098</v>
      </c>
      <c r="BA13">
        <v>144306</v>
      </c>
      <c r="BB13">
        <v>118481</v>
      </c>
      <c r="BC13">
        <v>90596</v>
      </c>
      <c r="BD13">
        <v>66833</v>
      </c>
      <c r="BE13">
        <v>49631</v>
      </c>
      <c r="BF13">
        <v>38896</v>
      </c>
      <c r="BG13">
        <v>65867</v>
      </c>
    </row>
    <row r="14" spans="1:59" x14ac:dyDescent="0.25">
      <c r="A14" s="3" t="s">
        <v>33</v>
      </c>
      <c r="B14" t="s">
        <v>34</v>
      </c>
      <c r="C14" s="5">
        <f t="shared" si="17"/>
        <v>4</v>
      </c>
      <c r="D14" s="6">
        <f t="shared" si="0"/>
        <v>0.18002278188304729</v>
      </c>
      <c r="E14" s="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1</v>
      </c>
      <c r="P14" s="7">
        <f t="shared" si="6"/>
        <v>0.51800051800051794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0</v>
      </c>
      <c r="AB14" s="7">
        <f t="shared" si="12"/>
        <v>0</v>
      </c>
      <c r="AC14" s="8">
        <v>0</v>
      </c>
      <c r="AD14" s="7">
        <f t="shared" si="13"/>
        <v>0</v>
      </c>
      <c r="AE14" s="8">
        <v>0</v>
      </c>
      <c r="AF14" s="7">
        <f t="shared" si="14"/>
        <v>0</v>
      </c>
      <c r="AG14" s="8">
        <v>0</v>
      </c>
      <c r="AH14" s="7">
        <f t="shared" si="15"/>
        <v>0</v>
      </c>
      <c r="AI14" s="8">
        <v>3</v>
      </c>
      <c r="AJ14" s="7">
        <f t="shared" si="16"/>
        <v>4.5546328206841062</v>
      </c>
      <c r="AK14" s="8">
        <v>0</v>
      </c>
      <c r="AL14" s="7">
        <v>0</v>
      </c>
      <c r="AQ14">
        <v>2221941</v>
      </c>
      <c r="AR14">
        <v>173652</v>
      </c>
      <c r="AS14">
        <v>184218</v>
      </c>
      <c r="AT14">
        <v>198494</v>
      </c>
      <c r="AU14">
        <v>209231</v>
      </c>
      <c r="AV14">
        <v>214244</v>
      </c>
      <c r="AW14">
        <v>193050</v>
      </c>
      <c r="AX14">
        <v>169478</v>
      </c>
      <c r="AY14">
        <v>150866</v>
      </c>
      <c r="AZ14">
        <v>154098</v>
      </c>
      <c r="BA14">
        <v>144306</v>
      </c>
      <c r="BB14">
        <v>118481</v>
      </c>
      <c r="BC14">
        <v>90596</v>
      </c>
      <c r="BD14">
        <v>66833</v>
      </c>
      <c r="BE14">
        <v>49631</v>
      </c>
      <c r="BF14">
        <v>38896</v>
      </c>
      <c r="BG14">
        <v>65867</v>
      </c>
    </row>
    <row r="15" spans="1:59" x14ac:dyDescent="0.25">
      <c r="A15" s="3" t="s">
        <v>35</v>
      </c>
      <c r="B15" t="s">
        <v>36</v>
      </c>
      <c r="C15" s="5">
        <f t="shared" si="17"/>
        <v>4</v>
      </c>
      <c r="D15" s="6">
        <f t="shared" si="0"/>
        <v>0.18002278188304729</v>
      </c>
      <c r="E15" s="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1</v>
      </c>
      <c r="AB15" s="7">
        <f t="shared" si="12"/>
        <v>1.1038014923396176</v>
      </c>
      <c r="AC15" s="8">
        <v>0</v>
      </c>
      <c r="AD15" s="7">
        <f t="shared" si="13"/>
        <v>0</v>
      </c>
      <c r="AE15" s="8">
        <v>1</v>
      </c>
      <c r="AF15" s="7">
        <f t="shared" si="14"/>
        <v>2.0148697386713952</v>
      </c>
      <c r="AG15" s="8">
        <v>1</v>
      </c>
      <c r="AH15" s="7">
        <f t="shared" si="15"/>
        <v>2.5709584533113947</v>
      </c>
      <c r="AI15" s="8">
        <v>1</v>
      </c>
      <c r="AJ15" s="7">
        <f t="shared" si="16"/>
        <v>1.5182109402280353</v>
      </c>
      <c r="AK15" s="8">
        <v>0</v>
      </c>
      <c r="AL15" s="7">
        <v>0</v>
      </c>
      <c r="AQ15">
        <v>2221941</v>
      </c>
      <c r="AR15">
        <v>173652</v>
      </c>
      <c r="AS15">
        <v>184218</v>
      </c>
      <c r="AT15">
        <v>198494</v>
      </c>
      <c r="AU15">
        <v>209231</v>
      </c>
      <c r="AV15">
        <v>214244</v>
      </c>
      <c r="AW15">
        <v>193050</v>
      </c>
      <c r="AX15">
        <v>169478</v>
      </c>
      <c r="AY15">
        <v>150866</v>
      </c>
      <c r="AZ15">
        <v>154098</v>
      </c>
      <c r="BA15">
        <v>144306</v>
      </c>
      <c r="BB15">
        <v>118481</v>
      </c>
      <c r="BC15">
        <v>90596</v>
      </c>
      <c r="BD15">
        <v>66833</v>
      </c>
      <c r="BE15">
        <v>49631</v>
      </c>
      <c r="BF15">
        <v>38896</v>
      </c>
      <c r="BG15">
        <v>65867</v>
      </c>
    </row>
    <row r="16" spans="1:59" x14ac:dyDescent="0.25">
      <c r="A16" s="3" t="s">
        <v>37</v>
      </c>
      <c r="B16" t="s">
        <v>38</v>
      </c>
      <c r="C16" s="5">
        <f t="shared" si="17"/>
        <v>14</v>
      </c>
      <c r="D16" s="6">
        <f t="shared" si="0"/>
        <v>0.63007973659066552</v>
      </c>
      <c r="E16" s="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2</v>
      </c>
      <c r="L16" s="7">
        <f t="shared" si="4"/>
        <v>0.95588129866033233</v>
      </c>
      <c r="M16" s="8">
        <v>1</v>
      </c>
      <c r="N16" s="7">
        <f t="shared" si="5"/>
        <v>0.4667575287989395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0</v>
      </c>
      <c r="T16" s="7">
        <f t="shared" si="8"/>
        <v>0</v>
      </c>
      <c r="U16" s="8">
        <v>2</v>
      </c>
      <c r="V16" s="7">
        <f t="shared" si="9"/>
        <v>1.2978753780062038</v>
      </c>
      <c r="W16" s="8">
        <v>2</v>
      </c>
      <c r="X16" s="7">
        <f t="shared" si="10"/>
        <v>1.385943758402284</v>
      </c>
      <c r="Y16" s="8">
        <v>1</v>
      </c>
      <c r="Z16" s="7">
        <f t="shared" si="11"/>
        <v>0.84401718418987015</v>
      </c>
      <c r="AA16" s="8">
        <v>0</v>
      </c>
      <c r="AB16" s="7">
        <f t="shared" si="12"/>
        <v>0</v>
      </c>
      <c r="AC16" s="8">
        <v>1</v>
      </c>
      <c r="AD16" s="7">
        <f t="shared" si="13"/>
        <v>1.4962668142983258</v>
      </c>
      <c r="AE16" s="8">
        <v>1</v>
      </c>
      <c r="AF16" s="7">
        <f t="shared" si="14"/>
        <v>2.0148697386713952</v>
      </c>
      <c r="AG16" s="8">
        <v>0</v>
      </c>
      <c r="AH16" s="7">
        <f t="shared" si="15"/>
        <v>0</v>
      </c>
      <c r="AI16" s="8">
        <v>4</v>
      </c>
      <c r="AJ16" s="7">
        <f t="shared" si="16"/>
        <v>6.0728437609121411</v>
      </c>
      <c r="AK16" s="8">
        <v>0</v>
      </c>
      <c r="AL16" s="7">
        <v>0</v>
      </c>
      <c r="AQ16">
        <v>2221941</v>
      </c>
      <c r="AR16">
        <v>173652</v>
      </c>
      <c r="AS16">
        <v>184218</v>
      </c>
      <c r="AT16">
        <v>198494</v>
      </c>
      <c r="AU16">
        <v>209231</v>
      </c>
      <c r="AV16">
        <v>214244</v>
      </c>
      <c r="AW16">
        <v>193050</v>
      </c>
      <c r="AX16">
        <v>169478</v>
      </c>
      <c r="AY16">
        <v>150866</v>
      </c>
      <c r="AZ16">
        <v>154098</v>
      </c>
      <c r="BA16">
        <v>144306</v>
      </c>
      <c r="BB16">
        <v>118481</v>
      </c>
      <c r="BC16">
        <v>90596</v>
      </c>
      <c r="BD16">
        <v>66833</v>
      </c>
      <c r="BE16">
        <v>49631</v>
      </c>
      <c r="BF16">
        <v>38896</v>
      </c>
      <c r="BG16">
        <v>65867</v>
      </c>
    </row>
    <row r="17" spans="1:59" x14ac:dyDescent="0.25">
      <c r="A17" s="3" t="s">
        <v>39</v>
      </c>
      <c r="B17" t="s">
        <v>40</v>
      </c>
      <c r="C17" s="5">
        <f t="shared" si="17"/>
        <v>3</v>
      </c>
      <c r="D17" s="6">
        <f t="shared" si="0"/>
        <v>0.13501708641228546</v>
      </c>
      <c r="E17" s="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1</v>
      </c>
      <c r="Z17" s="7">
        <f t="shared" si="11"/>
        <v>0.84401718418987015</v>
      </c>
      <c r="AA17" s="8">
        <v>0</v>
      </c>
      <c r="AB17" s="7">
        <f t="shared" si="12"/>
        <v>0</v>
      </c>
      <c r="AC17" s="8">
        <v>0</v>
      </c>
      <c r="AD17" s="7">
        <f t="shared" si="13"/>
        <v>0</v>
      </c>
      <c r="AE17" s="8">
        <v>1</v>
      </c>
      <c r="AF17" s="7">
        <f t="shared" si="14"/>
        <v>2.0148697386713952</v>
      </c>
      <c r="AG17" s="8">
        <v>0</v>
      </c>
      <c r="AH17" s="7">
        <f t="shared" si="15"/>
        <v>0</v>
      </c>
      <c r="AI17" s="8">
        <v>1</v>
      </c>
      <c r="AJ17" s="7">
        <f t="shared" si="16"/>
        <v>1.5182109402280353</v>
      </c>
      <c r="AK17" s="8">
        <v>0</v>
      </c>
      <c r="AL17" s="7">
        <v>0</v>
      </c>
      <c r="AQ17">
        <v>2221941</v>
      </c>
      <c r="AR17">
        <v>173652</v>
      </c>
      <c r="AS17">
        <v>184218</v>
      </c>
      <c r="AT17">
        <v>198494</v>
      </c>
      <c r="AU17">
        <v>209231</v>
      </c>
      <c r="AV17">
        <v>214244</v>
      </c>
      <c r="AW17">
        <v>193050</v>
      </c>
      <c r="AX17">
        <v>169478</v>
      </c>
      <c r="AY17">
        <v>150866</v>
      </c>
      <c r="AZ17">
        <v>154098</v>
      </c>
      <c r="BA17">
        <v>144306</v>
      </c>
      <c r="BB17">
        <v>118481</v>
      </c>
      <c r="BC17">
        <v>90596</v>
      </c>
      <c r="BD17">
        <v>66833</v>
      </c>
      <c r="BE17">
        <v>49631</v>
      </c>
      <c r="BF17">
        <v>38896</v>
      </c>
      <c r="BG17">
        <v>65867</v>
      </c>
    </row>
    <row r="18" spans="1:59" x14ac:dyDescent="0.25">
      <c r="A18" s="3" t="s">
        <v>41</v>
      </c>
      <c r="B18" t="s">
        <v>42</v>
      </c>
      <c r="C18" s="5">
        <f t="shared" si="17"/>
        <v>1</v>
      </c>
      <c r="D18" s="6">
        <f t="shared" si="0"/>
        <v>4.5005695470761824E-2</v>
      </c>
      <c r="E18" s="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0</v>
      </c>
      <c r="Z18" s="7">
        <f t="shared" si="11"/>
        <v>0</v>
      </c>
      <c r="AA18" s="8">
        <v>0</v>
      </c>
      <c r="AB18" s="7">
        <f t="shared" si="12"/>
        <v>0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1</v>
      </c>
      <c r="AH18" s="7">
        <f t="shared" si="15"/>
        <v>2.5709584533113947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2221941</v>
      </c>
      <c r="AR18">
        <v>173652</v>
      </c>
      <c r="AS18">
        <v>184218</v>
      </c>
      <c r="AT18">
        <v>198494</v>
      </c>
      <c r="AU18">
        <v>209231</v>
      </c>
      <c r="AV18">
        <v>214244</v>
      </c>
      <c r="AW18">
        <v>193050</v>
      </c>
      <c r="AX18">
        <v>169478</v>
      </c>
      <c r="AY18">
        <v>150866</v>
      </c>
      <c r="AZ18">
        <v>154098</v>
      </c>
      <c r="BA18">
        <v>144306</v>
      </c>
      <c r="BB18">
        <v>118481</v>
      </c>
      <c r="BC18">
        <v>90596</v>
      </c>
      <c r="BD18">
        <v>66833</v>
      </c>
      <c r="BE18">
        <v>49631</v>
      </c>
      <c r="BF18">
        <v>38896</v>
      </c>
      <c r="BG18">
        <v>65867</v>
      </c>
    </row>
    <row r="19" spans="1:59" x14ac:dyDescent="0.25">
      <c r="A19" s="3" t="s">
        <v>43</v>
      </c>
      <c r="B19" t="s">
        <v>44</v>
      </c>
      <c r="C19" s="5">
        <f t="shared" si="17"/>
        <v>0</v>
      </c>
      <c r="D19" s="6">
        <f t="shared" si="0"/>
        <v>0</v>
      </c>
      <c r="E19" s="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2221941</v>
      </c>
      <c r="AR19">
        <v>173652</v>
      </c>
      <c r="AS19">
        <v>184218</v>
      </c>
      <c r="AT19">
        <v>198494</v>
      </c>
      <c r="AU19">
        <v>209231</v>
      </c>
      <c r="AV19">
        <v>214244</v>
      </c>
      <c r="AW19">
        <v>193050</v>
      </c>
      <c r="AX19">
        <v>169478</v>
      </c>
      <c r="AY19">
        <v>150866</v>
      </c>
      <c r="AZ19">
        <v>154098</v>
      </c>
      <c r="BA19">
        <v>144306</v>
      </c>
      <c r="BB19">
        <v>118481</v>
      </c>
      <c r="BC19">
        <v>90596</v>
      </c>
      <c r="BD19">
        <v>66833</v>
      </c>
      <c r="BE19">
        <v>49631</v>
      </c>
      <c r="BF19">
        <v>38896</v>
      </c>
      <c r="BG19">
        <v>65867</v>
      </c>
    </row>
    <row r="20" spans="1:59" x14ac:dyDescent="0.25">
      <c r="A20" s="3" t="s">
        <v>45</v>
      </c>
      <c r="B20" t="s">
        <v>46</v>
      </c>
      <c r="C20" s="5">
        <f t="shared" si="17"/>
        <v>9</v>
      </c>
      <c r="D20" s="6">
        <f t="shared" si="0"/>
        <v>0.40505125923685636</v>
      </c>
      <c r="E20" s="3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0.50379356554858079</v>
      </c>
      <c r="K20" s="8">
        <v>3</v>
      </c>
      <c r="L20" s="7">
        <f t="shared" si="4"/>
        <v>1.4338219479904986</v>
      </c>
      <c r="M20" s="8">
        <v>0</v>
      </c>
      <c r="N20" s="7">
        <f t="shared" si="5"/>
        <v>0</v>
      </c>
      <c r="O20" s="8">
        <v>0</v>
      </c>
      <c r="P20" s="7">
        <f t="shared" si="6"/>
        <v>0</v>
      </c>
      <c r="Q20" s="8">
        <v>1</v>
      </c>
      <c r="R20" s="7">
        <f t="shared" si="7"/>
        <v>0.59004708575744347</v>
      </c>
      <c r="S20" s="8">
        <v>0</v>
      </c>
      <c r="T20" s="7">
        <f t="shared" si="8"/>
        <v>0</v>
      </c>
      <c r="U20" s="8">
        <v>1</v>
      </c>
      <c r="V20" s="7">
        <f t="shared" si="9"/>
        <v>0.64893768900310189</v>
      </c>
      <c r="W20" s="8">
        <v>0</v>
      </c>
      <c r="X20" s="7">
        <f t="shared" si="10"/>
        <v>0</v>
      </c>
      <c r="Y20" s="8">
        <v>0</v>
      </c>
      <c r="Z20" s="7">
        <f t="shared" si="11"/>
        <v>0</v>
      </c>
      <c r="AA20" s="8">
        <v>2</v>
      </c>
      <c r="AB20" s="7">
        <f t="shared" si="12"/>
        <v>2.2076029846792351</v>
      </c>
      <c r="AC20" s="8">
        <v>1</v>
      </c>
      <c r="AD20" s="7">
        <f t="shared" si="13"/>
        <v>1.4962668142983258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2221941</v>
      </c>
      <c r="AR20">
        <v>173652</v>
      </c>
      <c r="AS20">
        <v>184218</v>
      </c>
      <c r="AT20">
        <v>198494</v>
      </c>
      <c r="AU20">
        <v>209231</v>
      </c>
      <c r="AV20">
        <v>214244</v>
      </c>
      <c r="AW20">
        <v>193050</v>
      </c>
      <c r="AX20">
        <v>169478</v>
      </c>
      <c r="AY20">
        <v>150866</v>
      </c>
      <c r="AZ20">
        <v>154098</v>
      </c>
      <c r="BA20">
        <v>144306</v>
      </c>
      <c r="BB20">
        <v>118481</v>
      </c>
      <c r="BC20">
        <v>90596</v>
      </c>
      <c r="BD20">
        <v>66833</v>
      </c>
      <c r="BE20">
        <v>49631</v>
      </c>
      <c r="BF20">
        <v>38896</v>
      </c>
      <c r="BG20">
        <v>65867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2221941</v>
      </c>
      <c r="AR21">
        <v>173652</v>
      </c>
      <c r="AS21">
        <v>184218</v>
      </c>
      <c r="AT21">
        <v>198494</v>
      </c>
      <c r="AU21">
        <v>209231</v>
      </c>
      <c r="AV21">
        <v>214244</v>
      </c>
      <c r="AW21">
        <v>193050</v>
      </c>
      <c r="AX21">
        <v>169478</v>
      </c>
      <c r="AY21">
        <v>150866</v>
      </c>
      <c r="AZ21">
        <v>154098</v>
      </c>
      <c r="BA21">
        <v>144306</v>
      </c>
      <c r="BB21">
        <v>118481</v>
      </c>
      <c r="BC21">
        <v>90596</v>
      </c>
      <c r="BD21">
        <v>66833</v>
      </c>
      <c r="BE21">
        <v>49631</v>
      </c>
      <c r="BF21">
        <v>38896</v>
      </c>
      <c r="BG21">
        <v>65867</v>
      </c>
    </row>
    <row r="22" spans="1:59" x14ac:dyDescent="0.25">
      <c r="A22" s="3" t="s">
        <v>49</v>
      </c>
      <c r="B22" t="s">
        <v>50</v>
      </c>
      <c r="C22" s="5">
        <f t="shared" si="17"/>
        <v>1</v>
      </c>
      <c r="D22" s="6">
        <f t="shared" si="0"/>
        <v>4.5005695470761824E-2</v>
      </c>
      <c r="E22" s="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1</v>
      </c>
      <c r="AF22" s="7">
        <f t="shared" si="14"/>
        <v>2.0148697386713952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2221941</v>
      </c>
      <c r="AR22">
        <v>173652</v>
      </c>
      <c r="AS22">
        <v>184218</v>
      </c>
      <c r="AT22">
        <v>198494</v>
      </c>
      <c r="AU22">
        <v>209231</v>
      </c>
      <c r="AV22">
        <v>214244</v>
      </c>
      <c r="AW22">
        <v>193050</v>
      </c>
      <c r="AX22">
        <v>169478</v>
      </c>
      <c r="AY22">
        <v>150866</v>
      </c>
      <c r="AZ22">
        <v>154098</v>
      </c>
      <c r="BA22">
        <v>144306</v>
      </c>
      <c r="BB22">
        <v>118481</v>
      </c>
      <c r="BC22">
        <v>90596</v>
      </c>
      <c r="BD22">
        <v>66833</v>
      </c>
      <c r="BE22">
        <v>49631</v>
      </c>
      <c r="BF22">
        <v>38896</v>
      </c>
      <c r="BG22">
        <v>65867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2221941</v>
      </c>
      <c r="AR23">
        <v>173652</v>
      </c>
      <c r="AS23">
        <v>184218</v>
      </c>
      <c r="AT23">
        <v>198494</v>
      </c>
      <c r="AU23">
        <v>209231</v>
      </c>
      <c r="AV23">
        <v>214244</v>
      </c>
      <c r="AW23">
        <v>193050</v>
      </c>
      <c r="AX23">
        <v>169478</v>
      </c>
      <c r="AY23">
        <v>150866</v>
      </c>
      <c r="AZ23">
        <v>154098</v>
      </c>
      <c r="BA23">
        <v>144306</v>
      </c>
      <c r="BB23">
        <v>118481</v>
      </c>
      <c r="BC23">
        <v>90596</v>
      </c>
      <c r="BD23">
        <v>66833</v>
      </c>
      <c r="BE23">
        <v>49631</v>
      </c>
      <c r="BF23">
        <v>38896</v>
      </c>
      <c r="BG23">
        <v>65867</v>
      </c>
    </row>
    <row r="24" spans="1:59" x14ac:dyDescent="0.25">
      <c r="A24" s="3" t="s">
        <v>53</v>
      </c>
      <c r="B24" t="s">
        <v>54</v>
      </c>
      <c r="C24" s="5">
        <f t="shared" si="17"/>
        <v>22</v>
      </c>
      <c r="D24" s="6">
        <f t="shared" si="0"/>
        <v>0.99012530035676016</v>
      </c>
      <c r="E24" s="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1</v>
      </c>
      <c r="R24" s="7">
        <f t="shared" si="7"/>
        <v>0.59004708575744347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0.84401718418987015</v>
      </c>
      <c r="AA24" s="8">
        <v>1</v>
      </c>
      <c r="AB24" s="7">
        <f t="shared" si="12"/>
        <v>1.1038014923396176</v>
      </c>
      <c r="AC24" s="8">
        <v>0</v>
      </c>
      <c r="AD24" s="7">
        <f t="shared" si="13"/>
        <v>0</v>
      </c>
      <c r="AE24" s="8">
        <v>2</v>
      </c>
      <c r="AF24" s="7">
        <f t="shared" si="14"/>
        <v>4.0297394773427904</v>
      </c>
      <c r="AG24" s="8">
        <v>5</v>
      </c>
      <c r="AH24" s="7">
        <f t="shared" si="15"/>
        <v>12.854792266556972</v>
      </c>
      <c r="AI24" s="8">
        <v>12</v>
      </c>
      <c r="AJ24" s="7">
        <f t="shared" si="16"/>
        <v>18.218531282736425</v>
      </c>
      <c r="AK24" s="8">
        <v>0</v>
      </c>
      <c r="AL24" s="7">
        <v>0</v>
      </c>
      <c r="AQ24">
        <v>2221941</v>
      </c>
      <c r="AR24">
        <v>173652</v>
      </c>
      <c r="AS24">
        <v>184218</v>
      </c>
      <c r="AT24">
        <v>198494</v>
      </c>
      <c r="AU24">
        <v>209231</v>
      </c>
      <c r="AV24">
        <v>214244</v>
      </c>
      <c r="AW24">
        <v>193050</v>
      </c>
      <c r="AX24">
        <v>169478</v>
      </c>
      <c r="AY24">
        <v>150866</v>
      </c>
      <c r="AZ24">
        <v>154098</v>
      </c>
      <c r="BA24">
        <v>144306</v>
      </c>
      <c r="BB24">
        <v>118481</v>
      </c>
      <c r="BC24">
        <v>90596</v>
      </c>
      <c r="BD24">
        <v>66833</v>
      </c>
      <c r="BE24">
        <v>49631</v>
      </c>
      <c r="BF24">
        <v>38896</v>
      </c>
      <c r="BG24">
        <v>65867</v>
      </c>
    </row>
    <row r="25" spans="1:59" x14ac:dyDescent="0.25">
      <c r="A25" s="3" t="s">
        <v>55</v>
      </c>
      <c r="B25" t="s">
        <v>56</v>
      </c>
      <c r="C25" s="5">
        <f t="shared" si="17"/>
        <v>308</v>
      </c>
      <c r="D25" s="6">
        <f t="shared" si="0"/>
        <v>13.861754204994641</v>
      </c>
      <c r="E25" s="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1</v>
      </c>
      <c r="L25" s="7">
        <f t="shared" si="4"/>
        <v>0.47794064933016617</v>
      </c>
      <c r="M25" s="8">
        <v>2</v>
      </c>
      <c r="N25" s="7">
        <f t="shared" si="5"/>
        <v>0.93351505759787901</v>
      </c>
      <c r="O25" s="8">
        <v>2</v>
      </c>
      <c r="P25" s="7">
        <f t="shared" si="6"/>
        <v>1.0360010360010359</v>
      </c>
      <c r="Q25" s="8">
        <v>7</v>
      </c>
      <c r="R25" s="7">
        <f t="shared" si="7"/>
        <v>4.1303296003021037</v>
      </c>
      <c r="S25" s="8">
        <v>6</v>
      </c>
      <c r="T25" s="7">
        <f t="shared" si="8"/>
        <v>3.9770392268635741</v>
      </c>
      <c r="U25" s="8">
        <v>12</v>
      </c>
      <c r="V25" s="7">
        <f t="shared" si="9"/>
        <v>7.7872522680372223</v>
      </c>
      <c r="W25" s="8">
        <v>17</v>
      </c>
      <c r="X25" s="7">
        <f t="shared" si="10"/>
        <v>11.780521946419414</v>
      </c>
      <c r="Y25" s="8">
        <v>24</v>
      </c>
      <c r="Z25" s="7">
        <f t="shared" si="11"/>
        <v>20.256412420556885</v>
      </c>
      <c r="AA25" s="8">
        <v>31</v>
      </c>
      <c r="AB25" s="7">
        <f t="shared" si="12"/>
        <v>34.217846262528148</v>
      </c>
      <c r="AC25" s="8">
        <v>27</v>
      </c>
      <c r="AD25" s="7">
        <f t="shared" si="13"/>
        <v>40.399203986054793</v>
      </c>
      <c r="AE25" s="8">
        <v>34</v>
      </c>
      <c r="AF25" s="7">
        <f t="shared" si="14"/>
        <v>68.505571114827418</v>
      </c>
      <c r="AG25" s="8">
        <v>34</v>
      </c>
      <c r="AH25" s="7">
        <f t="shared" si="15"/>
        <v>87.412587412587413</v>
      </c>
      <c r="AI25" s="8">
        <v>110</v>
      </c>
      <c r="AJ25" s="7">
        <f t="shared" si="16"/>
        <v>167.00320342508388</v>
      </c>
      <c r="AK25" s="8">
        <v>1</v>
      </c>
      <c r="AL25" s="7">
        <v>0</v>
      </c>
      <c r="AQ25">
        <v>2221941</v>
      </c>
      <c r="AR25">
        <v>173652</v>
      </c>
      <c r="AS25">
        <v>184218</v>
      </c>
      <c r="AT25">
        <v>198494</v>
      </c>
      <c r="AU25">
        <v>209231</v>
      </c>
      <c r="AV25">
        <v>214244</v>
      </c>
      <c r="AW25">
        <v>193050</v>
      </c>
      <c r="AX25">
        <v>169478</v>
      </c>
      <c r="AY25">
        <v>150866</v>
      </c>
      <c r="AZ25">
        <v>154098</v>
      </c>
      <c r="BA25">
        <v>144306</v>
      </c>
      <c r="BB25">
        <v>118481</v>
      </c>
      <c r="BC25">
        <v>90596</v>
      </c>
      <c r="BD25">
        <v>66833</v>
      </c>
      <c r="BE25">
        <v>49631</v>
      </c>
      <c r="BF25">
        <v>38896</v>
      </c>
      <c r="BG25">
        <v>65867</v>
      </c>
    </row>
    <row r="26" spans="1:59" x14ac:dyDescent="0.25">
      <c r="A26" s="3" t="s">
        <v>57</v>
      </c>
      <c r="B26" t="s">
        <v>58</v>
      </c>
      <c r="C26" s="5">
        <f t="shared" si="17"/>
        <v>12</v>
      </c>
      <c r="D26" s="6">
        <f t="shared" si="0"/>
        <v>0.54006834564914186</v>
      </c>
      <c r="E26" s="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1</v>
      </c>
      <c r="R26" s="7">
        <f t="shared" si="7"/>
        <v>0.59004708575744347</v>
      </c>
      <c r="S26" s="8">
        <v>1</v>
      </c>
      <c r="T26" s="7">
        <f t="shared" si="8"/>
        <v>0.66283987114392906</v>
      </c>
      <c r="U26" s="8">
        <v>0</v>
      </c>
      <c r="V26" s="7">
        <f t="shared" si="9"/>
        <v>0</v>
      </c>
      <c r="W26" s="8">
        <v>1</v>
      </c>
      <c r="X26" s="7">
        <f t="shared" si="10"/>
        <v>0.692971879201142</v>
      </c>
      <c r="Y26" s="8">
        <v>1</v>
      </c>
      <c r="Z26" s="7">
        <f t="shared" si="11"/>
        <v>0.84401718418987015</v>
      </c>
      <c r="AA26" s="8">
        <v>2</v>
      </c>
      <c r="AB26" s="7">
        <f t="shared" si="12"/>
        <v>2.2076029846792351</v>
      </c>
      <c r="AC26" s="8">
        <v>0</v>
      </c>
      <c r="AD26" s="7">
        <f t="shared" si="13"/>
        <v>0</v>
      </c>
      <c r="AE26" s="8">
        <v>3</v>
      </c>
      <c r="AF26" s="7">
        <f t="shared" si="14"/>
        <v>6.0446092160141847</v>
      </c>
      <c r="AG26" s="8">
        <v>0</v>
      </c>
      <c r="AH26" s="7">
        <f t="shared" si="15"/>
        <v>0</v>
      </c>
      <c r="AI26" s="8">
        <v>3</v>
      </c>
      <c r="AJ26" s="7">
        <f t="shared" si="16"/>
        <v>4.5546328206841062</v>
      </c>
      <c r="AK26" s="8">
        <v>0</v>
      </c>
      <c r="AL26" s="7">
        <v>0</v>
      </c>
      <c r="AQ26">
        <v>2221941</v>
      </c>
      <c r="AR26">
        <v>173652</v>
      </c>
      <c r="AS26">
        <v>184218</v>
      </c>
      <c r="AT26">
        <v>198494</v>
      </c>
      <c r="AU26">
        <v>209231</v>
      </c>
      <c r="AV26">
        <v>214244</v>
      </c>
      <c r="AW26">
        <v>193050</v>
      </c>
      <c r="AX26">
        <v>169478</v>
      </c>
      <c r="AY26">
        <v>150866</v>
      </c>
      <c r="AZ26">
        <v>154098</v>
      </c>
      <c r="BA26">
        <v>144306</v>
      </c>
      <c r="BB26">
        <v>118481</v>
      </c>
      <c r="BC26">
        <v>90596</v>
      </c>
      <c r="BD26">
        <v>66833</v>
      </c>
      <c r="BE26">
        <v>49631</v>
      </c>
      <c r="BF26">
        <v>38896</v>
      </c>
      <c r="BG26">
        <v>65867</v>
      </c>
    </row>
    <row r="27" spans="1:59" x14ac:dyDescent="0.25">
      <c r="A27" s="3" t="s">
        <v>59</v>
      </c>
      <c r="B27" t="s">
        <v>60</v>
      </c>
      <c r="C27" s="5">
        <f t="shared" si="17"/>
        <v>239</v>
      </c>
      <c r="D27" s="6">
        <f t="shared" si="0"/>
        <v>10.756361217512076</v>
      </c>
      <c r="E27" s="22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0</v>
      </c>
      <c r="N27" s="7">
        <f t="shared" si="5"/>
        <v>0</v>
      </c>
      <c r="O27" s="8">
        <v>3</v>
      </c>
      <c r="P27" s="7">
        <f t="shared" si="6"/>
        <v>1.5540015540015539</v>
      </c>
      <c r="Q27" s="8">
        <v>5</v>
      </c>
      <c r="R27" s="7">
        <f t="shared" si="7"/>
        <v>2.950235428787217</v>
      </c>
      <c r="S27" s="8">
        <v>3</v>
      </c>
      <c r="T27" s="7">
        <f t="shared" si="8"/>
        <v>1.9885196134317871</v>
      </c>
      <c r="U27" s="8">
        <v>10</v>
      </c>
      <c r="V27" s="7">
        <f t="shared" si="9"/>
        <v>6.4893768900310196</v>
      </c>
      <c r="W27" s="8">
        <v>12</v>
      </c>
      <c r="X27" s="7">
        <f t="shared" si="10"/>
        <v>8.3156625504137036</v>
      </c>
      <c r="Y27" s="8">
        <v>13</v>
      </c>
      <c r="Z27" s="7">
        <f t="shared" si="11"/>
        <v>10.972223394468312</v>
      </c>
      <c r="AA27" s="8">
        <v>26</v>
      </c>
      <c r="AB27" s="7">
        <f t="shared" si="12"/>
        <v>28.698838800830057</v>
      </c>
      <c r="AC27" s="8">
        <v>30</v>
      </c>
      <c r="AD27" s="7">
        <f t="shared" si="13"/>
        <v>44.88800442894977</v>
      </c>
      <c r="AE27" s="8">
        <v>26</v>
      </c>
      <c r="AF27" s="7">
        <f t="shared" si="14"/>
        <v>52.386613205456271</v>
      </c>
      <c r="AG27" s="8">
        <v>35</v>
      </c>
      <c r="AH27" s="7">
        <f t="shared" si="15"/>
        <v>89.983545865898805</v>
      </c>
      <c r="AI27" s="8">
        <v>76</v>
      </c>
      <c r="AJ27" s="7">
        <f t="shared" si="16"/>
        <v>115.38403145733068</v>
      </c>
      <c r="AK27" s="8">
        <v>0</v>
      </c>
      <c r="AL27" s="7">
        <v>0</v>
      </c>
      <c r="AQ27">
        <v>2221941</v>
      </c>
      <c r="AR27">
        <v>173652</v>
      </c>
      <c r="AS27">
        <v>184218</v>
      </c>
      <c r="AT27">
        <v>198494</v>
      </c>
      <c r="AU27">
        <v>209231</v>
      </c>
      <c r="AV27">
        <v>214244</v>
      </c>
      <c r="AW27">
        <v>193050</v>
      </c>
      <c r="AX27">
        <v>169478</v>
      </c>
      <c r="AY27">
        <v>150866</v>
      </c>
      <c r="AZ27">
        <v>154098</v>
      </c>
      <c r="BA27">
        <v>144306</v>
      </c>
      <c r="BB27">
        <v>118481</v>
      </c>
      <c r="BC27">
        <v>90596</v>
      </c>
      <c r="BD27">
        <v>66833</v>
      </c>
      <c r="BE27">
        <v>49631</v>
      </c>
      <c r="BF27">
        <v>38896</v>
      </c>
      <c r="BG27">
        <v>65867</v>
      </c>
    </row>
    <row r="28" spans="1:59" x14ac:dyDescent="0.25">
      <c r="A28" s="3" t="s">
        <v>61</v>
      </c>
      <c r="B28" t="s">
        <v>62</v>
      </c>
      <c r="C28" s="5">
        <f t="shared" si="17"/>
        <v>22</v>
      </c>
      <c r="D28" s="6">
        <f t="shared" si="0"/>
        <v>0.99012530035676016</v>
      </c>
      <c r="E28" s="22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1</v>
      </c>
      <c r="R28" s="7">
        <f t="shared" si="7"/>
        <v>0.59004708575744347</v>
      </c>
      <c r="S28" s="8">
        <v>0</v>
      </c>
      <c r="T28" s="7">
        <f t="shared" si="8"/>
        <v>0</v>
      </c>
      <c r="U28" s="8">
        <v>1</v>
      </c>
      <c r="V28" s="7">
        <f t="shared" si="9"/>
        <v>0.64893768900310189</v>
      </c>
      <c r="W28" s="8">
        <v>2</v>
      </c>
      <c r="X28" s="7">
        <f t="shared" si="10"/>
        <v>1.385943758402284</v>
      </c>
      <c r="Y28" s="8">
        <v>4</v>
      </c>
      <c r="Z28" s="7">
        <f t="shared" si="11"/>
        <v>3.3760687367594806</v>
      </c>
      <c r="AA28" s="8">
        <v>2</v>
      </c>
      <c r="AB28" s="7">
        <f t="shared" si="12"/>
        <v>2.2076029846792351</v>
      </c>
      <c r="AC28" s="8">
        <v>3</v>
      </c>
      <c r="AD28" s="7">
        <f t="shared" si="13"/>
        <v>4.488800442894977</v>
      </c>
      <c r="AE28" s="8">
        <v>1</v>
      </c>
      <c r="AF28" s="7">
        <f t="shared" si="14"/>
        <v>2.0148697386713952</v>
      </c>
      <c r="AG28" s="8">
        <v>2</v>
      </c>
      <c r="AH28" s="7">
        <f t="shared" si="15"/>
        <v>5.1419169066227894</v>
      </c>
      <c r="AI28" s="8">
        <v>6</v>
      </c>
      <c r="AJ28" s="7">
        <f t="shared" si="16"/>
        <v>9.1092656413682125</v>
      </c>
      <c r="AK28" s="8">
        <v>0</v>
      </c>
      <c r="AL28" s="7">
        <v>0</v>
      </c>
      <c r="AQ28">
        <v>2221941</v>
      </c>
      <c r="AR28">
        <v>173652</v>
      </c>
      <c r="AS28">
        <v>184218</v>
      </c>
      <c r="AT28">
        <v>198494</v>
      </c>
      <c r="AU28">
        <v>209231</v>
      </c>
      <c r="AV28">
        <v>214244</v>
      </c>
      <c r="AW28">
        <v>193050</v>
      </c>
      <c r="AX28">
        <v>169478</v>
      </c>
      <c r="AY28">
        <v>150866</v>
      </c>
      <c r="AZ28">
        <v>154098</v>
      </c>
      <c r="BA28">
        <v>144306</v>
      </c>
      <c r="BB28">
        <v>118481</v>
      </c>
      <c r="BC28">
        <v>90596</v>
      </c>
      <c r="BD28">
        <v>66833</v>
      </c>
      <c r="BE28">
        <v>49631</v>
      </c>
      <c r="BF28">
        <v>38896</v>
      </c>
      <c r="BG28">
        <v>65867</v>
      </c>
    </row>
    <row r="29" spans="1:59" x14ac:dyDescent="0.25">
      <c r="A29" s="3" t="s">
        <v>63</v>
      </c>
      <c r="B29" t="s">
        <v>64</v>
      </c>
      <c r="C29" s="5">
        <f t="shared" si="17"/>
        <v>67</v>
      </c>
      <c r="D29" s="6">
        <f t="shared" si="0"/>
        <v>3.0153815965410424</v>
      </c>
      <c r="E29" s="22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2</v>
      </c>
      <c r="N29" s="7">
        <f t="shared" si="5"/>
        <v>0.93351505759787901</v>
      </c>
      <c r="O29" s="8">
        <v>1</v>
      </c>
      <c r="P29" s="7">
        <f t="shared" si="6"/>
        <v>0.51800051800051794</v>
      </c>
      <c r="Q29" s="8">
        <v>1</v>
      </c>
      <c r="R29" s="7">
        <f t="shared" si="7"/>
        <v>0.59004708575744347</v>
      </c>
      <c r="S29" s="8">
        <v>5</v>
      </c>
      <c r="T29" s="7">
        <f t="shared" si="8"/>
        <v>3.3141993557196452</v>
      </c>
      <c r="U29" s="8">
        <v>3</v>
      </c>
      <c r="V29" s="7">
        <f t="shared" si="9"/>
        <v>1.9468130670093056</v>
      </c>
      <c r="W29" s="8">
        <v>6</v>
      </c>
      <c r="X29" s="7">
        <f t="shared" si="10"/>
        <v>4.1578312752068518</v>
      </c>
      <c r="Y29" s="8">
        <v>8</v>
      </c>
      <c r="Z29" s="7">
        <f t="shared" si="11"/>
        <v>6.7521374735189612</v>
      </c>
      <c r="AA29" s="8">
        <v>5</v>
      </c>
      <c r="AB29" s="7">
        <f t="shared" si="12"/>
        <v>5.519007461698088</v>
      </c>
      <c r="AC29" s="8">
        <v>7</v>
      </c>
      <c r="AD29" s="7">
        <f t="shared" si="13"/>
        <v>10.473867700088281</v>
      </c>
      <c r="AE29" s="8">
        <v>7</v>
      </c>
      <c r="AF29" s="7">
        <f t="shared" si="14"/>
        <v>14.104088170699763</v>
      </c>
      <c r="AG29" s="8">
        <v>6</v>
      </c>
      <c r="AH29" s="7">
        <f t="shared" si="15"/>
        <v>15.425750719868367</v>
      </c>
      <c r="AI29" s="8">
        <v>15</v>
      </c>
      <c r="AJ29" s="7">
        <f t="shared" si="16"/>
        <v>22.77316410342053</v>
      </c>
      <c r="AK29" s="8">
        <v>1</v>
      </c>
      <c r="AL29" s="7">
        <v>0</v>
      </c>
      <c r="AQ29">
        <v>2221941</v>
      </c>
      <c r="AR29">
        <v>173652</v>
      </c>
      <c r="AS29">
        <v>184218</v>
      </c>
      <c r="AT29">
        <v>198494</v>
      </c>
      <c r="AU29">
        <v>209231</v>
      </c>
      <c r="AV29">
        <v>214244</v>
      </c>
      <c r="AW29">
        <v>193050</v>
      </c>
      <c r="AX29">
        <v>169478</v>
      </c>
      <c r="AY29">
        <v>150866</v>
      </c>
      <c r="AZ29">
        <v>154098</v>
      </c>
      <c r="BA29">
        <v>144306</v>
      </c>
      <c r="BB29">
        <v>118481</v>
      </c>
      <c r="BC29">
        <v>90596</v>
      </c>
      <c r="BD29">
        <v>66833</v>
      </c>
      <c r="BE29">
        <v>49631</v>
      </c>
      <c r="BF29">
        <v>38896</v>
      </c>
      <c r="BG29">
        <v>65867</v>
      </c>
    </row>
    <row r="30" spans="1:59" x14ac:dyDescent="0.25">
      <c r="A30" s="3" t="s">
        <v>65</v>
      </c>
      <c r="B30" t="s">
        <v>66</v>
      </c>
      <c r="C30" s="5">
        <f t="shared" si="17"/>
        <v>14</v>
      </c>
      <c r="D30" s="6">
        <f t="shared" si="0"/>
        <v>0.63007973659066552</v>
      </c>
      <c r="E30" s="22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1</v>
      </c>
      <c r="V30" s="7">
        <f t="shared" si="9"/>
        <v>0.64893768900310189</v>
      </c>
      <c r="W30" s="8">
        <v>0</v>
      </c>
      <c r="X30" s="7">
        <f t="shared" si="10"/>
        <v>0</v>
      </c>
      <c r="Y30" s="8">
        <v>5</v>
      </c>
      <c r="Z30" s="7">
        <f t="shared" si="11"/>
        <v>4.2200859209493506</v>
      </c>
      <c r="AA30" s="8">
        <v>0</v>
      </c>
      <c r="AB30" s="7">
        <f t="shared" si="12"/>
        <v>0</v>
      </c>
      <c r="AC30" s="8">
        <v>3</v>
      </c>
      <c r="AD30" s="7">
        <f t="shared" si="13"/>
        <v>4.488800442894977</v>
      </c>
      <c r="AE30" s="8">
        <v>2</v>
      </c>
      <c r="AF30" s="7">
        <f t="shared" si="14"/>
        <v>4.0297394773427904</v>
      </c>
      <c r="AG30" s="8">
        <v>0</v>
      </c>
      <c r="AH30" s="7">
        <f t="shared" si="15"/>
        <v>0</v>
      </c>
      <c r="AI30" s="8">
        <v>3</v>
      </c>
      <c r="AJ30" s="7">
        <f t="shared" si="16"/>
        <v>4.5546328206841062</v>
      </c>
      <c r="AK30" s="8">
        <v>0</v>
      </c>
      <c r="AL30" s="7">
        <v>0</v>
      </c>
      <c r="AQ30">
        <v>2221941</v>
      </c>
      <c r="AR30">
        <v>173652</v>
      </c>
      <c r="AS30">
        <v>184218</v>
      </c>
      <c r="AT30">
        <v>198494</v>
      </c>
      <c r="AU30">
        <v>209231</v>
      </c>
      <c r="AV30">
        <v>214244</v>
      </c>
      <c r="AW30">
        <v>193050</v>
      </c>
      <c r="AX30">
        <v>169478</v>
      </c>
      <c r="AY30">
        <v>150866</v>
      </c>
      <c r="AZ30">
        <v>154098</v>
      </c>
      <c r="BA30">
        <v>144306</v>
      </c>
      <c r="BB30">
        <v>118481</v>
      </c>
      <c r="BC30">
        <v>90596</v>
      </c>
      <c r="BD30">
        <v>66833</v>
      </c>
      <c r="BE30">
        <v>49631</v>
      </c>
      <c r="BF30">
        <v>38896</v>
      </c>
      <c r="BG30">
        <v>65867</v>
      </c>
    </row>
    <row r="31" spans="1:59" x14ac:dyDescent="0.25">
      <c r="A31" s="3" t="s">
        <v>67</v>
      </c>
      <c r="B31" t="s">
        <v>68</v>
      </c>
      <c r="C31" s="5">
        <f t="shared" si="17"/>
        <v>89</v>
      </c>
      <c r="D31" s="6">
        <f t="shared" si="0"/>
        <v>4.0055068968978027</v>
      </c>
      <c r="E31" s="22">
        <v>0</v>
      </c>
      <c r="F31" s="7">
        <f t="shared" si="1"/>
        <v>0</v>
      </c>
      <c r="G31" s="8">
        <v>1</v>
      </c>
      <c r="H31" s="7">
        <f t="shared" si="2"/>
        <v>0.54283511926087569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1</v>
      </c>
      <c r="N31" s="7">
        <f t="shared" si="5"/>
        <v>0.4667575287989395</v>
      </c>
      <c r="O31" s="8">
        <v>1</v>
      </c>
      <c r="P31" s="7">
        <f t="shared" si="6"/>
        <v>0.51800051800051794</v>
      </c>
      <c r="Q31" s="8">
        <v>1</v>
      </c>
      <c r="R31" s="7">
        <f t="shared" si="7"/>
        <v>0.59004708575744347</v>
      </c>
      <c r="S31" s="8">
        <v>3</v>
      </c>
      <c r="T31" s="7">
        <f t="shared" si="8"/>
        <v>1.9885196134317871</v>
      </c>
      <c r="U31" s="8">
        <v>2</v>
      </c>
      <c r="V31" s="7">
        <f t="shared" si="9"/>
        <v>1.2978753780062038</v>
      </c>
      <c r="W31" s="8">
        <v>5</v>
      </c>
      <c r="X31" s="7">
        <f t="shared" si="10"/>
        <v>3.4648593960057101</v>
      </c>
      <c r="Y31" s="8">
        <v>1</v>
      </c>
      <c r="Z31" s="7">
        <f t="shared" si="11"/>
        <v>0.84401718418987015</v>
      </c>
      <c r="AA31" s="8">
        <v>6</v>
      </c>
      <c r="AB31" s="7">
        <f t="shared" si="12"/>
        <v>6.6228089540377058</v>
      </c>
      <c r="AC31" s="8">
        <v>10</v>
      </c>
      <c r="AD31" s="7">
        <f t="shared" si="13"/>
        <v>14.962668142983258</v>
      </c>
      <c r="AE31" s="8">
        <v>18</v>
      </c>
      <c r="AF31" s="7">
        <f t="shared" si="14"/>
        <v>36.26765529608511</v>
      </c>
      <c r="AG31" s="8">
        <v>10</v>
      </c>
      <c r="AH31" s="7">
        <f t="shared" si="15"/>
        <v>25.709584533113944</v>
      </c>
      <c r="AI31" s="8">
        <v>29</v>
      </c>
      <c r="AJ31" s="7">
        <f t="shared" si="16"/>
        <v>44.028117266613023</v>
      </c>
      <c r="AK31" s="8">
        <v>1</v>
      </c>
      <c r="AL31" s="7">
        <v>0</v>
      </c>
      <c r="AQ31">
        <v>2221941</v>
      </c>
      <c r="AR31">
        <v>173652</v>
      </c>
      <c r="AS31">
        <v>184218</v>
      </c>
      <c r="AT31">
        <v>198494</v>
      </c>
      <c r="AU31">
        <v>209231</v>
      </c>
      <c r="AV31">
        <v>214244</v>
      </c>
      <c r="AW31">
        <v>193050</v>
      </c>
      <c r="AX31">
        <v>169478</v>
      </c>
      <c r="AY31">
        <v>150866</v>
      </c>
      <c r="AZ31">
        <v>154098</v>
      </c>
      <c r="BA31">
        <v>144306</v>
      </c>
      <c r="BB31">
        <v>118481</v>
      </c>
      <c r="BC31">
        <v>90596</v>
      </c>
      <c r="BD31">
        <v>66833</v>
      </c>
      <c r="BE31">
        <v>49631</v>
      </c>
      <c r="BF31">
        <v>38896</v>
      </c>
      <c r="BG31">
        <v>65867</v>
      </c>
    </row>
    <row r="32" spans="1:59" x14ac:dyDescent="0.25">
      <c r="A32" s="3" t="s">
        <v>69</v>
      </c>
      <c r="B32" t="s">
        <v>70</v>
      </c>
      <c r="C32" s="5">
        <f t="shared" si="17"/>
        <v>28</v>
      </c>
      <c r="D32" s="6">
        <f t="shared" si="0"/>
        <v>1.260159473181331</v>
      </c>
      <c r="E32" s="22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1</v>
      </c>
      <c r="N32" s="7">
        <f t="shared" si="5"/>
        <v>0.4667575287989395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2</v>
      </c>
      <c r="T32" s="7">
        <f t="shared" si="8"/>
        <v>1.3256797422878581</v>
      </c>
      <c r="U32" s="8">
        <v>1</v>
      </c>
      <c r="V32" s="7">
        <f t="shared" si="9"/>
        <v>0.64893768900310189</v>
      </c>
      <c r="W32" s="8">
        <v>2</v>
      </c>
      <c r="X32" s="7">
        <f t="shared" si="10"/>
        <v>1.385943758402284</v>
      </c>
      <c r="Y32" s="8">
        <v>1</v>
      </c>
      <c r="Z32" s="7">
        <f t="shared" si="11"/>
        <v>0.84401718418987015</v>
      </c>
      <c r="AA32" s="8">
        <v>3</v>
      </c>
      <c r="AB32" s="7">
        <f t="shared" si="12"/>
        <v>3.3114044770188529</v>
      </c>
      <c r="AC32" s="8">
        <v>2</v>
      </c>
      <c r="AD32" s="7">
        <f t="shared" si="13"/>
        <v>2.9925336285966515</v>
      </c>
      <c r="AE32" s="8">
        <v>5</v>
      </c>
      <c r="AF32" s="7">
        <f t="shared" si="14"/>
        <v>10.074348693356974</v>
      </c>
      <c r="AG32" s="8">
        <v>6</v>
      </c>
      <c r="AH32" s="7">
        <f t="shared" si="15"/>
        <v>15.425750719868367</v>
      </c>
      <c r="AI32" s="8">
        <v>5</v>
      </c>
      <c r="AJ32" s="7">
        <f t="shared" si="16"/>
        <v>7.5910547011401759</v>
      </c>
      <c r="AK32" s="8">
        <v>0</v>
      </c>
      <c r="AL32" s="7">
        <v>0</v>
      </c>
      <c r="AQ32">
        <v>2221941</v>
      </c>
      <c r="AR32">
        <v>173652</v>
      </c>
      <c r="AS32">
        <v>184218</v>
      </c>
      <c r="AT32">
        <v>198494</v>
      </c>
      <c r="AU32">
        <v>209231</v>
      </c>
      <c r="AV32">
        <v>214244</v>
      </c>
      <c r="AW32">
        <v>193050</v>
      </c>
      <c r="AX32">
        <v>169478</v>
      </c>
      <c r="AY32">
        <v>150866</v>
      </c>
      <c r="AZ32">
        <v>154098</v>
      </c>
      <c r="BA32">
        <v>144306</v>
      </c>
      <c r="BB32">
        <v>118481</v>
      </c>
      <c r="BC32">
        <v>90596</v>
      </c>
      <c r="BD32">
        <v>66833</v>
      </c>
      <c r="BE32">
        <v>49631</v>
      </c>
      <c r="BF32">
        <v>38896</v>
      </c>
      <c r="BG32">
        <v>65867</v>
      </c>
    </row>
    <row r="33" spans="1:59" x14ac:dyDescent="0.25">
      <c r="A33" s="3" t="s">
        <v>71</v>
      </c>
      <c r="B33" t="s">
        <v>72</v>
      </c>
      <c r="C33" s="5">
        <f t="shared" si="17"/>
        <v>23</v>
      </c>
      <c r="D33" s="6">
        <f t="shared" si="0"/>
        <v>1.0351309958275219</v>
      </c>
      <c r="E33" s="22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1</v>
      </c>
      <c r="R33" s="7">
        <f t="shared" si="7"/>
        <v>0.59004708575744347</v>
      </c>
      <c r="S33" s="8">
        <v>0</v>
      </c>
      <c r="T33" s="7">
        <f t="shared" si="8"/>
        <v>0</v>
      </c>
      <c r="U33" s="8">
        <v>2</v>
      </c>
      <c r="V33" s="7">
        <f t="shared" si="9"/>
        <v>1.2978753780062038</v>
      </c>
      <c r="W33" s="8">
        <v>0</v>
      </c>
      <c r="X33" s="7">
        <f t="shared" si="10"/>
        <v>0</v>
      </c>
      <c r="Y33" s="8">
        <v>1</v>
      </c>
      <c r="Z33" s="7">
        <f t="shared" si="11"/>
        <v>0.84401718418987015</v>
      </c>
      <c r="AA33" s="8">
        <v>2</v>
      </c>
      <c r="AB33" s="7">
        <f t="shared" si="12"/>
        <v>2.2076029846792351</v>
      </c>
      <c r="AC33" s="8">
        <v>2</v>
      </c>
      <c r="AD33" s="7">
        <f t="shared" si="13"/>
        <v>2.9925336285966515</v>
      </c>
      <c r="AE33" s="8">
        <v>5</v>
      </c>
      <c r="AF33" s="7">
        <f t="shared" si="14"/>
        <v>10.074348693356974</v>
      </c>
      <c r="AG33" s="8">
        <v>1</v>
      </c>
      <c r="AH33" s="7">
        <f t="shared" si="15"/>
        <v>2.5709584533113947</v>
      </c>
      <c r="AI33" s="8">
        <v>9</v>
      </c>
      <c r="AJ33" s="7">
        <f t="shared" si="16"/>
        <v>13.663898462052318</v>
      </c>
      <c r="AK33" s="8">
        <v>0</v>
      </c>
      <c r="AL33" s="7">
        <v>0</v>
      </c>
      <c r="AQ33">
        <v>2221941</v>
      </c>
      <c r="AR33">
        <v>173652</v>
      </c>
      <c r="AS33">
        <v>184218</v>
      </c>
      <c r="AT33">
        <v>198494</v>
      </c>
      <c r="AU33">
        <v>209231</v>
      </c>
      <c r="AV33">
        <v>214244</v>
      </c>
      <c r="AW33">
        <v>193050</v>
      </c>
      <c r="AX33">
        <v>169478</v>
      </c>
      <c r="AY33">
        <v>150866</v>
      </c>
      <c r="AZ33">
        <v>154098</v>
      </c>
      <c r="BA33">
        <v>144306</v>
      </c>
      <c r="BB33">
        <v>118481</v>
      </c>
      <c r="BC33">
        <v>90596</v>
      </c>
      <c r="BD33">
        <v>66833</v>
      </c>
      <c r="BE33">
        <v>49631</v>
      </c>
      <c r="BF33">
        <v>38896</v>
      </c>
      <c r="BG33">
        <v>65867</v>
      </c>
    </row>
    <row r="34" spans="1:59" x14ac:dyDescent="0.25">
      <c r="A34" s="3" t="s">
        <v>73</v>
      </c>
      <c r="B34" t="s">
        <v>74</v>
      </c>
      <c r="C34" s="5">
        <f t="shared" si="17"/>
        <v>89</v>
      </c>
      <c r="D34" s="6">
        <f t="shared" si="0"/>
        <v>4.0055068968978027</v>
      </c>
      <c r="E34" s="22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1</v>
      </c>
      <c r="R34" s="7">
        <f t="shared" si="7"/>
        <v>0.59004708575744347</v>
      </c>
      <c r="S34" s="8">
        <v>4</v>
      </c>
      <c r="T34" s="7">
        <f t="shared" si="8"/>
        <v>2.6513594845757162</v>
      </c>
      <c r="U34" s="8">
        <v>2</v>
      </c>
      <c r="V34" s="7">
        <f t="shared" si="9"/>
        <v>1.2978753780062038</v>
      </c>
      <c r="W34" s="8">
        <v>1</v>
      </c>
      <c r="X34" s="7">
        <f t="shared" si="10"/>
        <v>0.692971879201142</v>
      </c>
      <c r="Y34" s="8">
        <v>6</v>
      </c>
      <c r="Z34" s="7">
        <f t="shared" si="11"/>
        <v>5.0641031051392211</v>
      </c>
      <c r="AA34" s="8">
        <v>6</v>
      </c>
      <c r="AB34" s="7">
        <f t="shared" si="12"/>
        <v>6.6228089540377058</v>
      </c>
      <c r="AC34" s="8">
        <v>6</v>
      </c>
      <c r="AD34" s="7">
        <f t="shared" si="13"/>
        <v>8.9776008857899541</v>
      </c>
      <c r="AE34" s="8">
        <v>11</v>
      </c>
      <c r="AF34" s="7">
        <f t="shared" si="14"/>
        <v>22.163567125385345</v>
      </c>
      <c r="AG34" s="8">
        <v>14</v>
      </c>
      <c r="AH34" s="7">
        <f t="shared" si="15"/>
        <v>35.993418346359526</v>
      </c>
      <c r="AI34" s="8">
        <v>38</v>
      </c>
      <c r="AJ34" s="7">
        <f t="shared" si="16"/>
        <v>57.692015728665339</v>
      </c>
      <c r="AK34" s="8">
        <v>0</v>
      </c>
      <c r="AL34" s="7">
        <v>0</v>
      </c>
      <c r="AQ34">
        <v>2221941</v>
      </c>
      <c r="AR34">
        <v>173652</v>
      </c>
      <c r="AS34">
        <v>184218</v>
      </c>
      <c r="AT34">
        <v>198494</v>
      </c>
      <c r="AU34">
        <v>209231</v>
      </c>
      <c r="AV34">
        <v>214244</v>
      </c>
      <c r="AW34">
        <v>193050</v>
      </c>
      <c r="AX34">
        <v>169478</v>
      </c>
      <c r="AY34">
        <v>150866</v>
      </c>
      <c r="AZ34">
        <v>154098</v>
      </c>
      <c r="BA34">
        <v>144306</v>
      </c>
      <c r="BB34">
        <v>118481</v>
      </c>
      <c r="BC34">
        <v>90596</v>
      </c>
      <c r="BD34">
        <v>66833</v>
      </c>
      <c r="BE34">
        <v>49631</v>
      </c>
      <c r="BF34">
        <v>38896</v>
      </c>
      <c r="BG34">
        <v>65867</v>
      </c>
    </row>
    <row r="35" spans="1:59" x14ac:dyDescent="0.25">
      <c r="A35" s="3" t="s">
        <v>75</v>
      </c>
      <c r="B35" t="s">
        <v>76</v>
      </c>
      <c r="C35" s="5">
        <f t="shared" si="17"/>
        <v>3</v>
      </c>
      <c r="D35" s="6">
        <f t="shared" si="0"/>
        <v>0.13501708641228546</v>
      </c>
      <c r="E35" s="22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0</v>
      </c>
      <c r="AB35" s="7">
        <f t="shared" si="12"/>
        <v>0</v>
      </c>
      <c r="AC35" s="8">
        <v>1</v>
      </c>
      <c r="AD35" s="7">
        <f t="shared" si="13"/>
        <v>1.4962668142983258</v>
      </c>
      <c r="AE35" s="8">
        <v>1</v>
      </c>
      <c r="AF35" s="7">
        <f t="shared" si="14"/>
        <v>2.0148697386713952</v>
      </c>
      <c r="AG35" s="8">
        <v>0</v>
      </c>
      <c r="AH35" s="7">
        <f t="shared" si="15"/>
        <v>0</v>
      </c>
      <c r="AI35" s="8">
        <v>1</v>
      </c>
      <c r="AJ35" s="7">
        <f t="shared" si="16"/>
        <v>1.5182109402280353</v>
      </c>
      <c r="AK35" s="8">
        <v>0</v>
      </c>
      <c r="AL35" s="7">
        <v>0</v>
      </c>
      <c r="AQ35">
        <v>2221941</v>
      </c>
      <c r="AR35">
        <v>173652</v>
      </c>
      <c r="AS35">
        <v>184218</v>
      </c>
      <c r="AT35">
        <v>198494</v>
      </c>
      <c r="AU35">
        <v>209231</v>
      </c>
      <c r="AV35">
        <v>214244</v>
      </c>
      <c r="AW35">
        <v>193050</v>
      </c>
      <c r="AX35">
        <v>169478</v>
      </c>
      <c r="AY35">
        <v>150866</v>
      </c>
      <c r="AZ35">
        <v>154098</v>
      </c>
      <c r="BA35">
        <v>144306</v>
      </c>
      <c r="BB35">
        <v>118481</v>
      </c>
      <c r="BC35">
        <v>90596</v>
      </c>
      <c r="BD35">
        <v>66833</v>
      </c>
      <c r="BE35">
        <v>49631</v>
      </c>
      <c r="BF35">
        <v>38896</v>
      </c>
      <c r="BG35">
        <v>65867</v>
      </c>
    </row>
    <row r="36" spans="1:59" x14ac:dyDescent="0.25">
      <c r="A36" s="3" t="s">
        <v>77</v>
      </c>
      <c r="B36" t="s">
        <v>78</v>
      </c>
      <c r="C36" s="5">
        <f t="shared" si="17"/>
        <v>4</v>
      </c>
      <c r="D36" s="6">
        <f t="shared" si="0"/>
        <v>0.18002278188304729</v>
      </c>
      <c r="E36" s="22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1</v>
      </c>
      <c r="AD36" s="7">
        <f t="shared" si="13"/>
        <v>1.4962668142983258</v>
      </c>
      <c r="AE36" s="8">
        <v>1</v>
      </c>
      <c r="AF36" s="7">
        <f t="shared" si="14"/>
        <v>2.0148697386713952</v>
      </c>
      <c r="AG36" s="8">
        <v>0</v>
      </c>
      <c r="AH36" s="7">
        <f t="shared" si="15"/>
        <v>0</v>
      </c>
      <c r="AI36" s="8">
        <v>2</v>
      </c>
      <c r="AJ36" s="7">
        <f t="shared" si="16"/>
        <v>3.0364218804560705</v>
      </c>
      <c r="AK36" s="8">
        <v>0</v>
      </c>
      <c r="AL36" s="7">
        <v>0</v>
      </c>
      <c r="AQ36">
        <v>2221941</v>
      </c>
      <c r="AR36">
        <v>173652</v>
      </c>
      <c r="AS36">
        <v>184218</v>
      </c>
      <c r="AT36">
        <v>198494</v>
      </c>
      <c r="AU36">
        <v>209231</v>
      </c>
      <c r="AV36">
        <v>214244</v>
      </c>
      <c r="AW36">
        <v>193050</v>
      </c>
      <c r="AX36">
        <v>169478</v>
      </c>
      <c r="AY36">
        <v>150866</v>
      </c>
      <c r="AZ36">
        <v>154098</v>
      </c>
      <c r="BA36">
        <v>144306</v>
      </c>
      <c r="BB36">
        <v>118481</v>
      </c>
      <c r="BC36">
        <v>90596</v>
      </c>
      <c r="BD36">
        <v>66833</v>
      </c>
      <c r="BE36">
        <v>49631</v>
      </c>
      <c r="BF36">
        <v>38896</v>
      </c>
      <c r="BG36">
        <v>65867</v>
      </c>
    </row>
    <row r="37" spans="1:59" x14ac:dyDescent="0.25">
      <c r="A37" s="3" t="s">
        <v>79</v>
      </c>
      <c r="B37" t="s">
        <v>80</v>
      </c>
      <c r="C37" s="5">
        <f t="shared" si="17"/>
        <v>1</v>
      </c>
      <c r="D37" s="6">
        <f t="shared" si="0"/>
        <v>4.5005695470761824E-2</v>
      </c>
      <c r="E37" s="22">
        <v>0</v>
      </c>
      <c r="F37" s="7">
        <f t="shared" si="1"/>
        <v>0</v>
      </c>
      <c r="G37" s="8">
        <v>1</v>
      </c>
      <c r="H37" s="7">
        <f t="shared" si="2"/>
        <v>0.54283511926087569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2221941</v>
      </c>
      <c r="AR37">
        <v>173652</v>
      </c>
      <c r="AS37">
        <v>184218</v>
      </c>
      <c r="AT37">
        <v>198494</v>
      </c>
      <c r="AU37">
        <v>209231</v>
      </c>
      <c r="AV37">
        <v>214244</v>
      </c>
      <c r="AW37">
        <v>193050</v>
      </c>
      <c r="AX37">
        <v>169478</v>
      </c>
      <c r="AY37">
        <v>150866</v>
      </c>
      <c r="AZ37">
        <v>154098</v>
      </c>
      <c r="BA37">
        <v>144306</v>
      </c>
      <c r="BB37">
        <v>118481</v>
      </c>
      <c r="BC37">
        <v>90596</v>
      </c>
      <c r="BD37">
        <v>66833</v>
      </c>
      <c r="BE37">
        <v>49631</v>
      </c>
      <c r="BF37">
        <v>38896</v>
      </c>
      <c r="BG37">
        <v>65867</v>
      </c>
    </row>
    <row r="38" spans="1:59" x14ac:dyDescent="0.25">
      <c r="A38" s="3" t="s">
        <v>81</v>
      </c>
      <c r="B38" t="s">
        <v>82</v>
      </c>
      <c r="C38" s="5">
        <f t="shared" si="17"/>
        <v>9</v>
      </c>
      <c r="D38" s="6">
        <f t="shared" si="0"/>
        <v>0.40505125923685636</v>
      </c>
      <c r="E38" s="22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1</v>
      </c>
      <c r="V38" s="7">
        <f t="shared" si="9"/>
        <v>0.64893768900310189</v>
      </c>
      <c r="W38" s="8">
        <v>1</v>
      </c>
      <c r="X38" s="7">
        <f t="shared" si="10"/>
        <v>0.692971879201142</v>
      </c>
      <c r="Y38" s="8">
        <v>0</v>
      </c>
      <c r="Z38" s="7">
        <f t="shared" si="11"/>
        <v>0</v>
      </c>
      <c r="AA38" s="8">
        <v>1</v>
      </c>
      <c r="AB38" s="7">
        <f t="shared" si="12"/>
        <v>1.1038014923396176</v>
      </c>
      <c r="AC38" s="8">
        <v>3</v>
      </c>
      <c r="AD38" s="7">
        <f t="shared" si="13"/>
        <v>4.488800442894977</v>
      </c>
      <c r="AE38" s="8">
        <v>0</v>
      </c>
      <c r="AF38" s="7">
        <f t="shared" si="14"/>
        <v>0</v>
      </c>
      <c r="AG38" s="8">
        <v>2</v>
      </c>
      <c r="AH38" s="7">
        <f t="shared" si="15"/>
        <v>5.1419169066227894</v>
      </c>
      <c r="AI38" s="8">
        <v>1</v>
      </c>
      <c r="AJ38" s="7">
        <f t="shared" si="16"/>
        <v>1.5182109402280353</v>
      </c>
      <c r="AK38" s="8">
        <v>0</v>
      </c>
      <c r="AL38" s="7">
        <v>0</v>
      </c>
      <c r="AQ38">
        <v>2221941</v>
      </c>
      <c r="AR38">
        <v>173652</v>
      </c>
      <c r="AS38">
        <v>184218</v>
      </c>
      <c r="AT38">
        <v>198494</v>
      </c>
      <c r="AU38">
        <v>209231</v>
      </c>
      <c r="AV38">
        <v>214244</v>
      </c>
      <c r="AW38">
        <v>193050</v>
      </c>
      <c r="AX38">
        <v>169478</v>
      </c>
      <c r="AY38">
        <v>150866</v>
      </c>
      <c r="AZ38">
        <v>154098</v>
      </c>
      <c r="BA38">
        <v>144306</v>
      </c>
      <c r="BB38">
        <v>118481</v>
      </c>
      <c r="BC38">
        <v>90596</v>
      </c>
      <c r="BD38">
        <v>66833</v>
      </c>
      <c r="BE38">
        <v>49631</v>
      </c>
      <c r="BF38">
        <v>38896</v>
      </c>
      <c r="BG38">
        <v>65867</v>
      </c>
    </row>
    <row r="39" spans="1:59" x14ac:dyDescent="0.25">
      <c r="A39" s="3" t="s">
        <v>83</v>
      </c>
      <c r="B39" t="s">
        <v>84</v>
      </c>
      <c r="C39" s="5">
        <f t="shared" si="17"/>
        <v>0</v>
      </c>
      <c r="D39" s="6">
        <f t="shared" si="0"/>
        <v>0</v>
      </c>
      <c r="E39" s="22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2221941</v>
      </c>
      <c r="AR39">
        <v>173652</v>
      </c>
      <c r="AS39">
        <v>184218</v>
      </c>
      <c r="AT39">
        <v>198494</v>
      </c>
      <c r="AU39">
        <v>209231</v>
      </c>
      <c r="AV39">
        <v>214244</v>
      </c>
      <c r="AW39">
        <v>193050</v>
      </c>
      <c r="AX39">
        <v>169478</v>
      </c>
      <c r="AY39">
        <v>150866</v>
      </c>
      <c r="AZ39">
        <v>154098</v>
      </c>
      <c r="BA39">
        <v>144306</v>
      </c>
      <c r="BB39">
        <v>118481</v>
      </c>
      <c r="BC39">
        <v>90596</v>
      </c>
      <c r="BD39">
        <v>66833</v>
      </c>
      <c r="BE39">
        <v>49631</v>
      </c>
      <c r="BF39">
        <v>38896</v>
      </c>
      <c r="BG39">
        <v>65867</v>
      </c>
    </row>
    <row r="40" spans="1:59" x14ac:dyDescent="0.25">
      <c r="A40" s="3" t="s">
        <v>85</v>
      </c>
      <c r="B40" t="s">
        <v>86</v>
      </c>
      <c r="C40" s="5">
        <f t="shared" si="17"/>
        <v>88</v>
      </c>
      <c r="D40" s="6">
        <f t="shared" ref="D40:D71" si="18">SUM(C40/AQ40*100000)</f>
        <v>3.9605012014270407</v>
      </c>
      <c r="E40" s="22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0</v>
      </c>
      <c r="R40" s="7">
        <f t="shared" ref="R40:R71" si="25">SUM(Q40/AX40*100000)</f>
        <v>0</v>
      </c>
      <c r="S40" s="8">
        <v>0</v>
      </c>
      <c r="T40" s="7">
        <f t="shared" ref="T40:T71" si="26">SUM(S40/AY40*100000)</f>
        <v>0</v>
      </c>
      <c r="U40" s="8">
        <v>1</v>
      </c>
      <c r="V40" s="7">
        <f t="shared" ref="V40:V71" si="27">SUM(U40/AZ40*100000)</f>
        <v>0.64893768900310189</v>
      </c>
      <c r="W40" s="8">
        <v>5</v>
      </c>
      <c r="X40" s="7">
        <f t="shared" ref="X40:X71" si="28">SUM(W40/BA40*100000)</f>
        <v>3.4648593960057101</v>
      </c>
      <c r="Y40" s="8">
        <v>3</v>
      </c>
      <c r="Z40" s="7">
        <f t="shared" ref="Z40:Z71" si="29">SUM(Y40/BB40*100000)</f>
        <v>2.5320515525696106</v>
      </c>
      <c r="AA40" s="8">
        <v>8</v>
      </c>
      <c r="AB40" s="7">
        <f t="shared" ref="AB40:AB71" si="30">SUM(AA40/BC40*100000)</f>
        <v>8.8304119387169404</v>
      </c>
      <c r="AC40" s="8">
        <v>11</v>
      </c>
      <c r="AD40" s="7">
        <f t="shared" ref="AD40:AD71" si="31">SUM(AC40/BD40*100000)</f>
        <v>16.458934957281581</v>
      </c>
      <c r="AE40" s="8">
        <v>12</v>
      </c>
      <c r="AF40" s="7">
        <f t="shared" ref="AF40:AF71" si="32">SUM(AE40/BE40*100000)</f>
        <v>24.178436864056739</v>
      </c>
      <c r="AG40" s="8">
        <v>10</v>
      </c>
      <c r="AH40" s="7">
        <f t="shared" ref="AH40:AH71" si="33">SUM(AG40/BF40*100000)</f>
        <v>25.709584533113944</v>
      </c>
      <c r="AI40" s="8">
        <v>38</v>
      </c>
      <c r="AJ40" s="7">
        <f t="shared" ref="AJ40:AJ71" si="34">SUM(AI40/BG40*100000)</f>
        <v>57.692015728665339</v>
      </c>
      <c r="AK40" s="8">
        <v>0</v>
      </c>
      <c r="AL40" s="7">
        <v>0</v>
      </c>
      <c r="AQ40">
        <v>2221941</v>
      </c>
      <c r="AR40">
        <v>173652</v>
      </c>
      <c r="AS40">
        <v>184218</v>
      </c>
      <c r="AT40">
        <v>198494</v>
      </c>
      <c r="AU40">
        <v>209231</v>
      </c>
      <c r="AV40">
        <v>214244</v>
      </c>
      <c r="AW40">
        <v>193050</v>
      </c>
      <c r="AX40">
        <v>169478</v>
      </c>
      <c r="AY40">
        <v>150866</v>
      </c>
      <c r="AZ40">
        <v>154098</v>
      </c>
      <c r="BA40">
        <v>144306</v>
      </c>
      <c r="BB40">
        <v>118481</v>
      </c>
      <c r="BC40">
        <v>90596</v>
      </c>
      <c r="BD40">
        <v>66833</v>
      </c>
      <c r="BE40">
        <v>49631</v>
      </c>
      <c r="BF40">
        <v>38896</v>
      </c>
      <c r="BG40">
        <v>65867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22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2221941</v>
      </c>
      <c r="AR41">
        <v>173652</v>
      </c>
      <c r="AS41">
        <v>184218</v>
      </c>
      <c r="AT41">
        <v>198494</v>
      </c>
      <c r="AU41">
        <v>209231</v>
      </c>
      <c r="AV41">
        <v>214244</v>
      </c>
      <c r="AW41">
        <v>193050</v>
      </c>
      <c r="AX41">
        <v>169478</v>
      </c>
      <c r="AY41">
        <v>150866</v>
      </c>
      <c r="AZ41">
        <v>154098</v>
      </c>
      <c r="BA41">
        <v>144306</v>
      </c>
      <c r="BB41">
        <v>118481</v>
      </c>
      <c r="BC41">
        <v>90596</v>
      </c>
      <c r="BD41">
        <v>66833</v>
      </c>
      <c r="BE41">
        <v>49631</v>
      </c>
      <c r="BF41">
        <v>38896</v>
      </c>
      <c r="BG41">
        <v>65867</v>
      </c>
    </row>
    <row r="42" spans="1:59" x14ac:dyDescent="0.25">
      <c r="A42" s="3" t="s">
        <v>89</v>
      </c>
      <c r="B42" t="s">
        <v>90</v>
      </c>
      <c r="C42" s="5">
        <f t="shared" si="35"/>
        <v>11</v>
      </c>
      <c r="D42" s="6">
        <f t="shared" si="18"/>
        <v>0.49506265017838008</v>
      </c>
      <c r="E42" s="22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3</v>
      </c>
      <c r="L42" s="7">
        <f t="shared" si="22"/>
        <v>1.4338219479904986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2</v>
      </c>
      <c r="R42" s="7">
        <f t="shared" si="25"/>
        <v>1.1800941715148869</v>
      </c>
      <c r="S42" s="8">
        <v>1</v>
      </c>
      <c r="T42" s="7">
        <f t="shared" si="26"/>
        <v>0.66283987114392906</v>
      </c>
      <c r="U42" s="8">
        <v>0</v>
      </c>
      <c r="V42" s="7">
        <f t="shared" si="27"/>
        <v>0</v>
      </c>
      <c r="W42" s="8">
        <v>1</v>
      </c>
      <c r="X42" s="7">
        <f t="shared" si="28"/>
        <v>0.692971879201142</v>
      </c>
      <c r="Y42" s="8">
        <v>0</v>
      </c>
      <c r="Z42" s="7">
        <f t="shared" si="29"/>
        <v>0</v>
      </c>
      <c r="AA42" s="8">
        <v>1</v>
      </c>
      <c r="AB42" s="7">
        <f t="shared" si="30"/>
        <v>1.1038014923396176</v>
      </c>
      <c r="AC42" s="8">
        <v>0</v>
      </c>
      <c r="AD42" s="7">
        <f t="shared" si="31"/>
        <v>0</v>
      </c>
      <c r="AE42" s="8">
        <v>0</v>
      </c>
      <c r="AF42" s="7">
        <f t="shared" si="32"/>
        <v>0</v>
      </c>
      <c r="AG42" s="8">
        <v>0</v>
      </c>
      <c r="AH42" s="7">
        <f t="shared" si="33"/>
        <v>0</v>
      </c>
      <c r="AI42" s="8">
        <v>3</v>
      </c>
      <c r="AJ42" s="7">
        <f t="shared" si="34"/>
        <v>4.5546328206841062</v>
      </c>
      <c r="AK42" s="8">
        <v>0</v>
      </c>
      <c r="AL42" s="7">
        <v>0</v>
      </c>
      <c r="AQ42">
        <v>2221941</v>
      </c>
      <c r="AR42">
        <v>173652</v>
      </c>
      <c r="AS42">
        <v>184218</v>
      </c>
      <c r="AT42">
        <v>198494</v>
      </c>
      <c r="AU42">
        <v>209231</v>
      </c>
      <c r="AV42">
        <v>214244</v>
      </c>
      <c r="AW42">
        <v>193050</v>
      </c>
      <c r="AX42">
        <v>169478</v>
      </c>
      <c r="AY42">
        <v>150866</v>
      </c>
      <c r="AZ42">
        <v>154098</v>
      </c>
      <c r="BA42">
        <v>144306</v>
      </c>
      <c r="BB42">
        <v>118481</v>
      </c>
      <c r="BC42">
        <v>90596</v>
      </c>
      <c r="BD42">
        <v>66833</v>
      </c>
      <c r="BE42">
        <v>49631</v>
      </c>
      <c r="BF42">
        <v>38896</v>
      </c>
      <c r="BG42">
        <v>65867</v>
      </c>
    </row>
    <row r="43" spans="1:59" x14ac:dyDescent="0.25">
      <c r="A43" s="3" t="s">
        <v>91</v>
      </c>
      <c r="B43" t="s">
        <v>92</v>
      </c>
      <c r="C43" s="5">
        <f t="shared" si="35"/>
        <v>15</v>
      </c>
      <c r="D43" s="6">
        <f t="shared" si="18"/>
        <v>0.67508543206142735</v>
      </c>
      <c r="E43" s="22">
        <v>0</v>
      </c>
      <c r="F43" s="7">
        <f t="shared" si="19"/>
        <v>0</v>
      </c>
      <c r="G43" s="8">
        <v>1</v>
      </c>
      <c r="H43" s="7">
        <f t="shared" si="20"/>
        <v>0.54283511926087569</v>
      </c>
      <c r="I43" s="8">
        <v>0</v>
      </c>
      <c r="J43" s="7">
        <f t="shared" si="21"/>
        <v>0</v>
      </c>
      <c r="K43" s="8">
        <v>1</v>
      </c>
      <c r="L43" s="7">
        <f t="shared" si="22"/>
        <v>0.47794064933016617</v>
      </c>
      <c r="M43" s="8">
        <v>0</v>
      </c>
      <c r="N43" s="7">
        <f t="shared" si="23"/>
        <v>0</v>
      </c>
      <c r="O43" s="8">
        <v>2</v>
      </c>
      <c r="P43" s="7">
        <f t="shared" si="24"/>
        <v>1.0360010360010359</v>
      </c>
      <c r="Q43" s="8">
        <v>1</v>
      </c>
      <c r="R43" s="7">
        <f t="shared" si="25"/>
        <v>0.59004708575744347</v>
      </c>
      <c r="S43" s="8">
        <v>1</v>
      </c>
      <c r="T43" s="7">
        <f t="shared" si="26"/>
        <v>0.66283987114392906</v>
      </c>
      <c r="U43" s="8">
        <v>1</v>
      </c>
      <c r="V43" s="7">
        <f t="shared" si="27"/>
        <v>0.64893768900310189</v>
      </c>
      <c r="W43" s="8">
        <v>0</v>
      </c>
      <c r="X43" s="7">
        <f t="shared" si="28"/>
        <v>0</v>
      </c>
      <c r="Y43" s="8">
        <v>1</v>
      </c>
      <c r="Z43" s="7">
        <f t="shared" si="29"/>
        <v>0.84401718418987015</v>
      </c>
      <c r="AA43" s="8">
        <v>1</v>
      </c>
      <c r="AB43" s="7">
        <f t="shared" si="30"/>
        <v>1.1038014923396176</v>
      </c>
      <c r="AC43" s="8">
        <v>1</v>
      </c>
      <c r="AD43" s="7">
        <f t="shared" si="31"/>
        <v>1.4962668142983258</v>
      </c>
      <c r="AE43" s="8">
        <v>1</v>
      </c>
      <c r="AF43" s="7">
        <f t="shared" si="32"/>
        <v>2.0148697386713952</v>
      </c>
      <c r="AG43" s="8">
        <v>2</v>
      </c>
      <c r="AH43" s="7">
        <f t="shared" si="33"/>
        <v>5.1419169066227894</v>
      </c>
      <c r="AI43" s="8">
        <v>2</v>
      </c>
      <c r="AJ43" s="7">
        <f t="shared" si="34"/>
        <v>3.0364218804560705</v>
      </c>
      <c r="AK43" s="8">
        <v>0</v>
      </c>
      <c r="AL43" s="7">
        <v>0</v>
      </c>
      <c r="AQ43">
        <v>2221941</v>
      </c>
      <c r="AR43">
        <v>173652</v>
      </c>
      <c r="AS43">
        <v>184218</v>
      </c>
      <c r="AT43">
        <v>198494</v>
      </c>
      <c r="AU43">
        <v>209231</v>
      </c>
      <c r="AV43">
        <v>214244</v>
      </c>
      <c r="AW43">
        <v>193050</v>
      </c>
      <c r="AX43">
        <v>169478</v>
      </c>
      <c r="AY43">
        <v>150866</v>
      </c>
      <c r="AZ43">
        <v>154098</v>
      </c>
      <c r="BA43">
        <v>144306</v>
      </c>
      <c r="BB43">
        <v>118481</v>
      </c>
      <c r="BC43">
        <v>90596</v>
      </c>
      <c r="BD43">
        <v>66833</v>
      </c>
      <c r="BE43">
        <v>49631</v>
      </c>
      <c r="BF43">
        <v>38896</v>
      </c>
      <c r="BG43">
        <v>65867</v>
      </c>
    </row>
    <row r="44" spans="1:59" x14ac:dyDescent="0.25">
      <c r="A44" s="3" t="s">
        <v>93</v>
      </c>
      <c r="B44" t="s">
        <v>94</v>
      </c>
      <c r="C44" s="5">
        <f t="shared" si="35"/>
        <v>8</v>
      </c>
      <c r="D44" s="6">
        <f t="shared" si="18"/>
        <v>0.36004556376609459</v>
      </c>
      <c r="E44" s="22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0.50379356554858079</v>
      </c>
      <c r="K44" s="8">
        <v>1</v>
      </c>
      <c r="L44" s="7">
        <f t="shared" si="22"/>
        <v>0.47794064933016617</v>
      </c>
      <c r="M44" s="8">
        <v>0</v>
      </c>
      <c r="N44" s="7">
        <f t="shared" si="23"/>
        <v>0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1</v>
      </c>
      <c r="T44" s="7">
        <f t="shared" si="26"/>
        <v>0.66283987114392906</v>
      </c>
      <c r="U44" s="8">
        <v>0</v>
      </c>
      <c r="V44" s="7">
        <f t="shared" si="27"/>
        <v>0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0</v>
      </c>
      <c r="AB44" s="7">
        <f t="shared" si="30"/>
        <v>0</v>
      </c>
      <c r="AC44" s="8">
        <v>3</v>
      </c>
      <c r="AD44" s="7">
        <f t="shared" si="31"/>
        <v>4.488800442894977</v>
      </c>
      <c r="AE44" s="8">
        <v>2</v>
      </c>
      <c r="AF44" s="7">
        <f t="shared" si="32"/>
        <v>4.0297394773427904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2221941</v>
      </c>
      <c r="AR44">
        <v>173652</v>
      </c>
      <c r="AS44">
        <v>184218</v>
      </c>
      <c r="AT44">
        <v>198494</v>
      </c>
      <c r="AU44">
        <v>209231</v>
      </c>
      <c r="AV44">
        <v>214244</v>
      </c>
      <c r="AW44">
        <v>193050</v>
      </c>
      <c r="AX44">
        <v>169478</v>
      </c>
      <c r="AY44">
        <v>150866</v>
      </c>
      <c r="AZ44">
        <v>154098</v>
      </c>
      <c r="BA44">
        <v>144306</v>
      </c>
      <c r="BB44">
        <v>118481</v>
      </c>
      <c r="BC44">
        <v>90596</v>
      </c>
      <c r="BD44">
        <v>66833</v>
      </c>
      <c r="BE44">
        <v>49631</v>
      </c>
      <c r="BF44">
        <v>38896</v>
      </c>
      <c r="BG44">
        <v>65867</v>
      </c>
    </row>
    <row r="45" spans="1:59" x14ac:dyDescent="0.25">
      <c r="A45" s="3" t="s">
        <v>95</v>
      </c>
      <c r="B45" t="s">
        <v>96</v>
      </c>
      <c r="C45" s="5">
        <f t="shared" si="35"/>
        <v>145</v>
      </c>
      <c r="D45" s="6">
        <f t="shared" si="18"/>
        <v>6.5258258432604652</v>
      </c>
      <c r="E45" s="22">
        <v>8</v>
      </c>
      <c r="F45" s="7">
        <f t="shared" si="19"/>
        <v>4.6069149793840554</v>
      </c>
      <c r="G45" s="8">
        <v>10</v>
      </c>
      <c r="H45" s="7">
        <f t="shared" si="20"/>
        <v>5.4283511926087566</v>
      </c>
      <c r="I45" s="8">
        <v>8</v>
      </c>
      <c r="J45" s="7">
        <f t="shared" si="21"/>
        <v>4.0303485243886463</v>
      </c>
      <c r="K45" s="8">
        <v>4</v>
      </c>
      <c r="L45" s="7">
        <f t="shared" si="22"/>
        <v>1.9117625973206647</v>
      </c>
      <c r="M45" s="8">
        <v>1</v>
      </c>
      <c r="N45" s="7">
        <f t="shared" si="23"/>
        <v>0.4667575287989395</v>
      </c>
      <c r="O45" s="8">
        <v>3</v>
      </c>
      <c r="P45" s="7">
        <f t="shared" si="24"/>
        <v>1.5540015540015539</v>
      </c>
      <c r="Q45" s="8">
        <v>6</v>
      </c>
      <c r="R45" s="7">
        <f t="shared" si="25"/>
        <v>3.5402825145446601</v>
      </c>
      <c r="S45" s="8">
        <v>3</v>
      </c>
      <c r="T45" s="7">
        <f t="shared" si="26"/>
        <v>1.9885196134317871</v>
      </c>
      <c r="U45" s="8">
        <v>11</v>
      </c>
      <c r="V45" s="7">
        <f t="shared" si="27"/>
        <v>7.1383145790341214</v>
      </c>
      <c r="W45" s="8">
        <v>5</v>
      </c>
      <c r="X45" s="7">
        <f t="shared" si="28"/>
        <v>3.4648593960057101</v>
      </c>
      <c r="Y45" s="8">
        <v>4</v>
      </c>
      <c r="Z45" s="7">
        <f t="shared" si="29"/>
        <v>3.3760687367594806</v>
      </c>
      <c r="AA45" s="8">
        <v>8</v>
      </c>
      <c r="AB45" s="7">
        <f t="shared" si="30"/>
        <v>8.8304119387169404</v>
      </c>
      <c r="AC45" s="8">
        <v>11</v>
      </c>
      <c r="AD45" s="7">
        <f t="shared" si="31"/>
        <v>16.458934957281581</v>
      </c>
      <c r="AE45" s="8">
        <v>10</v>
      </c>
      <c r="AF45" s="7">
        <f t="shared" si="32"/>
        <v>20.148697386713948</v>
      </c>
      <c r="AG45" s="8">
        <v>14</v>
      </c>
      <c r="AH45" s="7">
        <f t="shared" si="33"/>
        <v>35.993418346359526</v>
      </c>
      <c r="AI45" s="8">
        <v>39</v>
      </c>
      <c r="AJ45" s="7">
        <f t="shared" si="34"/>
        <v>59.210226668893377</v>
      </c>
      <c r="AK45" s="8">
        <v>0</v>
      </c>
      <c r="AL45" s="7">
        <v>0</v>
      </c>
      <c r="AQ45">
        <v>2221941</v>
      </c>
      <c r="AR45">
        <v>173652</v>
      </c>
      <c r="AS45">
        <v>184218</v>
      </c>
      <c r="AT45">
        <v>198494</v>
      </c>
      <c r="AU45">
        <v>209231</v>
      </c>
      <c r="AV45">
        <v>214244</v>
      </c>
      <c r="AW45">
        <v>193050</v>
      </c>
      <c r="AX45">
        <v>169478</v>
      </c>
      <c r="AY45">
        <v>150866</v>
      </c>
      <c r="AZ45">
        <v>154098</v>
      </c>
      <c r="BA45">
        <v>144306</v>
      </c>
      <c r="BB45">
        <v>118481</v>
      </c>
      <c r="BC45">
        <v>90596</v>
      </c>
      <c r="BD45">
        <v>66833</v>
      </c>
      <c r="BE45">
        <v>49631</v>
      </c>
      <c r="BF45">
        <v>38896</v>
      </c>
      <c r="BG45">
        <v>65867</v>
      </c>
    </row>
    <row r="46" spans="1:59" x14ac:dyDescent="0.25">
      <c r="A46" s="3" t="s">
        <v>97</v>
      </c>
      <c r="B46" t="s">
        <v>98</v>
      </c>
      <c r="C46" s="5">
        <f t="shared" si="35"/>
        <v>1099</v>
      </c>
      <c r="D46" s="6">
        <f t="shared" si="18"/>
        <v>49.461259322367248</v>
      </c>
      <c r="E46" s="22">
        <v>0</v>
      </c>
      <c r="F46" s="7">
        <f t="shared" si="19"/>
        <v>0</v>
      </c>
      <c r="G46" s="8">
        <v>0</v>
      </c>
      <c r="H46" s="7">
        <f t="shared" si="20"/>
        <v>0</v>
      </c>
      <c r="I46" s="8">
        <v>3</v>
      </c>
      <c r="J46" s="7">
        <f t="shared" si="21"/>
        <v>1.5113806966457424</v>
      </c>
      <c r="K46" s="8">
        <v>4</v>
      </c>
      <c r="L46" s="7">
        <f t="shared" si="22"/>
        <v>1.9117625973206647</v>
      </c>
      <c r="M46" s="8">
        <v>4</v>
      </c>
      <c r="N46" s="7">
        <f t="shared" si="23"/>
        <v>1.867030115195758</v>
      </c>
      <c r="O46" s="8">
        <v>7</v>
      </c>
      <c r="P46" s="7">
        <f t="shared" si="24"/>
        <v>3.6260036260036261</v>
      </c>
      <c r="Q46" s="8">
        <v>21</v>
      </c>
      <c r="R46" s="7">
        <f t="shared" si="25"/>
        <v>12.390988800906312</v>
      </c>
      <c r="S46" s="8">
        <v>39</v>
      </c>
      <c r="T46" s="7">
        <f t="shared" si="26"/>
        <v>25.850754974613235</v>
      </c>
      <c r="U46" s="8">
        <v>48</v>
      </c>
      <c r="V46" s="7">
        <f t="shared" si="27"/>
        <v>31.149009072148889</v>
      </c>
      <c r="W46" s="8">
        <v>74</v>
      </c>
      <c r="X46" s="7">
        <f t="shared" si="28"/>
        <v>51.279919060884509</v>
      </c>
      <c r="Y46" s="8">
        <v>89</v>
      </c>
      <c r="Z46" s="7">
        <f t="shared" si="29"/>
        <v>75.117529392898447</v>
      </c>
      <c r="AA46" s="8">
        <v>89</v>
      </c>
      <c r="AB46" s="7">
        <f t="shared" si="30"/>
        <v>98.23833281822597</v>
      </c>
      <c r="AC46" s="8">
        <v>106</v>
      </c>
      <c r="AD46" s="7">
        <f t="shared" si="31"/>
        <v>158.60428231562253</v>
      </c>
      <c r="AE46" s="8">
        <v>113</v>
      </c>
      <c r="AF46" s="7">
        <f t="shared" si="32"/>
        <v>227.68028046986763</v>
      </c>
      <c r="AG46" s="8">
        <v>122</v>
      </c>
      <c r="AH46" s="7">
        <f t="shared" si="33"/>
        <v>313.65693130399012</v>
      </c>
      <c r="AI46" s="8">
        <v>369</v>
      </c>
      <c r="AJ46" s="7">
        <f t="shared" si="34"/>
        <v>560.21983694414507</v>
      </c>
      <c r="AK46" s="8">
        <v>11</v>
      </c>
      <c r="AL46" s="7">
        <v>0</v>
      </c>
      <c r="AQ46">
        <v>2221941</v>
      </c>
      <c r="AR46">
        <v>173652</v>
      </c>
      <c r="AS46">
        <v>184218</v>
      </c>
      <c r="AT46">
        <v>198494</v>
      </c>
      <c r="AU46">
        <v>209231</v>
      </c>
      <c r="AV46">
        <v>214244</v>
      </c>
      <c r="AW46">
        <v>193050</v>
      </c>
      <c r="AX46">
        <v>169478</v>
      </c>
      <c r="AY46">
        <v>150866</v>
      </c>
      <c r="AZ46">
        <v>154098</v>
      </c>
      <c r="BA46">
        <v>144306</v>
      </c>
      <c r="BB46">
        <v>118481</v>
      </c>
      <c r="BC46">
        <v>90596</v>
      </c>
      <c r="BD46">
        <v>66833</v>
      </c>
      <c r="BE46">
        <v>49631</v>
      </c>
      <c r="BF46">
        <v>38896</v>
      </c>
      <c r="BG46">
        <v>65867</v>
      </c>
    </row>
    <row r="47" spans="1:59" x14ac:dyDescent="0.25">
      <c r="A47" s="3" t="s">
        <v>99</v>
      </c>
      <c r="B47" t="s">
        <v>100</v>
      </c>
      <c r="C47" s="5">
        <f t="shared" si="35"/>
        <v>1</v>
      </c>
      <c r="D47" s="6">
        <f t="shared" si="18"/>
        <v>4.5005695470761824E-2</v>
      </c>
      <c r="E47" s="22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1</v>
      </c>
      <c r="AF47" s="7">
        <f t="shared" si="32"/>
        <v>2.0148697386713952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2221941</v>
      </c>
      <c r="AR47">
        <v>173652</v>
      </c>
      <c r="AS47">
        <v>184218</v>
      </c>
      <c r="AT47">
        <v>198494</v>
      </c>
      <c r="AU47">
        <v>209231</v>
      </c>
      <c r="AV47">
        <v>214244</v>
      </c>
      <c r="AW47">
        <v>193050</v>
      </c>
      <c r="AX47">
        <v>169478</v>
      </c>
      <c r="AY47">
        <v>150866</v>
      </c>
      <c r="AZ47">
        <v>154098</v>
      </c>
      <c r="BA47">
        <v>144306</v>
      </c>
      <c r="BB47">
        <v>118481</v>
      </c>
      <c r="BC47">
        <v>90596</v>
      </c>
      <c r="BD47">
        <v>66833</v>
      </c>
      <c r="BE47">
        <v>49631</v>
      </c>
      <c r="BF47">
        <v>38896</v>
      </c>
      <c r="BG47">
        <v>65867</v>
      </c>
    </row>
    <row r="48" spans="1:59" x14ac:dyDescent="0.25">
      <c r="A48" s="3" t="s">
        <v>101</v>
      </c>
      <c r="B48" t="s">
        <v>102</v>
      </c>
      <c r="C48" s="5">
        <f t="shared" si="35"/>
        <v>13</v>
      </c>
      <c r="D48" s="6">
        <f t="shared" si="18"/>
        <v>0.58507404111990369</v>
      </c>
      <c r="E48" s="22">
        <v>1</v>
      </c>
      <c r="F48" s="7">
        <f t="shared" si="19"/>
        <v>0.57586437242300692</v>
      </c>
      <c r="G48" s="8">
        <v>0</v>
      </c>
      <c r="H48" s="7">
        <f t="shared" si="20"/>
        <v>0</v>
      </c>
      <c r="I48" s="8">
        <v>1</v>
      </c>
      <c r="J48" s="7">
        <f t="shared" si="21"/>
        <v>0.50379356554858079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1</v>
      </c>
      <c r="R48" s="7">
        <f t="shared" si="25"/>
        <v>0.59004708575744347</v>
      </c>
      <c r="S48" s="8">
        <v>2</v>
      </c>
      <c r="T48" s="7">
        <f t="shared" si="26"/>
        <v>1.3256797422878581</v>
      </c>
      <c r="U48" s="8">
        <v>1</v>
      </c>
      <c r="V48" s="7">
        <f t="shared" si="27"/>
        <v>0.64893768900310189</v>
      </c>
      <c r="W48" s="8">
        <v>1</v>
      </c>
      <c r="X48" s="7">
        <f t="shared" si="28"/>
        <v>0.692971879201142</v>
      </c>
      <c r="Y48" s="8">
        <v>1</v>
      </c>
      <c r="Z48" s="7">
        <f t="shared" si="29"/>
        <v>0.84401718418987015</v>
      </c>
      <c r="AA48" s="8">
        <v>0</v>
      </c>
      <c r="AB48" s="7">
        <f t="shared" si="30"/>
        <v>0</v>
      </c>
      <c r="AC48" s="8">
        <v>3</v>
      </c>
      <c r="AD48" s="7">
        <f t="shared" si="31"/>
        <v>4.488800442894977</v>
      </c>
      <c r="AE48" s="8">
        <v>1</v>
      </c>
      <c r="AF48" s="7">
        <f t="shared" si="32"/>
        <v>2.0148697386713952</v>
      </c>
      <c r="AG48" s="8">
        <v>1</v>
      </c>
      <c r="AH48" s="7">
        <f t="shared" si="33"/>
        <v>2.5709584533113947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2221941</v>
      </c>
      <c r="AR48">
        <v>173652</v>
      </c>
      <c r="AS48">
        <v>184218</v>
      </c>
      <c r="AT48">
        <v>198494</v>
      </c>
      <c r="AU48">
        <v>209231</v>
      </c>
      <c r="AV48">
        <v>214244</v>
      </c>
      <c r="AW48">
        <v>193050</v>
      </c>
      <c r="AX48">
        <v>169478</v>
      </c>
      <c r="AY48">
        <v>150866</v>
      </c>
      <c r="AZ48">
        <v>154098</v>
      </c>
      <c r="BA48">
        <v>144306</v>
      </c>
      <c r="BB48">
        <v>118481</v>
      </c>
      <c r="BC48">
        <v>90596</v>
      </c>
      <c r="BD48">
        <v>66833</v>
      </c>
      <c r="BE48">
        <v>49631</v>
      </c>
      <c r="BF48">
        <v>38896</v>
      </c>
      <c r="BG48">
        <v>65867</v>
      </c>
    </row>
    <row r="49" spans="1:59" x14ac:dyDescent="0.25">
      <c r="A49" s="3" t="s">
        <v>103</v>
      </c>
      <c r="B49" t="s">
        <v>104</v>
      </c>
      <c r="C49" s="5">
        <f t="shared" si="35"/>
        <v>38</v>
      </c>
      <c r="D49" s="6">
        <f t="shared" si="18"/>
        <v>1.7102164278889493</v>
      </c>
      <c r="E49" s="22">
        <v>0</v>
      </c>
      <c r="F49" s="7">
        <f t="shared" si="19"/>
        <v>0</v>
      </c>
      <c r="G49" s="8">
        <v>0</v>
      </c>
      <c r="H49" s="7">
        <f t="shared" si="20"/>
        <v>0</v>
      </c>
      <c r="I49" s="8">
        <v>0</v>
      </c>
      <c r="J49" s="7">
        <f t="shared" si="21"/>
        <v>0</v>
      </c>
      <c r="K49" s="8">
        <v>2</v>
      </c>
      <c r="L49" s="7">
        <f t="shared" si="22"/>
        <v>0.95588129866033233</v>
      </c>
      <c r="M49" s="8">
        <v>2</v>
      </c>
      <c r="N49" s="7">
        <f t="shared" si="23"/>
        <v>0.93351505759787901</v>
      </c>
      <c r="O49" s="8">
        <v>1</v>
      </c>
      <c r="P49" s="7">
        <f t="shared" si="24"/>
        <v>0.51800051800051794</v>
      </c>
      <c r="Q49" s="8">
        <v>1</v>
      </c>
      <c r="R49" s="7">
        <f t="shared" si="25"/>
        <v>0.59004708575744347</v>
      </c>
      <c r="S49" s="8">
        <v>3</v>
      </c>
      <c r="T49" s="7">
        <f t="shared" si="26"/>
        <v>1.9885196134317871</v>
      </c>
      <c r="U49" s="8">
        <v>4</v>
      </c>
      <c r="V49" s="7">
        <f t="shared" si="27"/>
        <v>2.5957507560124076</v>
      </c>
      <c r="W49" s="8">
        <v>4</v>
      </c>
      <c r="X49" s="7">
        <f t="shared" si="28"/>
        <v>2.771887516804568</v>
      </c>
      <c r="Y49" s="8">
        <v>6</v>
      </c>
      <c r="Z49" s="7">
        <f t="shared" si="29"/>
        <v>5.0641031051392211</v>
      </c>
      <c r="AA49" s="8">
        <v>4</v>
      </c>
      <c r="AB49" s="7">
        <f t="shared" si="30"/>
        <v>4.4152059693584702</v>
      </c>
      <c r="AC49" s="8">
        <v>3</v>
      </c>
      <c r="AD49" s="7">
        <f t="shared" si="31"/>
        <v>4.488800442894977</v>
      </c>
      <c r="AE49" s="8">
        <v>2</v>
      </c>
      <c r="AF49" s="7">
        <f t="shared" si="32"/>
        <v>4.0297394773427904</v>
      </c>
      <c r="AG49" s="8">
        <v>3</v>
      </c>
      <c r="AH49" s="7">
        <f t="shared" si="33"/>
        <v>7.7128753599341833</v>
      </c>
      <c r="AI49" s="8">
        <v>3</v>
      </c>
      <c r="AJ49" s="7">
        <f t="shared" si="34"/>
        <v>4.5546328206841062</v>
      </c>
      <c r="AK49" s="8">
        <v>0</v>
      </c>
      <c r="AL49" s="7">
        <v>0</v>
      </c>
      <c r="AQ49">
        <v>2221941</v>
      </c>
      <c r="AR49">
        <v>173652</v>
      </c>
      <c r="AS49">
        <v>184218</v>
      </c>
      <c r="AT49">
        <v>198494</v>
      </c>
      <c r="AU49">
        <v>209231</v>
      </c>
      <c r="AV49">
        <v>214244</v>
      </c>
      <c r="AW49">
        <v>193050</v>
      </c>
      <c r="AX49">
        <v>169478</v>
      </c>
      <c r="AY49">
        <v>150866</v>
      </c>
      <c r="AZ49">
        <v>154098</v>
      </c>
      <c r="BA49">
        <v>144306</v>
      </c>
      <c r="BB49">
        <v>118481</v>
      </c>
      <c r="BC49">
        <v>90596</v>
      </c>
      <c r="BD49">
        <v>66833</v>
      </c>
      <c r="BE49">
        <v>49631</v>
      </c>
      <c r="BF49">
        <v>38896</v>
      </c>
      <c r="BG49">
        <v>65867</v>
      </c>
    </row>
    <row r="50" spans="1:59" x14ac:dyDescent="0.25">
      <c r="A50" s="3" t="s">
        <v>105</v>
      </c>
      <c r="B50" t="s">
        <v>106</v>
      </c>
      <c r="C50" s="5">
        <f t="shared" si="35"/>
        <v>957</v>
      </c>
      <c r="D50" s="6">
        <f t="shared" si="18"/>
        <v>43.070450565519067</v>
      </c>
      <c r="E50" s="22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0</v>
      </c>
      <c r="L50" s="7">
        <f t="shared" si="22"/>
        <v>0</v>
      </c>
      <c r="M50" s="8">
        <v>5</v>
      </c>
      <c r="N50" s="7">
        <f t="shared" si="23"/>
        <v>2.3337876439946976</v>
      </c>
      <c r="O50" s="8">
        <v>4</v>
      </c>
      <c r="P50" s="7">
        <f t="shared" si="24"/>
        <v>2.0720020720020718</v>
      </c>
      <c r="Q50" s="8">
        <v>22</v>
      </c>
      <c r="R50" s="7">
        <f t="shared" si="25"/>
        <v>12.981035886663756</v>
      </c>
      <c r="S50" s="8">
        <v>56</v>
      </c>
      <c r="T50" s="7">
        <f t="shared" si="26"/>
        <v>37.119032784060032</v>
      </c>
      <c r="U50" s="8">
        <v>101</v>
      </c>
      <c r="V50" s="7">
        <f t="shared" si="27"/>
        <v>65.542706589313298</v>
      </c>
      <c r="W50" s="8">
        <v>126</v>
      </c>
      <c r="X50" s="7">
        <f t="shared" si="28"/>
        <v>87.314456779343899</v>
      </c>
      <c r="Y50" s="8">
        <v>127</v>
      </c>
      <c r="Z50" s="7">
        <f t="shared" si="29"/>
        <v>107.1901823921135</v>
      </c>
      <c r="AA50" s="8">
        <v>131</v>
      </c>
      <c r="AB50" s="7">
        <f t="shared" si="30"/>
        <v>144.59799549648992</v>
      </c>
      <c r="AC50" s="8">
        <v>102</v>
      </c>
      <c r="AD50" s="7">
        <f t="shared" si="31"/>
        <v>152.61921505842923</v>
      </c>
      <c r="AE50" s="8">
        <v>95</v>
      </c>
      <c r="AF50" s="7">
        <f t="shared" si="32"/>
        <v>191.41262517378252</v>
      </c>
      <c r="AG50" s="8">
        <v>77</v>
      </c>
      <c r="AH50" s="7">
        <f t="shared" si="33"/>
        <v>197.96380090497738</v>
      </c>
      <c r="AI50" s="8">
        <v>110</v>
      </c>
      <c r="AJ50" s="7">
        <f t="shared" si="34"/>
        <v>167.00320342508388</v>
      </c>
      <c r="AK50" s="8">
        <v>1</v>
      </c>
      <c r="AL50" s="7">
        <v>0</v>
      </c>
      <c r="AQ50">
        <v>2221941</v>
      </c>
      <c r="AR50">
        <v>173652</v>
      </c>
      <c r="AS50">
        <v>184218</v>
      </c>
      <c r="AT50">
        <v>198494</v>
      </c>
      <c r="AU50">
        <v>209231</v>
      </c>
      <c r="AV50">
        <v>214244</v>
      </c>
      <c r="AW50">
        <v>193050</v>
      </c>
      <c r="AX50">
        <v>169478</v>
      </c>
      <c r="AY50">
        <v>150866</v>
      </c>
      <c r="AZ50">
        <v>154098</v>
      </c>
      <c r="BA50">
        <v>144306</v>
      </c>
      <c r="BB50">
        <v>118481</v>
      </c>
      <c r="BC50">
        <v>90596</v>
      </c>
      <c r="BD50">
        <v>66833</v>
      </c>
      <c r="BE50">
        <v>49631</v>
      </c>
      <c r="BF50">
        <v>38896</v>
      </c>
      <c r="BG50">
        <v>65867</v>
      </c>
    </row>
    <row r="51" spans="1:59" x14ac:dyDescent="0.25">
      <c r="A51" s="3" t="s">
        <v>107</v>
      </c>
      <c r="B51" t="s">
        <v>108</v>
      </c>
      <c r="C51" s="5">
        <f t="shared" si="35"/>
        <v>26</v>
      </c>
      <c r="D51" s="6">
        <f t="shared" si="18"/>
        <v>1.1701480822398074</v>
      </c>
      <c r="E51" s="22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1</v>
      </c>
      <c r="L51" s="7">
        <f t="shared" si="22"/>
        <v>0.47794064933016617</v>
      </c>
      <c r="M51" s="8">
        <v>1</v>
      </c>
      <c r="N51" s="7">
        <f t="shared" si="23"/>
        <v>0.4667575287989395</v>
      </c>
      <c r="O51" s="8">
        <v>2</v>
      </c>
      <c r="P51" s="7">
        <f t="shared" si="24"/>
        <v>1.0360010360010359</v>
      </c>
      <c r="Q51" s="8">
        <v>0</v>
      </c>
      <c r="R51" s="7">
        <f t="shared" si="25"/>
        <v>0</v>
      </c>
      <c r="S51" s="8">
        <v>0</v>
      </c>
      <c r="T51" s="7">
        <f t="shared" si="26"/>
        <v>0</v>
      </c>
      <c r="U51" s="8">
        <v>0</v>
      </c>
      <c r="V51" s="7">
        <f t="shared" si="27"/>
        <v>0</v>
      </c>
      <c r="W51" s="8">
        <v>1</v>
      </c>
      <c r="X51" s="7">
        <f t="shared" si="28"/>
        <v>0.692971879201142</v>
      </c>
      <c r="Y51" s="8">
        <v>4</v>
      </c>
      <c r="Z51" s="7">
        <f t="shared" si="29"/>
        <v>3.3760687367594806</v>
      </c>
      <c r="AA51" s="8">
        <v>5</v>
      </c>
      <c r="AB51" s="7">
        <f t="shared" si="30"/>
        <v>5.519007461698088</v>
      </c>
      <c r="AC51" s="8">
        <v>0</v>
      </c>
      <c r="AD51" s="7">
        <f t="shared" si="31"/>
        <v>0</v>
      </c>
      <c r="AE51" s="8">
        <v>3</v>
      </c>
      <c r="AF51" s="7">
        <f t="shared" si="32"/>
        <v>6.0446092160141847</v>
      </c>
      <c r="AG51" s="8">
        <v>2</v>
      </c>
      <c r="AH51" s="7">
        <f t="shared" si="33"/>
        <v>5.1419169066227894</v>
      </c>
      <c r="AI51" s="8">
        <v>7</v>
      </c>
      <c r="AJ51" s="7">
        <f t="shared" si="34"/>
        <v>10.627476581596248</v>
      </c>
      <c r="AK51" s="8">
        <v>0</v>
      </c>
      <c r="AL51" s="7">
        <v>0</v>
      </c>
      <c r="AQ51">
        <v>2221941</v>
      </c>
      <c r="AR51">
        <v>173652</v>
      </c>
      <c r="AS51">
        <v>184218</v>
      </c>
      <c r="AT51">
        <v>198494</v>
      </c>
      <c r="AU51">
        <v>209231</v>
      </c>
      <c r="AV51">
        <v>214244</v>
      </c>
      <c r="AW51">
        <v>193050</v>
      </c>
      <c r="AX51">
        <v>169478</v>
      </c>
      <c r="AY51">
        <v>150866</v>
      </c>
      <c r="AZ51">
        <v>154098</v>
      </c>
      <c r="BA51">
        <v>144306</v>
      </c>
      <c r="BB51">
        <v>118481</v>
      </c>
      <c r="BC51">
        <v>90596</v>
      </c>
      <c r="BD51">
        <v>66833</v>
      </c>
      <c r="BE51">
        <v>49631</v>
      </c>
      <c r="BF51">
        <v>38896</v>
      </c>
      <c r="BG51">
        <v>65867</v>
      </c>
    </row>
    <row r="52" spans="1:59" x14ac:dyDescent="0.25">
      <c r="A52" s="3" t="s">
        <v>109</v>
      </c>
      <c r="B52" t="s">
        <v>110</v>
      </c>
      <c r="C52" s="5">
        <f t="shared" si="35"/>
        <v>24</v>
      </c>
      <c r="D52" s="6">
        <f t="shared" si="18"/>
        <v>1.0801366912982837</v>
      </c>
      <c r="E52" s="22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1</v>
      </c>
      <c r="L52" s="7">
        <f t="shared" si="22"/>
        <v>0.47794064933016617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2</v>
      </c>
      <c r="R52" s="7">
        <f t="shared" si="25"/>
        <v>1.1800941715148869</v>
      </c>
      <c r="S52" s="8">
        <v>0</v>
      </c>
      <c r="T52" s="7">
        <f t="shared" si="26"/>
        <v>0</v>
      </c>
      <c r="U52" s="8">
        <v>1</v>
      </c>
      <c r="V52" s="7">
        <f t="shared" si="27"/>
        <v>0.64893768900310189</v>
      </c>
      <c r="W52" s="8">
        <v>3</v>
      </c>
      <c r="X52" s="7">
        <f t="shared" si="28"/>
        <v>2.0789156376034259</v>
      </c>
      <c r="Y52" s="8">
        <v>2</v>
      </c>
      <c r="Z52" s="7">
        <f t="shared" si="29"/>
        <v>1.6880343683797403</v>
      </c>
      <c r="AA52" s="8">
        <v>2</v>
      </c>
      <c r="AB52" s="7">
        <f t="shared" si="30"/>
        <v>2.2076029846792351</v>
      </c>
      <c r="AC52" s="8">
        <v>3</v>
      </c>
      <c r="AD52" s="7">
        <f t="shared" si="31"/>
        <v>4.488800442894977</v>
      </c>
      <c r="AE52" s="8">
        <v>0</v>
      </c>
      <c r="AF52" s="7">
        <f t="shared" si="32"/>
        <v>0</v>
      </c>
      <c r="AG52" s="8">
        <v>2</v>
      </c>
      <c r="AH52" s="7">
        <f t="shared" si="33"/>
        <v>5.1419169066227894</v>
      </c>
      <c r="AI52" s="8">
        <v>8</v>
      </c>
      <c r="AJ52" s="7">
        <f t="shared" si="34"/>
        <v>12.145687521824282</v>
      </c>
      <c r="AK52" s="8">
        <v>0</v>
      </c>
      <c r="AL52" s="7">
        <v>0</v>
      </c>
      <c r="AQ52">
        <v>2221941</v>
      </c>
      <c r="AR52">
        <v>173652</v>
      </c>
      <c r="AS52">
        <v>184218</v>
      </c>
      <c r="AT52">
        <v>198494</v>
      </c>
      <c r="AU52">
        <v>209231</v>
      </c>
      <c r="AV52">
        <v>214244</v>
      </c>
      <c r="AW52">
        <v>193050</v>
      </c>
      <c r="AX52">
        <v>169478</v>
      </c>
      <c r="AY52">
        <v>150866</v>
      </c>
      <c r="AZ52">
        <v>154098</v>
      </c>
      <c r="BA52">
        <v>144306</v>
      </c>
      <c r="BB52">
        <v>118481</v>
      </c>
      <c r="BC52">
        <v>90596</v>
      </c>
      <c r="BD52">
        <v>66833</v>
      </c>
      <c r="BE52">
        <v>49631</v>
      </c>
      <c r="BF52">
        <v>38896</v>
      </c>
      <c r="BG52">
        <v>65867</v>
      </c>
    </row>
    <row r="53" spans="1:59" x14ac:dyDescent="0.25">
      <c r="A53" s="3" t="s">
        <v>111</v>
      </c>
      <c r="B53" t="s">
        <v>112</v>
      </c>
      <c r="C53" s="5">
        <f t="shared" si="35"/>
        <v>705</v>
      </c>
      <c r="D53" s="6">
        <f t="shared" si="18"/>
        <v>31.729015306887085</v>
      </c>
      <c r="E53" s="22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2</v>
      </c>
      <c r="J53" s="7">
        <f t="shared" si="21"/>
        <v>1.0075871310971616</v>
      </c>
      <c r="K53" s="8">
        <v>5</v>
      </c>
      <c r="L53" s="7">
        <f t="shared" si="22"/>
        <v>2.3897032466508308</v>
      </c>
      <c r="M53" s="8">
        <v>44</v>
      </c>
      <c r="N53" s="7">
        <f t="shared" si="23"/>
        <v>20.537331267153341</v>
      </c>
      <c r="O53" s="8">
        <v>92</v>
      </c>
      <c r="P53" s="7">
        <f t="shared" si="24"/>
        <v>47.656047656047654</v>
      </c>
      <c r="Q53" s="8">
        <v>108</v>
      </c>
      <c r="R53" s="7">
        <f t="shared" si="25"/>
        <v>63.725085261803891</v>
      </c>
      <c r="S53" s="8">
        <v>103</v>
      </c>
      <c r="T53" s="7">
        <f t="shared" si="26"/>
        <v>68.272506727824691</v>
      </c>
      <c r="U53" s="8">
        <v>77</v>
      </c>
      <c r="V53" s="7">
        <f t="shared" si="27"/>
        <v>49.968202053238848</v>
      </c>
      <c r="W53" s="8">
        <v>87</v>
      </c>
      <c r="X53" s="7">
        <f t="shared" si="28"/>
        <v>60.288553490499353</v>
      </c>
      <c r="Y53" s="8">
        <v>47</v>
      </c>
      <c r="Z53" s="7">
        <f t="shared" si="29"/>
        <v>39.668807656923896</v>
      </c>
      <c r="AA53" s="8">
        <v>33</v>
      </c>
      <c r="AB53" s="7">
        <f t="shared" si="30"/>
        <v>36.425449247207382</v>
      </c>
      <c r="AC53" s="8">
        <v>27</v>
      </c>
      <c r="AD53" s="7">
        <f t="shared" si="31"/>
        <v>40.399203986054793</v>
      </c>
      <c r="AE53" s="8">
        <v>26</v>
      </c>
      <c r="AF53" s="7">
        <f t="shared" si="32"/>
        <v>52.386613205456271</v>
      </c>
      <c r="AG53" s="8">
        <v>18</v>
      </c>
      <c r="AH53" s="7">
        <f t="shared" si="33"/>
        <v>46.277252159605098</v>
      </c>
      <c r="AI53" s="8">
        <v>35</v>
      </c>
      <c r="AJ53" s="7">
        <f t="shared" si="34"/>
        <v>53.137382907981234</v>
      </c>
      <c r="AK53" s="8">
        <v>1</v>
      </c>
      <c r="AL53" s="7">
        <v>0</v>
      </c>
      <c r="AQ53">
        <v>2221941</v>
      </c>
      <c r="AR53">
        <v>173652</v>
      </c>
      <c r="AS53">
        <v>184218</v>
      </c>
      <c r="AT53">
        <v>198494</v>
      </c>
      <c r="AU53">
        <v>209231</v>
      </c>
      <c r="AV53">
        <v>214244</v>
      </c>
      <c r="AW53">
        <v>193050</v>
      </c>
      <c r="AX53">
        <v>169478</v>
      </c>
      <c r="AY53">
        <v>150866</v>
      </c>
      <c r="AZ53">
        <v>154098</v>
      </c>
      <c r="BA53">
        <v>144306</v>
      </c>
      <c r="BB53">
        <v>118481</v>
      </c>
      <c r="BC53">
        <v>90596</v>
      </c>
      <c r="BD53">
        <v>66833</v>
      </c>
      <c r="BE53">
        <v>49631</v>
      </c>
      <c r="BF53">
        <v>38896</v>
      </c>
      <c r="BG53">
        <v>65867</v>
      </c>
    </row>
    <row r="54" spans="1:59" x14ac:dyDescent="0.25">
      <c r="A54" s="3" t="s">
        <v>113</v>
      </c>
      <c r="B54" t="s">
        <v>114</v>
      </c>
      <c r="C54" s="5">
        <f t="shared" si="35"/>
        <v>151</v>
      </c>
      <c r="D54" s="6">
        <f t="shared" si="18"/>
        <v>6.7958600160850358</v>
      </c>
      <c r="E54" s="22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1</v>
      </c>
      <c r="N54" s="7">
        <f t="shared" si="23"/>
        <v>0.4667575287989395</v>
      </c>
      <c r="O54" s="8">
        <v>1</v>
      </c>
      <c r="P54" s="7">
        <f t="shared" si="24"/>
        <v>0.51800051800051794</v>
      </c>
      <c r="Q54" s="8">
        <v>2</v>
      </c>
      <c r="R54" s="7">
        <f t="shared" si="25"/>
        <v>1.1800941715148869</v>
      </c>
      <c r="S54" s="8">
        <v>11</v>
      </c>
      <c r="T54" s="7">
        <f t="shared" si="26"/>
        <v>7.2912385825832189</v>
      </c>
      <c r="U54" s="8">
        <v>10</v>
      </c>
      <c r="V54" s="7">
        <f t="shared" si="27"/>
        <v>6.4893768900310196</v>
      </c>
      <c r="W54" s="8">
        <v>12</v>
      </c>
      <c r="X54" s="7">
        <f t="shared" si="28"/>
        <v>8.3156625504137036</v>
      </c>
      <c r="Y54" s="8">
        <v>16</v>
      </c>
      <c r="Z54" s="7">
        <f t="shared" si="29"/>
        <v>13.504274947037922</v>
      </c>
      <c r="AA54" s="8">
        <v>28</v>
      </c>
      <c r="AB54" s="7">
        <f t="shared" si="30"/>
        <v>30.906441785509294</v>
      </c>
      <c r="AC54" s="8">
        <v>22</v>
      </c>
      <c r="AD54" s="7">
        <f t="shared" si="31"/>
        <v>32.917869914563163</v>
      </c>
      <c r="AE54" s="8">
        <v>21</v>
      </c>
      <c r="AF54" s="7">
        <f t="shared" si="32"/>
        <v>42.31226451209929</v>
      </c>
      <c r="AG54" s="8">
        <v>9</v>
      </c>
      <c r="AH54" s="7">
        <f t="shared" si="33"/>
        <v>23.138626079802549</v>
      </c>
      <c r="AI54" s="8">
        <v>18</v>
      </c>
      <c r="AJ54" s="7">
        <f t="shared" si="34"/>
        <v>27.327796924104636</v>
      </c>
      <c r="AK54" s="8">
        <v>0</v>
      </c>
      <c r="AL54" s="7">
        <v>0</v>
      </c>
      <c r="AQ54">
        <v>2221941</v>
      </c>
      <c r="AR54">
        <v>173652</v>
      </c>
      <c r="AS54">
        <v>184218</v>
      </c>
      <c r="AT54">
        <v>198494</v>
      </c>
      <c r="AU54">
        <v>209231</v>
      </c>
      <c r="AV54">
        <v>214244</v>
      </c>
      <c r="AW54">
        <v>193050</v>
      </c>
      <c r="AX54">
        <v>169478</v>
      </c>
      <c r="AY54">
        <v>150866</v>
      </c>
      <c r="AZ54">
        <v>154098</v>
      </c>
      <c r="BA54">
        <v>144306</v>
      </c>
      <c r="BB54">
        <v>118481</v>
      </c>
      <c r="BC54">
        <v>90596</v>
      </c>
      <c r="BD54">
        <v>66833</v>
      </c>
      <c r="BE54">
        <v>49631</v>
      </c>
      <c r="BF54">
        <v>38896</v>
      </c>
      <c r="BG54">
        <v>65867</v>
      </c>
    </row>
    <row r="55" spans="1:59" x14ac:dyDescent="0.25">
      <c r="A55" s="3" t="s">
        <v>115</v>
      </c>
      <c r="B55" t="s">
        <v>116</v>
      </c>
      <c r="C55" s="5">
        <f t="shared" si="35"/>
        <v>23</v>
      </c>
      <c r="D55" s="6">
        <f t="shared" si="18"/>
        <v>1.0351309958275219</v>
      </c>
      <c r="E55" s="22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1</v>
      </c>
      <c r="P55" s="7">
        <f t="shared" si="24"/>
        <v>0.51800051800051794</v>
      </c>
      <c r="Q55" s="8">
        <v>0</v>
      </c>
      <c r="R55" s="7">
        <f t="shared" si="25"/>
        <v>0</v>
      </c>
      <c r="S55" s="8">
        <v>2</v>
      </c>
      <c r="T55" s="7">
        <f t="shared" si="26"/>
        <v>1.3256797422878581</v>
      </c>
      <c r="U55" s="8">
        <v>3</v>
      </c>
      <c r="V55" s="7">
        <f t="shared" si="27"/>
        <v>1.9468130670093056</v>
      </c>
      <c r="W55" s="8">
        <v>7</v>
      </c>
      <c r="X55" s="7">
        <f t="shared" si="28"/>
        <v>4.8508031544079939</v>
      </c>
      <c r="Y55" s="8">
        <v>0</v>
      </c>
      <c r="Z55" s="7">
        <f t="shared" si="29"/>
        <v>0</v>
      </c>
      <c r="AA55" s="8">
        <v>1</v>
      </c>
      <c r="AB55" s="7">
        <f t="shared" si="30"/>
        <v>1.1038014923396176</v>
      </c>
      <c r="AC55" s="8">
        <v>2</v>
      </c>
      <c r="AD55" s="7">
        <f t="shared" si="31"/>
        <v>2.9925336285966515</v>
      </c>
      <c r="AE55" s="8">
        <v>1</v>
      </c>
      <c r="AF55" s="7">
        <f t="shared" si="32"/>
        <v>2.0148697386713952</v>
      </c>
      <c r="AG55" s="8">
        <v>0</v>
      </c>
      <c r="AH55" s="7">
        <f t="shared" si="33"/>
        <v>0</v>
      </c>
      <c r="AI55" s="8">
        <v>6</v>
      </c>
      <c r="AJ55" s="7">
        <f t="shared" si="34"/>
        <v>9.1092656413682125</v>
      </c>
      <c r="AK55" s="8">
        <v>0</v>
      </c>
      <c r="AL55" s="7">
        <v>0</v>
      </c>
      <c r="AQ55">
        <v>2221941</v>
      </c>
      <c r="AR55">
        <v>173652</v>
      </c>
      <c r="AS55">
        <v>184218</v>
      </c>
      <c r="AT55">
        <v>198494</v>
      </c>
      <c r="AU55">
        <v>209231</v>
      </c>
      <c r="AV55">
        <v>214244</v>
      </c>
      <c r="AW55">
        <v>193050</v>
      </c>
      <c r="AX55">
        <v>169478</v>
      </c>
      <c r="AY55">
        <v>150866</v>
      </c>
      <c r="AZ55">
        <v>154098</v>
      </c>
      <c r="BA55">
        <v>144306</v>
      </c>
      <c r="BB55">
        <v>118481</v>
      </c>
      <c r="BC55">
        <v>90596</v>
      </c>
      <c r="BD55">
        <v>66833</v>
      </c>
      <c r="BE55">
        <v>49631</v>
      </c>
      <c r="BF55">
        <v>38896</v>
      </c>
      <c r="BG55">
        <v>65867</v>
      </c>
    </row>
    <row r="56" spans="1:59" x14ac:dyDescent="0.25">
      <c r="A56" s="3" t="s">
        <v>117</v>
      </c>
      <c r="B56" t="s">
        <v>118</v>
      </c>
      <c r="C56" s="5">
        <f t="shared" si="35"/>
        <v>111</v>
      </c>
      <c r="D56" s="6">
        <f t="shared" si="18"/>
        <v>4.9956321972545625</v>
      </c>
      <c r="E56" s="22">
        <v>0</v>
      </c>
      <c r="F56" s="7">
        <f t="shared" si="19"/>
        <v>0</v>
      </c>
      <c r="G56" s="8">
        <v>1</v>
      </c>
      <c r="H56" s="7">
        <f t="shared" si="20"/>
        <v>0.54283511926087569</v>
      </c>
      <c r="I56" s="8">
        <v>2</v>
      </c>
      <c r="J56" s="7">
        <f t="shared" si="21"/>
        <v>1.0075871310971616</v>
      </c>
      <c r="K56" s="8">
        <v>3</v>
      </c>
      <c r="L56" s="7">
        <f t="shared" si="22"/>
        <v>1.4338219479904986</v>
      </c>
      <c r="M56" s="8">
        <v>1</v>
      </c>
      <c r="N56" s="7">
        <f t="shared" si="23"/>
        <v>0.4667575287989395</v>
      </c>
      <c r="O56" s="8">
        <v>2</v>
      </c>
      <c r="P56" s="7">
        <f t="shared" si="24"/>
        <v>1.0360010360010359</v>
      </c>
      <c r="Q56" s="8">
        <v>3</v>
      </c>
      <c r="R56" s="7">
        <f t="shared" si="25"/>
        <v>1.7701412572723301</v>
      </c>
      <c r="S56" s="8">
        <v>8</v>
      </c>
      <c r="T56" s="7">
        <f t="shared" si="26"/>
        <v>5.3027189691514325</v>
      </c>
      <c r="U56" s="8">
        <v>15</v>
      </c>
      <c r="V56" s="7">
        <f t="shared" si="27"/>
        <v>9.7340653350465285</v>
      </c>
      <c r="W56" s="8">
        <v>13</v>
      </c>
      <c r="X56" s="7">
        <f t="shared" si="28"/>
        <v>9.0086344296148475</v>
      </c>
      <c r="Y56" s="8">
        <v>16</v>
      </c>
      <c r="Z56" s="7">
        <f t="shared" si="29"/>
        <v>13.504274947037922</v>
      </c>
      <c r="AA56" s="8">
        <v>13</v>
      </c>
      <c r="AB56" s="7">
        <f t="shared" si="30"/>
        <v>14.349419400415028</v>
      </c>
      <c r="AC56" s="8">
        <v>8</v>
      </c>
      <c r="AD56" s="7">
        <f t="shared" si="31"/>
        <v>11.970134514386606</v>
      </c>
      <c r="AE56" s="8">
        <v>9</v>
      </c>
      <c r="AF56" s="7">
        <f t="shared" si="32"/>
        <v>18.133827648042555</v>
      </c>
      <c r="AG56" s="8">
        <v>4</v>
      </c>
      <c r="AH56" s="7">
        <f t="shared" si="33"/>
        <v>10.283833813245579</v>
      </c>
      <c r="AI56" s="8">
        <v>13</v>
      </c>
      <c r="AJ56" s="7">
        <f t="shared" si="34"/>
        <v>19.736742222964459</v>
      </c>
      <c r="AK56" s="8">
        <v>0</v>
      </c>
      <c r="AL56" s="7">
        <v>0</v>
      </c>
      <c r="AQ56">
        <v>2221941</v>
      </c>
      <c r="AR56">
        <v>173652</v>
      </c>
      <c r="AS56">
        <v>184218</v>
      </c>
      <c r="AT56">
        <v>198494</v>
      </c>
      <c r="AU56">
        <v>209231</v>
      </c>
      <c r="AV56">
        <v>214244</v>
      </c>
      <c r="AW56">
        <v>193050</v>
      </c>
      <c r="AX56">
        <v>169478</v>
      </c>
      <c r="AY56">
        <v>150866</v>
      </c>
      <c r="AZ56">
        <v>154098</v>
      </c>
      <c r="BA56">
        <v>144306</v>
      </c>
      <c r="BB56">
        <v>118481</v>
      </c>
      <c r="BC56">
        <v>90596</v>
      </c>
      <c r="BD56">
        <v>66833</v>
      </c>
      <c r="BE56">
        <v>49631</v>
      </c>
      <c r="BF56">
        <v>38896</v>
      </c>
      <c r="BG56">
        <v>65867</v>
      </c>
    </row>
    <row r="57" spans="1:59" x14ac:dyDescent="0.25">
      <c r="A57" s="3" t="s">
        <v>119</v>
      </c>
      <c r="B57" t="s">
        <v>120</v>
      </c>
      <c r="C57" s="5">
        <f t="shared" si="35"/>
        <v>3</v>
      </c>
      <c r="D57" s="6">
        <f t="shared" si="18"/>
        <v>0.13501708641228546</v>
      </c>
      <c r="E57" s="22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1</v>
      </c>
      <c r="J57" s="7">
        <f t="shared" si="21"/>
        <v>0.50379356554858079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0</v>
      </c>
      <c r="R57" s="7">
        <f t="shared" si="25"/>
        <v>0</v>
      </c>
      <c r="S57" s="8">
        <v>0</v>
      </c>
      <c r="T57" s="7">
        <f t="shared" si="26"/>
        <v>0</v>
      </c>
      <c r="U57" s="8">
        <v>0</v>
      </c>
      <c r="V57" s="7">
        <f t="shared" si="27"/>
        <v>0</v>
      </c>
      <c r="W57" s="8">
        <v>0</v>
      </c>
      <c r="X57" s="7">
        <f t="shared" si="28"/>
        <v>0</v>
      </c>
      <c r="Y57" s="8">
        <v>0</v>
      </c>
      <c r="Z57" s="7">
        <f t="shared" si="29"/>
        <v>0</v>
      </c>
      <c r="AA57" s="8">
        <v>1</v>
      </c>
      <c r="AB57" s="7">
        <f t="shared" si="30"/>
        <v>1.1038014923396176</v>
      </c>
      <c r="AC57" s="8">
        <v>0</v>
      </c>
      <c r="AD57" s="7">
        <f t="shared" si="31"/>
        <v>0</v>
      </c>
      <c r="AE57" s="8">
        <v>0</v>
      </c>
      <c r="AF57" s="7">
        <f t="shared" si="32"/>
        <v>0</v>
      </c>
      <c r="AG57" s="8">
        <v>0</v>
      </c>
      <c r="AH57" s="7">
        <f t="shared" si="33"/>
        <v>0</v>
      </c>
      <c r="AI57" s="8">
        <v>1</v>
      </c>
      <c r="AJ57" s="7">
        <f t="shared" si="34"/>
        <v>1.5182109402280353</v>
      </c>
      <c r="AK57" s="8">
        <v>0</v>
      </c>
      <c r="AL57" s="7">
        <v>0</v>
      </c>
      <c r="AQ57">
        <v>2221941</v>
      </c>
      <c r="AR57">
        <v>173652</v>
      </c>
      <c r="AS57">
        <v>184218</v>
      </c>
      <c r="AT57">
        <v>198494</v>
      </c>
      <c r="AU57">
        <v>209231</v>
      </c>
      <c r="AV57">
        <v>214244</v>
      </c>
      <c r="AW57">
        <v>193050</v>
      </c>
      <c r="AX57">
        <v>169478</v>
      </c>
      <c r="AY57">
        <v>150866</v>
      </c>
      <c r="AZ57">
        <v>154098</v>
      </c>
      <c r="BA57">
        <v>144306</v>
      </c>
      <c r="BB57">
        <v>118481</v>
      </c>
      <c r="BC57">
        <v>90596</v>
      </c>
      <c r="BD57">
        <v>66833</v>
      </c>
      <c r="BE57">
        <v>49631</v>
      </c>
      <c r="BF57">
        <v>38896</v>
      </c>
      <c r="BG57">
        <v>65867</v>
      </c>
    </row>
    <row r="58" spans="1:59" x14ac:dyDescent="0.25">
      <c r="A58" s="3" t="s">
        <v>121</v>
      </c>
      <c r="B58" t="s">
        <v>122</v>
      </c>
      <c r="C58" s="5">
        <f t="shared" si="35"/>
        <v>1</v>
      </c>
      <c r="D58" s="6">
        <f t="shared" si="18"/>
        <v>4.5005695470761824E-2</v>
      </c>
      <c r="E58" s="22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0</v>
      </c>
      <c r="V58" s="7">
        <f t="shared" si="27"/>
        <v>0</v>
      </c>
      <c r="W58" s="8">
        <v>1</v>
      </c>
      <c r="X58" s="7">
        <f t="shared" si="28"/>
        <v>0.692971879201142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2221941</v>
      </c>
      <c r="AR58">
        <v>173652</v>
      </c>
      <c r="AS58">
        <v>184218</v>
      </c>
      <c r="AT58">
        <v>198494</v>
      </c>
      <c r="AU58">
        <v>209231</v>
      </c>
      <c r="AV58">
        <v>214244</v>
      </c>
      <c r="AW58">
        <v>193050</v>
      </c>
      <c r="AX58">
        <v>169478</v>
      </c>
      <c r="AY58">
        <v>150866</v>
      </c>
      <c r="AZ58">
        <v>154098</v>
      </c>
      <c r="BA58">
        <v>144306</v>
      </c>
      <c r="BB58">
        <v>118481</v>
      </c>
      <c r="BC58">
        <v>90596</v>
      </c>
      <c r="BD58">
        <v>66833</v>
      </c>
      <c r="BE58">
        <v>49631</v>
      </c>
      <c r="BF58">
        <v>38896</v>
      </c>
      <c r="BG58">
        <v>65867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22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2221941</v>
      </c>
      <c r="AR59">
        <v>173652</v>
      </c>
      <c r="AS59">
        <v>184218</v>
      </c>
      <c r="AT59">
        <v>198494</v>
      </c>
      <c r="AU59">
        <v>209231</v>
      </c>
      <c r="AV59">
        <v>214244</v>
      </c>
      <c r="AW59">
        <v>193050</v>
      </c>
      <c r="AX59">
        <v>169478</v>
      </c>
      <c r="AY59">
        <v>150866</v>
      </c>
      <c r="AZ59">
        <v>154098</v>
      </c>
      <c r="BA59">
        <v>144306</v>
      </c>
      <c r="BB59">
        <v>118481</v>
      </c>
      <c r="BC59">
        <v>90596</v>
      </c>
      <c r="BD59">
        <v>66833</v>
      </c>
      <c r="BE59">
        <v>49631</v>
      </c>
      <c r="BF59">
        <v>38896</v>
      </c>
      <c r="BG59">
        <v>65867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22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2221941</v>
      </c>
      <c r="AR60">
        <v>173652</v>
      </c>
      <c r="AS60">
        <v>184218</v>
      </c>
      <c r="AT60">
        <v>198494</v>
      </c>
      <c r="AU60">
        <v>209231</v>
      </c>
      <c r="AV60">
        <v>214244</v>
      </c>
      <c r="AW60">
        <v>193050</v>
      </c>
      <c r="AX60">
        <v>169478</v>
      </c>
      <c r="AY60">
        <v>150866</v>
      </c>
      <c r="AZ60">
        <v>154098</v>
      </c>
      <c r="BA60">
        <v>144306</v>
      </c>
      <c r="BB60">
        <v>118481</v>
      </c>
      <c r="BC60">
        <v>90596</v>
      </c>
      <c r="BD60">
        <v>66833</v>
      </c>
      <c r="BE60">
        <v>49631</v>
      </c>
      <c r="BF60">
        <v>38896</v>
      </c>
      <c r="BG60">
        <v>65867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22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2221941</v>
      </c>
      <c r="AR61">
        <v>173652</v>
      </c>
      <c r="AS61">
        <v>184218</v>
      </c>
      <c r="AT61">
        <v>198494</v>
      </c>
      <c r="AU61">
        <v>209231</v>
      </c>
      <c r="AV61">
        <v>214244</v>
      </c>
      <c r="AW61">
        <v>193050</v>
      </c>
      <c r="AX61">
        <v>169478</v>
      </c>
      <c r="AY61">
        <v>150866</v>
      </c>
      <c r="AZ61">
        <v>154098</v>
      </c>
      <c r="BA61">
        <v>144306</v>
      </c>
      <c r="BB61">
        <v>118481</v>
      </c>
      <c r="BC61">
        <v>90596</v>
      </c>
      <c r="BD61">
        <v>66833</v>
      </c>
      <c r="BE61">
        <v>49631</v>
      </c>
      <c r="BF61">
        <v>38896</v>
      </c>
      <c r="BG61">
        <v>65867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22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2221941</v>
      </c>
      <c r="AR62">
        <v>173652</v>
      </c>
      <c r="AS62">
        <v>184218</v>
      </c>
      <c r="AT62">
        <v>198494</v>
      </c>
      <c r="AU62">
        <v>209231</v>
      </c>
      <c r="AV62">
        <v>214244</v>
      </c>
      <c r="AW62">
        <v>193050</v>
      </c>
      <c r="AX62">
        <v>169478</v>
      </c>
      <c r="AY62">
        <v>150866</v>
      </c>
      <c r="AZ62">
        <v>154098</v>
      </c>
      <c r="BA62">
        <v>144306</v>
      </c>
      <c r="BB62">
        <v>118481</v>
      </c>
      <c r="BC62">
        <v>90596</v>
      </c>
      <c r="BD62">
        <v>66833</v>
      </c>
      <c r="BE62">
        <v>49631</v>
      </c>
      <c r="BF62">
        <v>38896</v>
      </c>
      <c r="BG62">
        <v>65867</v>
      </c>
    </row>
    <row r="63" spans="1:59" x14ac:dyDescent="0.25">
      <c r="A63" s="3" t="s">
        <v>131</v>
      </c>
      <c r="B63" t="s">
        <v>132</v>
      </c>
      <c r="C63" s="5">
        <f t="shared" si="35"/>
        <v>59</v>
      </c>
      <c r="D63" s="6">
        <f t="shared" si="18"/>
        <v>2.6553360327749478</v>
      </c>
      <c r="E63" s="22">
        <v>2</v>
      </c>
      <c r="F63" s="7">
        <f t="shared" si="19"/>
        <v>1.1517287448460138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1</v>
      </c>
      <c r="R63" s="7">
        <f t="shared" si="25"/>
        <v>0.59004708575744347</v>
      </c>
      <c r="S63" s="8">
        <v>2</v>
      </c>
      <c r="T63" s="7">
        <f t="shared" si="26"/>
        <v>1.3256797422878581</v>
      </c>
      <c r="U63" s="8">
        <v>5</v>
      </c>
      <c r="V63" s="7">
        <f t="shared" si="27"/>
        <v>3.2446884450155098</v>
      </c>
      <c r="W63" s="8">
        <v>3</v>
      </c>
      <c r="X63" s="7">
        <f t="shared" si="28"/>
        <v>2.0789156376034259</v>
      </c>
      <c r="Y63" s="8">
        <v>10</v>
      </c>
      <c r="Z63" s="7">
        <f t="shared" si="29"/>
        <v>8.4401718418987013</v>
      </c>
      <c r="AA63" s="8">
        <v>8</v>
      </c>
      <c r="AB63" s="7">
        <f t="shared" si="30"/>
        <v>8.8304119387169404</v>
      </c>
      <c r="AC63" s="8">
        <v>10</v>
      </c>
      <c r="AD63" s="7">
        <f t="shared" si="31"/>
        <v>14.962668142983258</v>
      </c>
      <c r="AE63" s="8">
        <v>6</v>
      </c>
      <c r="AF63" s="7">
        <f t="shared" si="32"/>
        <v>12.089218432028369</v>
      </c>
      <c r="AG63" s="8">
        <v>4</v>
      </c>
      <c r="AH63" s="7">
        <f t="shared" si="33"/>
        <v>10.283833813245579</v>
      </c>
      <c r="AI63" s="8">
        <v>8</v>
      </c>
      <c r="AJ63" s="7">
        <f t="shared" si="34"/>
        <v>12.145687521824282</v>
      </c>
      <c r="AK63" s="8">
        <v>0</v>
      </c>
      <c r="AL63" s="7">
        <v>0</v>
      </c>
      <c r="AQ63">
        <v>2221941</v>
      </c>
      <c r="AR63">
        <v>173652</v>
      </c>
      <c r="AS63">
        <v>184218</v>
      </c>
      <c r="AT63">
        <v>198494</v>
      </c>
      <c r="AU63">
        <v>209231</v>
      </c>
      <c r="AV63">
        <v>214244</v>
      </c>
      <c r="AW63">
        <v>193050</v>
      </c>
      <c r="AX63">
        <v>169478</v>
      </c>
      <c r="AY63">
        <v>150866</v>
      </c>
      <c r="AZ63">
        <v>154098</v>
      </c>
      <c r="BA63">
        <v>144306</v>
      </c>
      <c r="BB63">
        <v>118481</v>
      </c>
      <c r="BC63">
        <v>90596</v>
      </c>
      <c r="BD63">
        <v>66833</v>
      </c>
      <c r="BE63">
        <v>49631</v>
      </c>
      <c r="BF63">
        <v>38896</v>
      </c>
      <c r="BG63">
        <v>65867</v>
      </c>
    </row>
    <row r="64" spans="1:59" x14ac:dyDescent="0.25">
      <c r="A64" s="3" t="s">
        <v>133</v>
      </c>
      <c r="B64" t="s">
        <v>134</v>
      </c>
      <c r="C64" s="5">
        <f t="shared" si="35"/>
        <v>2</v>
      </c>
      <c r="D64" s="6">
        <f t="shared" si="18"/>
        <v>9.0011390941523647E-2</v>
      </c>
      <c r="E64" s="22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0</v>
      </c>
      <c r="AF64" s="7">
        <f t="shared" si="32"/>
        <v>0</v>
      </c>
      <c r="AG64" s="8">
        <v>1</v>
      </c>
      <c r="AH64" s="7">
        <f t="shared" si="33"/>
        <v>2.5709584533113947</v>
      </c>
      <c r="AI64" s="8">
        <v>1</v>
      </c>
      <c r="AJ64" s="7">
        <f t="shared" si="34"/>
        <v>1.5182109402280353</v>
      </c>
      <c r="AK64" s="8">
        <v>0</v>
      </c>
      <c r="AL64" s="7">
        <v>0</v>
      </c>
      <c r="AQ64">
        <v>2221941</v>
      </c>
      <c r="AR64">
        <v>173652</v>
      </c>
      <c r="AS64">
        <v>184218</v>
      </c>
      <c r="AT64">
        <v>198494</v>
      </c>
      <c r="AU64">
        <v>209231</v>
      </c>
      <c r="AV64">
        <v>214244</v>
      </c>
      <c r="AW64">
        <v>193050</v>
      </c>
      <c r="AX64">
        <v>169478</v>
      </c>
      <c r="AY64">
        <v>150866</v>
      </c>
      <c r="AZ64">
        <v>154098</v>
      </c>
      <c r="BA64">
        <v>144306</v>
      </c>
      <c r="BB64">
        <v>118481</v>
      </c>
      <c r="BC64">
        <v>90596</v>
      </c>
      <c r="BD64">
        <v>66833</v>
      </c>
      <c r="BE64">
        <v>49631</v>
      </c>
      <c r="BF64">
        <v>38896</v>
      </c>
      <c r="BG64">
        <v>65867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22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2221941</v>
      </c>
      <c r="AR65">
        <v>173652</v>
      </c>
      <c r="AS65">
        <v>184218</v>
      </c>
      <c r="AT65">
        <v>198494</v>
      </c>
      <c r="AU65">
        <v>209231</v>
      </c>
      <c r="AV65">
        <v>214244</v>
      </c>
      <c r="AW65">
        <v>193050</v>
      </c>
      <c r="AX65">
        <v>169478</v>
      </c>
      <c r="AY65">
        <v>150866</v>
      </c>
      <c r="AZ65">
        <v>154098</v>
      </c>
      <c r="BA65">
        <v>144306</v>
      </c>
      <c r="BB65">
        <v>118481</v>
      </c>
      <c r="BC65">
        <v>90596</v>
      </c>
      <c r="BD65">
        <v>66833</v>
      </c>
      <c r="BE65">
        <v>49631</v>
      </c>
      <c r="BF65">
        <v>38896</v>
      </c>
      <c r="BG65">
        <v>65867</v>
      </c>
    </row>
    <row r="66" spans="1:59" x14ac:dyDescent="0.25">
      <c r="A66" s="3" t="s">
        <v>137</v>
      </c>
      <c r="B66" t="s">
        <v>138</v>
      </c>
      <c r="C66" s="5">
        <f t="shared" si="35"/>
        <v>37</v>
      </c>
      <c r="D66" s="6">
        <f t="shared" si="18"/>
        <v>1.6652107324181875</v>
      </c>
      <c r="E66" s="22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1</v>
      </c>
      <c r="P66" s="7">
        <f t="shared" si="24"/>
        <v>0.51800051800051794</v>
      </c>
      <c r="Q66" s="8">
        <v>0</v>
      </c>
      <c r="R66" s="7">
        <f t="shared" si="25"/>
        <v>0</v>
      </c>
      <c r="S66" s="8">
        <v>3</v>
      </c>
      <c r="T66" s="7">
        <f t="shared" si="26"/>
        <v>1.9885196134317871</v>
      </c>
      <c r="U66" s="8">
        <v>1</v>
      </c>
      <c r="V66" s="7">
        <f t="shared" si="27"/>
        <v>0.64893768900310189</v>
      </c>
      <c r="W66" s="8">
        <v>3</v>
      </c>
      <c r="X66" s="7">
        <f t="shared" si="28"/>
        <v>2.0789156376034259</v>
      </c>
      <c r="Y66" s="8">
        <v>1</v>
      </c>
      <c r="Z66" s="7">
        <f t="shared" si="29"/>
        <v>0.84401718418987015</v>
      </c>
      <c r="AA66" s="8">
        <v>4</v>
      </c>
      <c r="AB66" s="7">
        <f t="shared" si="30"/>
        <v>4.4152059693584702</v>
      </c>
      <c r="AC66" s="8">
        <v>1</v>
      </c>
      <c r="AD66" s="7">
        <f t="shared" si="31"/>
        <v>1.4962668142983258</v>
      </c>
      <c r="AE66" s="8">
        <v>5</v>
      </c>
      <c r="AF66" s="7">
        <f t="shared" si="32"/>
        <v>10.074348693356974</v>
      </c>
      <c r="AG66" s="8">
        <v>4</v>
      </c>
      <c r="AH66" s="7">
        <f t="shared" si="33"/>
        <v>10.283833813245579</v>
      </c>
      <c r="AI66" s="8">
        <v>13</v>
      </c>
      <c r="AJ66" s="7">
        <f t="shared" si="34"/>
        <v>19.736742222964459</v>
      </c>
      <c r="AK66" s="8">
        <v>1</v>
      </c>
      <c r="AL66" s="7">
        <v>0</v>
      </c>
      <c r="AQ66">
        <v>2221941</v>
      </c>
      <c r="AR66">
        <v>173652</v>
      </c>
      <c r="AS66">
        <v>184218</v>
      </c>
      <c r="AT66">
        <v>198494</v>
      </c>
      <c r="AU66">
        <v>209231</v>
      </c>
      <c r="AV66">
        <v>214244</v>
      </c>
      <c r="AW66">
        <v>193050</v>
      </c>
      <c r="AX66">
        <v>169478</v>
      </c>
      <c r="AY66">
        <v>150866</v>
      </c>
      <c r="AZ66">
        <v>154098</v>
      </c>
      <c r="BA66">
        <v>144306</v>
      </c>
      <c r="BB66">
        <v>118481</v>
      </c>
      <c r="BC66">
        <v>90596</v>
      </c>
      <c r="BD66">
        <v>66833</v>
      </c>
      <c r="BE66">
        <v>49631</v>
      </c>
      <c r="BF66">
        <v>38896</v>
      </c>
      <c r="BG66">
        <v>65867</v>
      </c>
    </row>
    <row r="67" spans="1:59" x14ac:dyDescent="0.25">
      <c r="A67" s="3" t="s">
        <v>139</v>
      </c>
      <c r="B67" t="s">
        <v>140</v>
      </c>
      <c r="C67" s="5">
        <f t="shared" si="35"/>
        <v>0</v>
      </c>
      <c r="D67" s="6">
        <f t="shared" si="18"/>
        <v>0</v>
      </c>
      <c r="E67" s="22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0</v>
      </c>
      <c r="AJ67" s="7">
        <f t="shared" si="34"/>
        <v>0</v>
      </c>
      <c r="AK67" s="8">
        <v>0</v>
      </c>
      <c r="AL67" s="7">
        <v>0</v>
      </c>
      <c r="AQ67">
        <v>2221941</v>
      </c>
      <c r="AR67">
        <v>173652</v>
      </c>
      <c r="AS67">
        <v>184218</v>
      </c>
      <c r="AT67">
        <v>198494</v>
      </c>
      <c r="AU67">
        <v>209231</v>
      </c>
      <c r="AV67">
        <v>214244</v>
      </c>
      <c r="AW67">
        <v>193050</v>
      </c>
      <c r="AX67">
        <v>169478</v>
      </c>
      <c r="AY67">
        <v>150866</v>
      </c>
      <c r="AZ67">
        <v>154098</v>
      </c>
      <c r="BA67">
        <v>144306</v>
      </c>
      <c r="BB67">
        <v>118481</v>
      </c>
      <c r="BC67">
        <v>90596</v>
      </c>
      <c r="BD67">
        <v>66833</v>
      </c>
      <c r="BE67">
        <v>49631</v>
      </c>
      <c r="BF67">
        <v>38896</v>
      </c>
      <c r="BG67">
        <v>65867</v>
      </c>
    </row>
    <row r="68" spans="1:59" x14ac:dyDescent="0.25">
      <c r="A68" s="3" t="s">
        <v>141</v>
      </c>
      <c r="B68" t="s">
        <v>142</v>
      </c>
      <c r="C68" s="5">
        <f t="shared" si="35"/>
        <v>13</v>
      </c>
      <c r="D68" s="6">
        <f t="shared" si="18"/>
        <v>0.58507404111990369</v>
      </c>
      <c r="E68" s="22">
        <v>2</v>
      </c>
      <c r="F68" s="7">
        <f t="shared" si="19"/>
        <v>1.1517287448460138</v>
      </c>
      <c r="G68" s="8">
        <v>1</v>
      </c>
      <c r="H68" s="7">
        <f t="shared" si="20"/>
        <v>0.54283511926087569</v>
      </c>
      <c r="I68" s="8">
        <v>0</v>
      </c>
      <c r="J68" s="7">
        <f t="shared" si="21"/>
        <v>0</v>
      </c>
      <c r="K68" s="8">
        <v>1</v>
      </c>
      <c r="L68" s="7">
        <f t="shared" si="22"/>
        <v>0.47794064933016617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1</v>
      </c>
      <c r="T68" s="7">
        <f t="shared" si="26"/>
        <v>0.66283987114392906</v>
      </c>
      <c r="U68" s="8">
        <v>0</v>
      </c>
      <c r="V68" s="7">
        <f t="shared" si="27"/>
        <v>0</v>
      </c>
      <c r="W68" s="8">
        <v>1</v>
      </c>
      <c r="X68" s="7">
        <f t="shared" si="28"/>
        <v>0.692971879201142</v>
      </c>
      <c r="Y68" s="8">
        <v>3</v>
      </c>
      <c r="Z68" s="7">
        <f t="shared" si="29"/>
        <v>2.5320515525696106</v>
      </c>
      <c r="AA68" s="8">
        <v>0</v>
      </c>
      <c r="AB68" s="7">
        <f t="shared" si="30"/>
        <v>0</v>
      </c>
      <c r="AC68" s="8">
        <v>1</v>
      </c>
      <c r="AD68" s="7">
        <f t="shared" si="31"/>
        <v>1.4962668142983258</v>
      </c>
      <c r="AE68" s="8">
        <v>1</v>
      </c>
      <c r="AF68" s="7">
        <f t="shared" si="32"/>
        <v>2.0148697386713952</v>
      </c>
      <c r="AG68" s="8">
        <v>2</v>
      </c>
      <c r="AH68" s="7">
        <f t="shared" si="33"/>
        <v>5.1419169066227894</v>
      </c>
      <c r="AI68" s="8">
        <v>0</v>
      </c>
      <c r="AJ68" s="7">
        <f t="shared" si="34"/>
        <v>0</v>
      </c>
      <c r="AK68" s="8">
        <v>0</v>
      </c>
      <c r="AL68" s="7">
        <v>0</v>
      </c>
      <c r="AQ68">
        <v>2221941</v>
      </c>
      <c r="AR68">
        <v>173652</v>
      </c>
      <c r="AS68">
        <v>184218</v>
      </c>
      <c r="AT68">
        <v>198494</v>
      </c>
      <c r="AU68">
        <v>209231</v>
      </c>
      <c r="AV68">
        <v>214244</v>
      </c>
      <c r="AW68">
        <v>193050</v>
      </c>
      <c r="AX68">
        <v>169478</v>
      </c>
      <c r="AY68">
        <v>150866</v>
      </c>
      <c r="AZ68">
        <v>154098</v>
      </c>
      <c r="BA68">
        <v>144306</v>
      </c>
      <c r="BB68">
        <v>118481</v>
      </c>
      <c r="BC68">
        <v>90596</v>
      </c>
      <c r="BD68">
        <v>66833</v>
      </c>
      <c r="BE68">
        <v>49631</v>
      </c>
      <c r="BF68">
        <v>38896</v>
      </c>
      <c r="BG68">
        <v>65867</v>
      </c>
    </row>
    <row r="69" spans="1:59" x14ac:dyDescent="0.25">
      <c r="A69" s="3" t="s">
        <v>143</v>
      </c>
      <c r="B69" t="s">
        <v>144</v>
      </c>
      <c r="C69" s="5">
        <f t="shared" si="35"/>
        <v>3</v>
      </c>
      <c r="D69" s="6">
        <f t="shared" si="18"/>
        <v>0.13501708641228546</v>
      </c>
      <c r="E69" s="22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1</v>
      </c>
      <c r="R69" s="7">
        <f t="shared" si="25"/>
        <v>0.59004708575744347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1</v>
      </c>
      <c r="AD69" s="7">
        <f t="shared" si="31"/>
        <v>1.4962668142983258</v>
      </c>
      <c r="AE69" s="8">
        <v>0</v>
      </c>
      <c r="AF69" s="7">
        <f t="shared" si="32"/>
        <v>0</v>
      </c>
      <c r="AG69" s="8">
        <v>1</v>
      </c>
      <c r="AH69" s="7">
        <f t="shared" si="33"/>
        <v>2.5709584533113947</v>
      </c>
      <c r="AI69" s="8">
        <v>0</v>
      </c>
      <c r="AJ69" s="7">
        <f t="shared" si="34"/>
        <v>0</v>
      </c>
      <c r="AK69" s="8">
        <v>0</v>
      </c>
      <c r="AL69" s="7">
        <v>0</v>
      </c>
      <c r="AQ69">
        <v>2221941</v>
      </c>
      <c r="AR69">
        <v>173652</v>
      </c>
      <c r="AS69">
        <v>184218</v>
      </c>
      <c r="AT69">
        <v>198494</v>
      </c>
      <c r="AU69">
        <v>209231</v>
      </c>
      <c r="AV69">
        <v>214244</v>
      </c>
      <c r="AW69">
        <v>193050</v>
      </c>
      <c r="AX69">
        <v>169478</v>
      </c>
      <c r="AY69">
        <v>150866</v>
      </c>
      <c r="AZ69">
        <v>154098</v>
      </c>
      <c r="BA69">
        <v>144306</v>
      </c>
      <c r="BB69">
        <v>118481</v>
      </c>
      <c r="BC69">
        <v>90596</v>
      </c>
      <c r="BD69">
        <v>66833</v>
      </c>
      <c r="BE69">
        <v>49631</v>
      </c>
      <c r="BF69">
        <v>38896</v>
      </c>
      <c r="BG69">
        <v>65867</v>
      </c>
    </row>
    <row r="70" spans="1:59" x14ac:dyDescent="0.25">
      <c r="A70" s="3" t="s">
        <v>145</v>
      </c>
      <c r="B70" t="s">
        <v>146</v>
      </c>
      <c r="C70" s="5">
        <f t="shared" si="35"/>
        <v>56</v>
      </c>
      <c r="D70" s="6">
        <f t="shared" si="18"/>
        <v>2.5203189463626621</v>
      </c>
      <c r="E70" s="22">
        <v>4</v>
      </c>
      <c r="F70" s="7">
        <f t="shared" si="19"/>
        <v>2.3034574896920277</v>
      </c>
      <c r="G70" s="8">
        <v>2</v>
      </c>
      <c r="H70" s="7">
        <f t="shared" si="20"/>
        <v>1.0856702385217514</v>
      </c>
      <c r="I70" s="8">
        <v>2</v>
      </c>
      <c r="J70" s="7">
        <f t="shared" si="21"/>
        <v>1.0075871310971616</v>
      </c>
      <c r="K70" s="8">
        <v>2</v>
      </c>
      <c r="L70" s="7">
        <f t="shared" si="22"/>
        <v>0.95588129866033233</v>
      </c>
      <c r="M70" s="8">
        <v>0</v>
      </c>
      <c r="N70" s="7">
        <f t="shared" si="23"/>
        <v>0</v>
      </c>
      <c r="O70" s="8">
        <v>0</v>
      </c>
      <c r="P70" s="7">
        <f t="shared" si="24"/>
        <v>0</v>
      </c>
      <c r="Q70" s="8">
        <v>3</v>
      </c>
      <c r="R70" s="7">
        <f t="shared" si="25"/>
        <v>1.7701412572723301</v>
      </c>
      <c r="S70" s="8">
        <v>4</v>
      </c>
      <c r="T70" s="7">
        <f t="shared" si="26"/>
        <v>2.6513594845757162</v>
      </c>
      <c r="U70" s="8">
        <v>2</v>
      </c>
      <c r="V70" s="7">
        <f t="shared" si="27"/>
        <v>1.2978753780062038</v>
      </c>
      <c r="W70" s="8">
        <v>3</v>
      </c>
      <c r="X70" s="7">
        <f t="shared" si="28"/>
        <v>2.0789156376034259</v>
      </c>
      <c r="Y70" s="8">
        <v>9</v>
      </c>
      <c r="Z70" s="7">
        <f t="shared" si="29"/>
        <v>7.5961546577088308</v>
      </c>
      <c r="AA70" s="8">
        <v>8</v>
      </c>
      <c r="AB70" s="7">
        <f t="shared" si="30"/>
        <v>8.8304119387169404</v>
      </c>
      <c r="AC70" s="8">
        <v>2</v>
      </c>
      <c r="AD70" s="7">
        <f t="shared" si="31"/>
        <v>2.9925336285966515</v>
      </c>
      <c r="AE70" s="8">
        <v>6</v>
      </c>
      <c r="AF70" s="7">
        <f t="shared" si="32"/>
        <v>12.089218432028369</v>
      </c>
      <c r="AG70" s="8">
        <v>4</v>
      </c>
      <c r="AH70" s="7">
        <f t="shared" si="33"/>
        <v>10.283833813245579</v>
      </c>
      <c r="AI70" s="8">
        <v>5</v>
      </c>
      <c r="AJ70" s="7">
        <f t="shared" si="34"/>
        <v>7.5910547011401759</v>
      </c>
      <c r="AK70" s="8">
        <v>0</v>
      </c>
      <c r="AL70" s="7">
        <v>0</v>
      </c>
      <c r="AQ70">
        <v>2221941</v>
      </c>
      <c r="AR70">
        <v>173652</v>
      </c>
      <c r="AS70">
        <v>184218</v>
      </c>
      <c r="AT70">
        <v>198494</v>
      </c>
      <c r="AU70">
        <v>209231</v>
      </c>
      <c r="AV70">
        <v>214244</v>
      </c>
      <c r="AW70">
        <v>193050</v>
      </c>
      <c r="AX70">
        <v>169478</v>
      </c>
      <c r="AY70">
        <v>150866</v>
      </c>
      <c r="AZ70">
        <v>154098</v>
      </c>
      <c r="BA70">
        <v>144306</v>
      </c>
      <c r="BB70">
        <v>118481</v>
      </c>
      <c r="BC70">
        <v>90596</v>
      </c>
      <c r="BD70">
        <v>66833</v>
      </c>
      <c r="BE70">
        <v>49631</v>
      </c>
      <c r="BF70">
        <v>38896</v>
      </c>
      <c r="BG70">
        <v>65867</v>
      </c>
    </row>
    <row r="71" spans="1:59" x14ac:dyDescent="0.25">
      <c r="A71" s="3" t="s">
        <v>147</v>
      </c>
      <c r="B71" t="s">
        <v>148</v>
      </c>
      <c r="C71" s="5">
        <f t="shared" si="35"/>
        <v>9</v>
      </c>
      <c r="D71" s="6">
        <f t="shared" si="18"/>
        <v>0.40505125923685636</v>
      </c>
      <c r="E71" s="22">
        <v>2</v>
      </c>
      <c r="F71" s="7">
        <f t="shared" si="19"/>
        <v>1.1517287448460138</v>
      </c>
      <c r="G71" s="8">
        <v>0</v>
      </c>
      <c r="H71" s="7">
        <f t="shared" si="20"/>
        <v>0</v>
      </c>
      <c r="I71" s="8">
        <v>1</v>
      </c>
      <c r="J71" s="7">
        <f t="shared" si="21"/>
        <v>0.50379356554858079</v>
      </c>
      <c r="K71" s="8">
        <v>1</v>
      </c>
      <c r="L71" s="7">
        <f t="shared" si="22"/>
        <v>0.47794064933016617</v>
      </c>
      <c r="M71" s="8">
        <v>0</v>
      </c>
      <c r="N71" s="7">
        <f t="shared" si="23"/>
        <v>0</v>
      </c>
      <c r="O71" s="8">
        <v>0</v>
      </c>
      <c r="P71" s="7">
        <f t="shared" si="24"/>
        <v>0</v>
      </c>
      <c r="Q71" s="8">
        <v>1</v>
      </c>
      <c r="R71" s="7">
        <f t="shared" si="25"/>
        <v>0.59004708575744347</v>
      </c>
      <c r="S71" s="8">
        <v>0</v>
      </c>
      <c r="T71" s="7">
        <f t="shared" si="26"/>
        <v>0</v>
      </c>
      <c r="U71" s="8">
        <v>1</v>
      </c>
      <c r="V71" s="7">
        <f t="shared" si="27"/>
        <v>0.64893768900310189</v>
      </c>
      <c r="W71" s="8">
        <v>0</v>
      </c>
      <c r="X71" s="7">
        <f t="shared" si="28"/>
        <v>0</v>
      </c>
      <c r="Y71" s="8">
        <v>1</v>
      </c>
      <c r="Z71" s="7">
        <f t="shared" si="29"/>
        <v>0.84401718418987015</v>
      </c>
      <c r="AA71" s="8">
        <v>0</v>
      </c>
      <c r="AB71" s="7">
        <f t="shared" si="30"/>
        <v>0</v>
      </c>
      <c r="AC71" s="8">
        <v>1</v>
      </c>
      <c r="AD71" s="7">
        <f t="shared" si="31"/>
        <v>1.4962668142983258</v>
      </c>
      <c r="AE71" s="8">
        <v>0</v>
      </c>
      <c r="AF71" s="7">
        <f t="shared" si="32"/>
        <v>0</v>
      </c>
      <c r="AG71" s="8">
        <v>1</v>
      </c>
      <c r="AH71" s="7">
        <f t="shared" si="33"/>
        <v>2.5709584533113947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2221941</v>
      </c>
      <c r="AR71">
        <v>173652</v>
      </c>
      <c r="AS71">
        <v>184218</v>
      </c>
      <c r="AT71">
        <v>198494</v>
      </c>
      <c r="AU71">
        <v>209231</v>
      </c>
      <c r="AV71">
        <v>214244</v>
      </c>
      <c r="AW71">
        <v>193050</v>
      </c>
      <c r="AX71">
        <v>169478</v>
      </c>
      <c r="AY71">
        <v>150866</v>
      </c>
      <c r="AZ71">
        <v>154098</v>
      </c>
      <c r="BA71">
        <v>144306</v>
      </c>
      <c r="BB71">
        <v>118481</v>
      </c>
      <c r="BC71">
        <v>90596</v>
      </c>
      <c r="BD71">
        <v>66833</v>
      </c>
      <c r="BE71">
        <v>49631</v>
      </c>
      <c r="BF71">
        <v>38896</v>
      </c>
      <c r="BG71">
        <v>65867</v>
      </c>
    </row>
    <row r="72" spans="1:59" x14ac:dyDescent="0.25">
      <c r="A72" s="3" t="s">
        <v>149</v>
      </c>
      <c r="B72" t="s">
        <v>150</v>
      </c>
      <c r="C72" s="5">
        <f t="shared" si="35"/>
        <v>406</v>
      </c>
      <c r="D72" s="6">
        <f t="shared" ref="D72:D77" si="36">SUM(C72/AQ72*100000)</f>
        <v>18.272312361129298</v>
      </c>
      <c r="E72" s="22">
        <v>0</v>
      </c>
      <c r="F72" s="7">
        <f t="shared" ref="F72:F77" si="37">SUM(E72/AR72*100000)</f>
        <v>0</v>
      </c>
      <c r="G72" s="8">
        <v>0</v>
      </c>
      <c r="H72" s="7">
        <f t="shared" ref="H72:H77" si="38">SUM(G72/AS72*100000)</f>
        <v>0</v>
      </c>
      <c r="I72" s="8">
        <v>1</v>
      </c>
      <c r="J72" s="7">
        <f t="shared" ref="J72:J77" si="39">SUM(I72/AT72*100000)</f>
        <v>0.50379356554858079</v>
      </c>
      <c r="K72" s="8">
        <v>2</v>
      </c>
      <c r="L72" s="7">
        <f t="shared" ref="L72:L77" si="40">SUM(K72/AU72*100000)</f>
        <v>0.95588129866033233</v>
      </c>
      <c r="M72" s="8">
        <v>13</v>
      </c>
      <c r="N72" s="7">
        <f t="shared" ref="N72:N77" si="41">SUM(M72/AV72*100000)</f>
        <v>6.0678478743862136</v>
      </c>
      <c r="O72" s="8">
        <v>30</v>
      </c>
      <c r="P72" s="7">
        <f t="shared" ref="P72:P77" si="42">SUM(O72/AW72*100000)</f>
        <v>15.54001554001554</v>
      </c>
      <c r="Q72" s="8">
        <v>37</v>
      </c>
      <c r="R72" s="7">
        <f t="shared" ref="R72:R77" si="43">SUM(Q72/AX72*100000)</f>
        <v>21.831742173025408</v>
      </c>
      <c r="S72" s="8">
        <v>42</v>
      </c>
      <c r="T72" s="7">
        <f t="shared" ref="T72:T77" si="44">SUM(S72/AY72*100000)</f>
        <v>27.839274588045022</v>
      </c>
      <c r="U72" s="8">
        <v>54</v>
      </c>
      <c r="V72" s="7">
        <f t="shared" ref="V72:V77" si="45">SUM(U72/AZ72*100000)</f>
        <v>35.042635206167503</v>
      </c>
      <c r="W72" s="8">
        <v>78</v>
      </c>
      <c r="X72" s="7">
        <f t="shared" ref="X72:X77" si="46">SUM(W72/BA72*100000)</f>
        <v>54.051806577689078</v>
      </c>
      <c r="Y72" s="8">
        <v>44</v>
      </c>
      <c r="Z72" s="7">
        <f t="shared" ref="Z72:Z77" si="47">SUM(Y72/BB72*100000)</f>
        <v>37.136756104354284</v>
      </c>
      <c r="AA72" s="8">
        <v>35</v>
      </c>
      <c r="AB72" s="7">
        <f t="shared" ref="AB72:AB77" si="48">SUM(AA72/BC72*100000)</f>
        <v>38.633052231886616</v>
      </c>
      <c r="AC72" s="8">
        <v>31</v>
      </c>
      <c r="AD72" s="7">
        <f t="shared" ref="AD72:AD77" si="49">SUM(AC72/BD72*100000)</f>
        <v>46.384271243248094</v>
      </c>
      <c r="AE72" s="8">
        <v>24</v>
      </c>
      <c r="AF72" s="7">
        <f t="shared" ref="AF72:AF77" si="50">SUM(AE72/BE72*100000)</f>
        <v>48.356873728113477</v>
      </c>
      <c r="AG72" s="8">
        <v>6</v>
      </c>
      <c r="AH72" s="7">
        <f t="shared" ref="AH72:AH77" si="51">SUM(AG72/BF72*100000)</f>
        <v>15.425750719868367</v>
      </c>
      <c r="AI72" s="8">
        <v>7</v>
      </c>
      <c r="AJ72" s="7">
        <f t="shared" ref="AJ72:AJ77" si="52">SUM(AI72/BG72*100000)</f>
        <v>10.627476581596248</v>
      </c>
      <c r="AK72" s="8">
        <v>2</v>
      </c>
      <c r="AL72" s="7">
        <v>0</v>
      </c>
      <c r="AQ72">
        <v>2221941</v>
      </c>
      <c r="AR72">
        <v>173652</v>
      </c>
      <c r="AS72">
        <v>184218</v>
      </c>
      <c r="AT72">
        <v>198494</v>
      </c>
      <c r="AU72">
        <v>209231</v>
      </c>
      <c r="AV72">
        <v>214244</v>
      </c>
      <c r="AW72">
        <v>193050</v>
      </c>
      <c r="AX72">
        <v>169478</v>
      </c>
      <c r="AY72">
        <v>150866</v>
      </c>
      <c r="AZ72">
        <v>154098</v>
      </c>
      <c r="BA72">
        <v>144306</v>
      </c>
      <c r="BB72">
        <v>118481</v>
      </c>
      <c r="BC72">
        <v>90596</v>
      </c>
      <c r="BD72">
        <v>66833</v>
      </c>
      <c r="BE72">
        <v>49631</v>
      </c>
      <c r="BF72">
        <v>38896</v>
      </c>
      <c r="BG72">
        <v>65867</v>
      </c>
    </row>
    <row r="73" spans="1:59" x14ac:dyDescent="0.25">
      <c r="A73" s="3" t="s">
        <v>151</v>
      </c>
      <c r="B73" t="s">
        <v>152</v>
      </c>
      <c r="C73" s="5">
        <f t="shared" si="35"/>
        <v>5</v>
      </c>
      <c r="D73" s="6">
        <f t="shared" si="36"/>
        <v>0.22502847735380913</v>
      </c>
      <c r="E73" s="22">
        <v>1</v>
      </c>
      <c r="F73" s="7">
        <f t="shared" si="37"/>
        <v>0.57586437242300692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1</v>
      </c>
      <c r="P73" s="7">
        <f t="shared" si="42"/>
        <v>0.51800051800051794</v>
      </c>
      <c r="Q73" s="8">
        <v>1</v>
      </c>
      <c r="R73" s="7">
        <f t="shared" si="43"/>
        <v>0.59004708575744347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0</v>
      </c>
      <c r="Z73" s="7">
        <f t="shared" si="47"/>
        <v>0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0</v>
      </c>
      <c r="AF73" s="7">
        <f t="shared" si="50"/>
        <v>0</v>
      </c>
      <c r="AG73" s="8">
        <v>1</v>
      </c>
      <c r="AH73" s="7">
        <f t="shared" si="51"/>
        <v>2.5709584533113947</v>
      </c>
      <c r="AI73" s="8">
        <v>1</v>
      </c>
      <c r="AJ73" s="7">
        <f t="shared" si="52"/>
        <v>1.5182109402280353</v>
      </c>
      <c r="AK73" s="8">
        <v>0</v>
      </c>
      <c r="AL73" s="7">
        <v>0</v>
      </c>
      <c r="AQ73">
        <v>2221941</v>
      </c>
      <c r="AR73">
        <v>173652</v>
      </c>
      <c r="AS73">
        <v>184218</v>
      </c>
      <c r="AT73">
        <v>198494</v>
      </c>
      <c r="AU73">
        <v>209231</v>
      </c>
      <c r="AV73">
        <v>214244</v>
      </c>
      <c r="AW73">
        <v>193050</v>
      </c>
      <c r="AX73">
        <v>169478</v>
      </c>
      <c r="AY73">
        <v>150866</v>
      </c>
      <c r="AZ73">
        <v>154098</v>
      </c>
      <c r="BA73">
        <v>144306</v>
      </c>
      <c r="BB73">
        <v>118481</v>
      </c>
      <c r="BC73">
        <v>90596</v>
      </c>
      <c r="BD73">
        <v>66833</v>
      </c>
      <c r="BE73">
        <v>49631</v>
      </c>
      <c r="BF73">
        <v>38896</v>
      </c>
      <c r="BG73">
        <v>65867</v>
      </c>
    </row>
    <row r="74" spans="1:59" x14ac:dyDescent="0.25">
      <c r="A74" s="3" t="s">
        <v>153</v>
      </c>
      <c r="B74" t="s">
        <v>154</v>
      </c>
      <c r="C74" s="5">
        <f t="shared" si="35"/>
        <v>4</v>
      </c>
      <c r="D74" s="6">
        <f t="shared" si="36"/>
        <v>0.18002278188304729</v>
      </c>
      <c r="E74" s="3">
        <v>0</v>
      </c>
      <c r="F74" s="7">
        <f t="shared" si="37"/>
        <v>0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1</v>
      </c>
      <c r="X74" s="7">
        <f t="shared" si="46"/>
        <v>0.692971879201142</v>
      </c>
      <c r="Y74" s="8">
        <v>1</v>
      </c>
      <c r="Z74" s="7">
        <f t="shared" si="47"/>
        <v>0.84401718418987015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2</v>
      </c>
      <c r="AF74" s="7">
        <f t="shared" si="50"/>
        <v>4.0297394773427904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2221941</v>
      </c>
      <c r="AR74">
        <v>173652</v>
      </c>
      <c r="AS74">
        <v>184218</v>
      </c>
      <c r="AT74">
        <v>198494</v>
      </c>
      <c r="AU74">
        <v>209231</v>
      </c>
      <c r="AV74">
        <v>214244</v>
      </c>
      <c r="AW74">
        <v>193050</v>
      </c>
      <c r="AX74">
        <v>169478</v>
      </c>
      <c r="AY74">
        <v>150866</v>
      </c>
      <c r="AZ74">
        <v>154098</v>
      </c>
      <c r="BA74">
        <v>144306</v>
      </c>
      <c r="BB74">
        <v>118481</v>
      </c>
      <c r="BC74">
        <v>90596</v>
      </c>
      <c r="BD74">
        <v>66833</v>
      </c>
      <c r="BE74">
        <v>49631</v>
      </c>
      <c r="BF74">
        <v>38896</v>
      </c>
      <c r="BG74">
        <v>65867</v>
      </c>
    </row>
    <row r="75" spans="1:59" x14ac:dyDescent="0.25">
      <c r="A75" s="3" t="s">
        <v>155</v>
      </c>
      <c r="B75" t="s">
        <v>156</v>
      </c>
      <c r="C75" s="5">
        <f t="shared" si="35"/>
        <v>16</v>
      </c>
      <c r="D75" s="6">
        <f t="shared" si="36"/>
        <v>0.72009112753218918</v>
      </c>
      <c r="E75" s="3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2</v>
      </c>
      <c r="P75" s="7">
        <f t="shared" si="42"/>
        <v>1.0360010360010359</v>
      </c>
      <c r="Q75" s="8">
        <v>1</v>
      </c>
      <c r="R75" s="7">
        <f t="shared" si="43"/>
        <v>0.59004708575744347</v>
      </c>
      <c r="S75" s="8">
        <v>1</v>
      </c>
      <c r="T75" s="7">
        <f t="shared" si="44"/>
        <v>0.66283987114392906</v>
      </c>
      <c r="U75" s="8">
        <v>0</v>
      </c>
      <c r="V75" s="7">
        <f t="shared" si="45"/>
        <v>0</v>
      </c>
      <c r="W75" s="8">
        <v>1</v>
      </c>
      <c r="X75" s="7">
        <f t="shared" si="46"/>
        <v>0.692971879201142</v>
      </c>
      <c r="Y75" s="8">
        <v>0</v>
      </c>
      <c r="Z75" s="7">
        <f t="shared" si="47"/>
        <v>0</v>
      </c>
      <c r="AA75" s="8">
        <v>3</v>
      </c>
      <c r="AB75" s="7">
        <f t="shared" si="48"/>
        <v>3.3114044770188529</v>
      </c>
      <c r="AC75" s="8">
        <v>0</v>
      </c>
      <c r="AD75" s="7">
        <f t="shared" si="49"/>
        <v>0</v>
      </c>
      <c r="AE75" s="8">
        <v>1</v>
      </c>
      <c r="AF75" s="7">
        <f t="shared" si="50"/>
        <v>2.0148697386713952</v>
      </c>
      <c r="AG75" s="8">
        <v>2</v>
      </c>
      <c r="AH75" s="7">
        <f t="shared" si="51"/>
        <v>5.1419169066227894</v>
      </c>
      <c r="AI75" s="8">
        <v>5</v>
      </c>
      <c r="AJ75" s="7">
        <f t="shared" si="52"/>
        <v>7.5910547011401759</v>
      </c>
      <c r="AK75" s="8">
        <v>0</v>
      </c>
      <c r="AL75" s="7">
        <v>0</v>
      </c>
      <c r="AQ75">
        <v>2221941</v>
      </c>
      <c r="AR75">
        <v>173652</v>
      </c>
      <c r="AS75">
        <v>184218</v>
      </c>
      <c r="AT75">
        <v>198494</v>
      </c>
      <c r="AU75">
        <v>209231</v>
      </c>
      <c r="AV75">
        <v>214244</v>
      </c>
      <c r="AW75">
        <v>193050</v>
      </c>
      <c r="AX75">
        <v>169478</v>
      </c>
      <c r="AY75">
        <v>150866</v>
      </c>
      <c r="AZ75">
        <v>154098</v>
      </c>
      <c r="BA75">
        <v>144306</v>
      </c>
      <c r="BB75">
        <v>118481</v>
      </c>
      <c r="BC75">
        <v>90596</v>
      </c>
      <c r="BD75">
        <v>66833</v>
      </c>
      <c r="BE75">
        <v>49631</v>
      </c>
      <c r="BF75">
        <v>38896</v>
      </c>
      <c r="BG75">
        <v>65867</v>
      </c>
    </row>
    <row r="76" spans="1:59" x14ac:dyDescent="0.25">
      <c r="A76" s="3" t="s">
        <v>157</v>
      </c>
      <c r="B76" t="s">
        <v>158</v>
      </c>
      <c r="C76" s="5">
        <f t="shared" si="35"/>
        <v>131</v>
      </c>
      <c r="D76" s="6">
        <f t="shared" si="36"/>
        <v>5.8957461066697991</v>
      </c>
      <c r="E76" s="3">
        <v>1</v>
      </c>
      <c r="F76" s="7">
        <f t="shared" si="37"/>
        <v>0.57586437242300692</v>
      </c>
      <c r="G76" s="8">
        <v>2</v>
      </c>
      <c r="H76" s="7">
        <f t="shared" si="38"/>
        <v>1.0856702385217514</v>
      </c>
      <c r="I76" s="8">
        <v>5</v>
      </c>
      <c r="J76" s="7">
        <f t="shared" si="39"/>
        <v>2.518967827742904</v>
      </c>
      <c r="K76" s="8">
        <v>8</v>
      </c>
      <c r="L76" s="7">
        <f t="shared" si="40"/>
        <v>3.8235251946413293</v>
      </c>
      <c r="M76" s="8">
        <v>13</v>
      </c>
      <c r="N76" s="7">
        <f t="shared" si="41"/>
        <v>6.0678478743862136</v>
      </c>
      <c r="O76" s="8">
        <v>5</v>
      </c>
      <c r="P76" s="7">
        <f t="shared" si="42"/>
        <v>2.59000259000259</v>
      </c>
      <c r="Q76" s="8">
        <v>4</v>
      </c>
      <c r="R76" s="7">
        <f t="shared" si="43"/>
        <v>2.3601883430297739</v>
      </c>
      <c r="S76" s="8">
        <v>7</v>
      </c>
      <c r="T76" s="7">
        <f t="shared" si="44"/>
        <v>4.639879098007504</v>
      </c>
      <c r="U76" s="8">
        <v>7</v>
      </c>
      <c r="V76" s="7">
        <f t="shared" si="45"/>
        <v>4.5425638230217134</v>
      </c>
      <c r="W76" s="8">
        <v>6</v>
      </c>
      <c r="X76" s="7">
        <f t="shared" si="46"/>
        <v>4.1578312752068518</v>
      </c>
      <c r="Y76" s="8">
        <v>6</v>
      </c>
      <c r="Z76" s="7">
        <f t="shared" si="47"/>
        <v>5.0641031051392211</v>
      </c>
      <c r="AA76" s="8">
        <v>7</v>
      </c>
      <c r="AB76" s="7">
        <f t="shared" si="48"/>
        <v>7.7266104463773235</v>
      </c>
      <c r="AC76" s="8">
        <v>10</v>
      </c>
      <c r="AD76" s="7">
        <f t="shared" si="49"/>
        <v>14.962668142983258</v>
      </c>
      <c r="AE76" s="8">
        <v>15</v>
      </c>
      <c r="AF76" s="7">
        <f t="shared" si="50"/>
        <v>30.223046080070922</v>
      </c>
      <c r="AG76" s="8">
        <v>14</v>
      </c>
      <c r="AH76" s="7">
        <f t="shared" si="51"/>
        <v>35.993418346359526</v>
      </c>
      <c r="AI76" s="8">
        <v>21</v>
      </c>
      <c r="AJ76" s="7">
        <f t="shared" si="52"/>
        <v>31.882429744788737</v>
      </c>
      <c r="AK76" s="8">
        <v>0</v>
      </c>
      <c r="AL76" s="7">
        <v>0</v>
      </c>
      <c r="AQ76">
        <v>2221941</v>
      </c>
      <c r="AR76">
        <v>173652</v>
      </c>
      <c r="AS76">
        <v>184218</v>
      </c>
      <c r="AT76">
        <v>198494</v>
      </c>
      <c r="AU76">
        <v>209231</v>
      </c>
      <c r="AV76">
        <v>214244</v>
      </c>
      <c r="AW76">
        <v>193050</v>
      </c>
      <c r="AX76">
        <v>169478</v>
      </c>
      <c r="AY76">
        <v>150866</v>
      </c>
      <c r="AZ76">
        <v>154098</v>
      </c>
      <c r="BA76">
        <v>144306</v>
      </c>
      <c r="BB76">
        <v>118481</v>
      </c>
      <c r="BC76">
        <v>90596</v>
      </c>
      <c r="BD76">
        <v>66833</v>
      </c>
      <c r="BE76">
        <v>49631</v>
      </c>
      <c r="BF76">
        <v>38896</v>
      </c>
      <c r="BG76">
        <v>65867</v>
      </c>
    </row>
    <row r="77" spans="1:59" x14ac:dyDescent="0.25">
      <c r="A77" s="3" t="s">
        <v>159</v>
      </c>
      <c r="B77" t="s">
        <v>160</v>
      </c>
      <c r="C77" s="5">
        <f t="shared" si="35"/>
        <v>159</v>
      </c>
      <c r="D77" s="6">
        <f t="shared" si="36"/>
        <v>7.1559055798511304</v>
      </c>
      <c r="E77" s="3">
        <v>0</v>
      </c>
      <c r="F77" s="7">
        <f t="shared" si="37"/>
        <v>0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3</v>
      </c>
      <c r="L77" s="7">
        <f t="shared" si="40"/>
        <v>1.4338219479904986</v>
      </c>
      <c r="M77" s="8">
        <v>3</v>
      </c>
      <c r="N77" s="7">
        <f t="shared" si="41"/>
        <v>1.4002725863968186</v>
      </c>
      <c r="O77" s="8">
        <v>2</v>
      </c>
      <c r="P77" s="7">
        <f t="shared" si="42"/>
        <v>1.0360010360010359</v>
      </c>
      <c r="Q77" s="8">
        <v>2</v>
      </c>
      <c r="R77" s="7">
        <f t="shared" si="43"/>
        <v>1.1800941715148869</v>
      </c>
      <c r="S77" s="8">
        <v>4</v>
      </c>
      <c r="T77" s="7">
        <f t="shared" si="44"/>
        <v>2.6513594845757162</v>
      </c>
      <c r="U77" s="8">
        <v>6</v>
      </c>
      <c r="V77" s="7">
        <f t="shared" si="45"/>
        <v>3.8936261340186111</v>
      </c>
      <c r="W77" s="8">
        <v>6</v>
      </c>
      <c r="X77" s="7">
        <f t="shared" si="46"/>
        <v>4.1578312752068518</v>
      </c>
      <c r="Y77" s="8">
        <v>12</v>
      </c>
      <c r="Z77" s="7">
        <f t="shared" si="47"/>
        <v>10.128206210278442</v>
      </c>
      <c r="AA77" s="8">
        <v>18</v>
      </c>
      <c r="AB77" s="7">
        <f t="shared" si="48"/>
        <v>19.868426862113118</v>
      </c>
      <c r="AC77" s="8">
        <v>11</v>
      </c>
      <c r="AD77" s="7">
        <f t="shared" si="49"/>
        <v>16.458934957281581</v>
      </c>
      <c r="AE77" s="8">
        <v>18</v>
      </c>
      <c r="AF77" s="7">
        <f t="shared" si="50"/>
        <v>36.26765529608511</v>
      </c>
      <c r="AG77" s="8">
        <v>11</v>
      </c>
      <c r="AH77" s="7">
        <f t="shared" si="51"/>
        <v>28.280542986425342</v>
      </c>
      <c r="AI77" s="8">
        <v>63</v>
      </c>
      <c r="AJ77" s="7">
        <f t="shared" si="52"/>
        <v>95.647289234366227</v>
      </c>
      <c r="AK77" s="8">
        <v>0</v>
      </c>
      <c r="AL77" s="7">
        <v>0</v>
      </c>
      <c r="AQ77">
        <v>2221941</v>
      </c>
      <c r="AR77">
        <v>173652</v>
      </c>
      <c r="AS77">
        <v>184218</v>
      </c>
      <c r="AT77">
        <v>198494</v>
      </c>
      <c r="AU77">
        <v>209231</v>
      </c>
      <c r="AV77">
        <v>214244</v>
      </c>
      <c r="AW77">
        <v>193050</v>
      </c>
      <c r="AX77">
        <v>169478</v>
      </c>
      <c r="AY77">
        <v>150866</v>
      </c>
      <c r="AZ77">
        <v>154098</v>
      </c>
      <c r="BA77">
        <v>144306</v>
      </c>
      <c r="BB77">
        <v>118481</v>
      </c>
      <c r="BC77">
        <v>90596</v>
      </c>
      <c r="BD77">
        <v>66833</v>
      </c>
      <c r="BE77">
        <v>49631</v>
      </c>
      <c r="BF77">
        <v>38896</v>
      </c>
      <c r="BG77">
        <v>65867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19"/>
  <sheetViews>
    <sheetView workbookViewId="0"/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8" width="6.7109375" style="13" customWidth="1"/>
    <col min="29" max="246" width="11.42578125" style="13"/>
    <col min="247" max="247" width="5.7109375" style="13" customWidth="1"/>
    <col min="248" max="249" width="7" style="13" customWidth="1"/>
    <col min="250" max="259" width="6.7109375" style="13" customWidth="1"/>
    <col min="260" max="260" width="3" style="13" customWidth="1"/>
    <col min="261" max="261" width="17.140625" style="13" bestFit="1" customWidth="1"/>
    <col min="262" max="273" width="6.7109375" style="13" customWidth="1"/>
    <col min="274" max="278" width="5.7109375" style="13" customWidth="1"/>
    <col min="279" max="502" width="11.42578125" style="13"/>
    <col min="503" max="503" width="5.7109375" style="13" customWidth="1"/>
    <col min="504" max="505" width="7" style="13" customWidth="1"/>
    <col min="506" max="515" width="6.7109375" style="13" customWidth="1"/>
    <col min="516" max="516" width="3" style="13" customWidth="1"/>
    <col min="517" max="517" width="17.140625" style="13" bestFit="1" customWidth="1"/>
    <col min="518" max="529" width="6.7109375" style="13" customWidth="1"/>
    <col min="530" max="534" width="5.7109375" style="13" customWidth="1"/>
    <col min="535" max="758" width="11.42578125" style="13"/>
    <col min="759" max="759" width="5.7109375" style="13" customWidth="1"/>
    <col min="760" max="761" width="7" style="13" customWidth="1"/>
    <col min="762" max="771" width="6.7109375" style="13" customWidth="1"/>
    <col min="772" max="772" width="3" style="13" customWidth="1"/>
    <col min="773" max="773" width="17.140625" style="13" bestFit="1" customWidth="1"/>
    <col min="774" max="785" width="6.7109375" style="13" customWidth="1"/>
    <col min="786" max="790" width="5.7109375" style="13" customWidth="1"/>
    <col min="791" max="1014" width="11.42578125" style="13"/>
    <col min="1015" max="1015" width="5.7109375" style="13" customWidth="1"/>
    <col min="1016" max="1017" width="7" style="13" customWidth="1"/>
    <col min="1018" max="1027" width="6.7109375" style="13" customWidth="1"/>
    <col min="1028" max="1028" width="3" style="13" customWidth="1"/>
    <col min="1029" max="1029" width="17.140625" style="13" bestFit="1" customWidth="1"/>
    <col min="1030" max="1041" width="6.7109375" style="13" customWidth="1"/>
    <col min="1042" max="1046" width="5.7109375" style="13" customWidth="1"/>
    <col min="1047" max="1270" width="11.42578125" style="13"/>
    <col min="1271" max="1271" width="5.7109375" style="13" customWidth="1"/>
    <col min="1272" max="1273" width="7" style="13" customWidth="1"/>
    <col min="1274" max="1283" width="6.7109375" style="13" customWidth="1"/>
    <col min="1284" max="1284" width="3" style="13" customWidth="1"/>
    <col min="1285" max="1285" width="17.140625" style="13" bestFit="1" customWidth="1"/>
    <col min="1286" max="1297" width="6.7109375" style="13" customWidth="1"/>
    <col min="1298" max="1302" width="5.7109375" style="13" customWidth="1"/>
    <col min="1303" max="1526" width="11.42578125" style="13"/>
    <col min="1527" max="1527" width="5.7109375" style="13" customWidth="1"/>
    <col min="1528" max="1529" width="7" style="13" customWidth="1"/>
    <col min="1530" max="1539" width="6.7109375" style="13" customWidth="1"/>
    <col min="1540" max="1540" width="3" style="13" customWidth="1"/>
    <col min="1541" max="1541" width="17.140625" style="13" bestFit="1" customWidth="1"/>
    <col min="1542" max="1553" width="6.7109375" style="13" customWidth="1"/>
    <col min="1554" max="1558" width="5.7109375" style="13" customWidth="1"/>
    <col min="1559" max="1782" width="11.42578125" style="13"/>
    <col min="1783" max="1783" width="5.7109375" style="13" customWidth="1"/>
    <col min="1784" max="1785" width="7" style="13" customWidth="1"/>
    <col min="1786" max="1795" width="6.7109375" style="13" customWidth="1"/>
    <col min="1796" max="1796" width="3" style="13" customWidth="1"/>
    <col min="1797" max="1797" width="17.140625" style="13" bestFit="1" customWidth="1"/>
    <col min="1798" max="1809" width="6.7109375" style="13" customWidth="1"/>
    <col min="1810" max="1814" width="5.7109375" style="13" customWidth="1"/>
    <col min="1815" max="2038" width="11.42578125" style="13"/>
    <col min="2039" max="2039" width="5.7109375" style="13" customWidth="1"/>
    <col min="2040" max="2041" width="7" style="13" customWidth="1"/>
    <col min="2042" max="2051" width="6.7109375" style="13" customWidth="1"/>
    <col min="2052" max="2052" width="3" style="13" customWidth="1"/>
    <col min="2053" max="2053" width="17.140625" style="13" bestFit="1" customWidth="1"/>
    <col min="2054" max="2065" width="6.7109375" style="13" customWidth="1"/>
    <col min="2066" max="2070" width="5.7109375" style="13" customWidth="1"/>
    <col min="2071" max="2294" width="11.42578125" style="13"/>
    <col min="2295" max="2295" width="5.7109375" style="13" customWidth="1"/>
    <col min="2296" max="2297" width="7" style="13" customWidth="1"/>
    <col min="2298" max="2307" width="6.7109375" style="13" customWidth="1"/>
    <col min="2308" max="2308" width="3" style="13" customWidth="1"/>
    <col min="2309" max="2309" width="17.140625" style="13" bestFit="1" customWidth="1"/>
    <col min="2310" max="2321" width="6.7109375" style="13" customWidth="1"/>
    <col min="2322" max="2326" width="5.7109375" style="13" customWidth="1"/>
    <col min="2327" max="2550" width="11.42578125" style="13"/>
    <col min="2551" max="2551" width="5.7109375" style="13" customWidth="1"/>
    <col min="2552" max="2553" width="7" style="13" customWidth="1"/>
    <col min="2554" max="2563" width="6.7109375" style="13" customWidth="1"/>
    <col min="2564" max="2564" width="3" style="13" customWidth="1"/>
    <col min="2565" max="2565" width="17.140625" style="13" bestFit="1" customWidth="1"/>
    <col min="2566" max="2577" width="6.7109375" style="13" customWidth="1"/>
    <col min="2578" max="2582" width="5.7109375" style="13" customWidth="1"/>
    <col min="2583" max="2806" width="11.42578125" style="13"/>
    <col min="2807" max="2807" width="5.7109375" style="13" customWidth="1"/>
    <col min="2808" max="2809" width="7" style="13" customWidth="1"/>
    <col min="2810" max="2819" width="6.7109375" style="13" customWidth="1"/>
    <col min="2820" max="2820" width="3" style="13" customWidth="1"/>
    <col min="2821" max="2821" width="17.140625" style="13" bestFit="1" customWidth="1"/>
    <col min="2822" max="2833" width="6.7109375" style="13" customWidth="1"/>
    <col min="2834" max="2838" width="5.7109375" style="13" customWidth="1"/>
    <col min="2839" max="3062" width="11.42578125" style="13"/>
    <col min="3063" max="3063" width="5.7109375" style="13" customWidth="1"/>
    <col min="3064" max="3065" width="7" style="13" customWidth="1"/>
    <col min="3066" max="3075" width="6.7109375" style="13" customWidth="1"/>
    <col min="3076" max="3076" width="3" style="13" customWidth="1"/>
    <col min="3077" max="3077" width="17.140625" style="13" bestFit="1" customWidth="1"/>
    <col min="3078" max="3089" width="6.7109375" style="13" customWidth="1"/>
    <col min="3090" max="3094" width="5.7109375" style="13" customWidth="1"/>
    <col min="3095" max="3318" width="11.42578125" style="13"/>
    <col min="3319" max="3319" width="5.7109375" style="13" customWidth="1"/>
    <col min="3320" max="3321" width="7" style="13" customWidth="1"/>
    <col min="3322" max="3331" width="6.7109375" style="13" customWidth="1"/>
    <col min="3332" max="3332" width="3" style="13" customWidth="1"/>
    <col min="3333" max="3333" width="17.140625" style="13" bestFit="1" customWidth="1"/>
    <col min="3334" max="3345" width="6.7109375" style="13" customWidth="1"/>
    <col min="3346" max="3350" width="5.7109375" style="13" customWidth="1"/>
    <col min="3351" max="3574" width="11.42578125" style="13"/>
    <col min="3575" max="3575" width="5.7109375" style="13" customWidth="1"/>
    <col min="3576" max="3577" width="7" style="13" customWidth="1"/>
    <col min="3578" max="3587" width="6.7109375" style="13" customWidth="1"/>
    <col min="3588" max="3588" width="3" style="13" customWidth="1"/>
    <col min="3589" max="3589" width="17.140625" style="13" bestFit="1" customWidth="1"/>
    <col min="3590" max="3601" width="6.7109375" style="13" customWidth="1"/>
    <col min="3602" max="3606" width="5.7109375" style="13" customWidth="1"/>
    <col min="3607" max="3830" width="11.42578125" style="13"/>
    <col min="3831" max="3831" width="5.7109375" style="13" customWidth="1"/>
    <col min="3832" max="3833" width="7" style="13" customWidth="1"/>
    <col min="3834" max="3843" width="6.7109375" style="13" customWidth="1"/>
    <col min="3844" max="3844" width="3" style="13" customWidth="1"/>
    <col min="3845" max="3845" width="17.140625" style="13" bestFit="1" customWidth="1"/>
    <col min="3846" max="3857" width="6.7109375" style="13" customWidth="1"/>
    <col min="3858" max="3862" width="5.7109375" style="13" customWidth="1"/>
    <col min="3863" max="4086" width="11.42578125" style="13"/>
    <col min="4087" max="4087" width="5.7109375" style="13" customWidth="1"/>
    <col min="4088" max="4089" width="7" style="13" customWidth="1"/>
    <col min="4090" max="4099" width="6.7109375" style="13" customWidth="1"/>
    <col min="4100" max="4100" width="3" style="13" customWidth="1"/>
    <col min="4101" max="4101" width="17.140625" style="13" bestFit="1" customWidth="1"/>
    <col min="4102" max="4113" width="6.7109375" style="13" customWidth="1"/>
    <col min="4114" max="4118" width="5.7109375" style="13" customWidth="1"/>
    <col min="4119" max="4342" width="11.42578125" style="13"/>
    <col min="4343" max="4343" width="5.7109375" style="13" customWidth="1"/>
    <col min="4344" max="4345" width="7" style="13" customWidth="1"/>
    <col min="4346" max="4355" width="6.7109375" style="13" customWidth="1"/>
    <col min="4356" max="4356" width="3" style="13" customWidth="1"/>
    <col min="4357" max="4357" width="17.140625" style="13" bestFit="1" customWidth="1"/>
    <col min="4358" max="4369" width="6.7109375" style="13" customWidth="1"/>
    <col min="4370" max="4374" width="5.7109375" style="13" customWidth="1"/>
    <col min="4375" max="4598" width="11.42578125" style="13"/>
    <col min="4599" max="4599" width="5.7109375" style="13" customWidth="1"/>
    <col min="4600" max="4601" width="7" style="13" customWidth="1"/>
    <col min="4602" max="4611" width="6.7109375" style="13" customWidth="1"/>
    <col min="4612" max="4612" width="3" style="13" customWidth="1"/>
    <col min="4613" max="4613" width="17.140625" style="13" bestFit="1" customWidth="1"/>
    <col min="4614" max="4625" width="6.7109375" style="13" customWidth="1"/>
    <col min="4626" max="4630" width="5.7109375" style="13" customWidth="1"/>
    <col min="4631" max="4854" width="11.42578125" style="13"/>
    <col min="4855" max="4855" width="5.7109375" style="13" customWidth="1"/>
    <col min="4856" max="4857" width="7" style="13" customWidth="1"/>
    <col min="4858" max="4867" width="6.7109375" style="13" customWidth="1"/>
    <col min="4868" max="4868" width="3" style="13" customWidth="1"/>
    <col min="4869" max="4869" width="17.140625" style="13" bestFit="1" customWidth="1"/>
    <col min="4870" max="4881" width="6.7109375" style="13" customWidth="1"/>
    <col min="4882" max="4886" width="5.7109375" style="13" customWidth="1"/>
    <col min="4887" max="5110" width="11.42578125" style="13"/>
    <col min="5111" max="5111" width="5.7109375" style="13" customWidth="1"/>
    <col min="5112" max="5113" width="7" style="13" customWidth="1"/>
    <col min="5114" max="5123" width="6.7109375" style="13" customWidth="1"/>
    <col min="5124" max="5124" width="3" style="13" customWidth="1"/>
    <col min="5125" max="5125" width="17.140625" style="13" bestFit="1" customWidth="1"/>
    <col min="5126" max="5137" width="6.7109375" style="13" customWidth="1"/>
    <col min="5138" max="5142" width="5.7109375" style="13" customWidth="1"/>
    <col min="5143" max="5366" width="11.42578125" style="13"/>
    <col min="5367" max="5367" width="5.7109375" style="13" customWidth="1"/>
    <col min="5368" max="5369" width="7" style="13" customWidth="1"/>
    <col min="5370" max="5379" width="6.7109375" style="13" customWidth="1"/>
    <col min="5380" max="5380" width="3" style="13" customWidth="1"/>
    <col min="5381" max="5381" width="17.140625" style="13" bestFit="1" customWidth="1"/>
    <col min="5382" max="5393" width="6.7109375" style="13" customWidth="1"/>
    <col min="5394" max="5398" width="5.7109375" style="13" customWidth="1"/>
    <col min="5399" max="5622" width="11.42578125" style="13"/>
    <col min="5623" max="5623" width="5.7109375" style="13" customWidth="1"/>
    <col min="5624" max="5625" width="7" style="13" customWidth="1"/>
    <col min="5626" max="5635" width="6.7109375" style="13" customWidth="1"/>
    <col min="5636" max="5636" width="3" style="13" customWidth="1"/>
    <col min="5637" max="5637" width="17.140625" style="13" bestFit="1" customWidth="1"/>
    <col min="5638" max="5649" width="6.7109375" style="13" customWidth="1"/>
    <col min="5650" max="5654" width="5.7109375" style="13" customWidth="1"/>
    <col min="5655" max="5878" width="11.42578125" style="13"/>
    <col min="5879" max="5879" width="5.7109375" style="13" customWidth="1"/>
    <col min="5880" max="5881" width="7" style="13" customWidth="1"/>
    <col min="5882" max="5891" width="6.7109375" style="13" customWidth="1"/>
    <col min="5892" max="5892" width="3" style="13" customWidth="1"/>
    <col min="5893" max="5893" width="17.140625" style="13" bestFit="1" customWidth="1"/>
    <col min="5894" max="5905" width="6.7109375" style="13" customWidth="1"/>
    <col min="5906" max="5910" width="5.7109375" style="13" customWidth="1"/>
    <col min="5911" max="6134" width="11.42578125" style="13"/>
    <col min="6135" max="6135" width="5.7109375" style="13" customWidth="1"/>
    <col min="6136" max="6137" width="7" style="13" customWidth="1"/>
    <col min="6138" max="6147" width="6.7109375" style="13" customWidth="1"/>
    <col min="6148" max="6148" width="3" style="13" customWidth="1"/>
    <col min="6149" max="6149" width="17.140625" style="13" bestFit="1" customWidth="1"/>
    <col min="6150" max="6161" width="6.7109375" style="13" customWidth="1"/>
    <col min="6162" max="6166" width="5.7109375" style="13" customWidth="1"/>
    <col min="6167" max="6390" width="11.42578125" style="13"/>
    <col min="6391" max="6391" width="5.7109375" style="13" customWidth="1"/>
    <col min="6392" max="6393" width="7" style="13" customWidth="1"/>
    <col min="6394" max="6403" width="6.7109375" style="13" customWidth="1"/>
    <col min="6404" max="6404" width="3" style="13" customWidth="1"/>
    <col min="6405" max="6405" width="17.140625" style="13" bestFit="1" customWidth="1"/>
    <col min="6406" max="6417" width="6.7109375" style="13" customWidth="1"/>
    <col min="6418" max="6422" width="5.7109375" style="13" customWidth="1"/>
    <col min="6423" max="6646" width="11.42578125" style="13"/>
    <col min="6647" max="6647" width="5.7109375" style="13" customWidth="1"/>
    <col min="6648" max="6649" width="7" style="13" customWidth="1"/>
    <col min="6650" max="6659" width="6.7109375" style="13" customWidth="1"/>
    <col min="6660" max="6660" width="3" style="13" customWidth="1"/>
    <col min="6661" max="6661" width="17.140625" style="13" bestFit="1" customWidth="1"/>
    <col min="6662" max="6673" width="6.7109375" style="13" customWidth="1"/>
    <col min="6674" max="6678" width="5.7109375" style="13" customWidth="1"/>
    <col min="6679" max="6902" width="11.42578125" style="13"/>
    <col min="6903" max="6903" width="5.7109375" style="13" customWidth="1"/>
    <col min="6904" max="6905" width="7" style="13" customWidth="1"/>
    <col min="6906" max="6915" width="6.7109375" style="13" customWidth="1"/>
    <col min="6916" max="6916" width="3" style="13" customWidth="1"/>
    <col min="6917" max="6917" width="17.140625" style="13" bestFit="1" customWidth="1"/>
    <col min="6918" max="6929" width="6.7109375" style="13" customWidth="1"/>
    <col min="6930" max="6934" width="5.7109375" style="13" customWidth="1"/>
    <col min="6935" max="7158" width="11.42578125" style="13"/>
    <col min="7159" max="7159" width="5.7109375" style="13" customWidth="1"/>
    <col min="7160" max="7161" width="7" style="13" customWidth="1"/>
    <col min="7162" max="7171" width="6.7109375" style="13" customWidth="1"/>
    <col min="7172" max="7172" width="3" style="13" customWidth="1"/>
    <col min="7173" max="7173" width="17.140625" style="13" bestFit="1" customWidth="1"/>
    <col min="7174" max="7185" width="6.7109375" style="13" customWidth="1"/>
    <col min="7186" max="7190" width="5.7109375" style="13" customWidth="1"/>
    <col min="7191" max="7414" width="11.42578125" style="13"/>
    <col min="7415" max="7415" width="5.7109375" style="13" customWidth="1"/>
    <col min="7416" max="7417" width="7" style="13" customWidth="1"/>
    <col min="7418" max="7427" width="6.7109375" style="13" customWidth="1"/>
    <col min="7428" max="7428" width="3" style="13" customWidth="1"/>
    <col min="7429" max="7429" width="17.140625" style="13" bestFit="1" customWidth="1"/>
    <col min="7430" max="7441" width="6.7109375" style="13" customWidth="1"/>
    <col min="7442" max="7446" width="5.7109375" style="13" customWidth="1"/>
    <col min="7447" max="7670" width="11.42578125" style="13"/>
    <col min="7671" max="7671" width="5.7109375" style="13" customWidth="1"/>
    <col min="7672" max="7673" width="7" style="13" customWidth="1"/>
    <col min="7674" max="7683" width="6.7109375" style="13" customWidth="1"/>
    <col min="7684" max="7684" width="3" style="13" customWidth="1"/>
    <col min="7685" max="7685" width="17.140625" style="13" bestFit="1" customWidth="1"/>
    <col min="7686" max="7697" width="6.7109375" style="13" customWidth="1"/>
    <col min="7698" max="7702" width="5.7109375" style="13" customWidth="1"/>
    <col min="7703" max="7926" width="11.42578125" style="13"/>
    <col min="7927" max="7927" width="5.7109375" style="13" customWidth="1"/>
    <col min="7928" max="7929" width="7" style="13" customWidth="1"/>
    <col min="7930" max="7939" width="6.7109375" style="13" customWidth="1"/>
    <col min="7940" max="7940" width="3" style="13" customWidth="1"/>
    <col min="7941" max="7941" width="17.140625" style="13" bestFit="1" customWidth="1"/>
    <col min="7942" max="7953" width="6.7109375" style="13" customWidth="1"/>
    <col min="7954" max="7958" width="5.7109375" style="13" customWidth="1"/>
    <col min="7959" max="8182" width="11.42578125" style="13"/>
    <col min="8183" max="8183" width="5.7109375" style="13" customWidth="1"/>
    <col min="8184" max="8185" width="7" style="13" customWidth="1"/>
    <col min="8186" max="8195" width="6.7109375" style="13" customWidth="1"/>
    <col min="8196" max="8196" width="3" style="13" customWidth="1"/>
    <col min="8197" max="8197" width="17.140625" style="13" bestFit="1" customWidth="1"/>
    <col min="8198" max="8209" width="6.7109375" style="13" customWidth="1"/>
    <col min="8210" max="8214" width="5.7109375" style="13" customWidth="1"/>
    <col min="8215" max="8438" width="11.42578125" style="13"/>
    <col min="8439" max="8439" width="5.7109375" style="13" customWidth="1"/>
    <col min="8440" max="8441" width="7" style="13" customWidth="1"/>
    <col min="8442" max="8451" width="6.7109375" style="13" customWidth="1"/>
    <col min="8452" max="8452" width="3" style="13" customWidth="1"/>
    <col min="8453" max="8453" width="17.140625" style="13" bestFit="1" customWidth="1"/>
    <col min="8454" max="8465" width="6.7109375" style="13" customWidth="1"/>
    <col min="8466" max="8470" width="5.7109375" style="13" customWidth="1"/>
    <col min="8471" max="8694" width="11.42578125" style="13"/>
    <col min="8695" max="8695" width="5.7109375" style="13" customWidth="1"/>
    <col min="8696" max="8697" width="7" style="13" customWidth="1"/>
    <col min="8698" max="8707" width="6.7109375" style="13" customWidth="1"/>
    <col min="8708" max="8708" width="3" style="13" customWidth="1"/>
    <col min="8709" max="8709" width="17.140625" style="13" bestFit="1" customWidth="1"/>
    <col min="8710" max="8721" width="6.7109375" style="13" customWidth="1"/>
    <col min="8722" max="8726" width="5.7109375" style="13" customWidth="1"/>
    <col min="8727" max="8950" width="11.42578125" style="13"/>
    <col min="8951" max="8951" width="5.7109375" style="13" customWidth="1"/>
    <col min="8952" max="8953" width="7" style="13" customWidth="1"/>
    <col min="8954" max="8963" width="6.7109375" style="13" customWidth="1"/>
    <col min="8964" max="8964" width="3" style="13" customWidth="1"/>
    <col min="8965" max="8965" width="17.140625" style="13" bestFit="1" customWidth="1"/>
    <col min="8966" max="8977" width="6.7109375" style="13" customWidth="1"/>
    <col min="8978" max="8982" width="5.7109375" style="13" customWidth="1"/>
    <col min="8983" max="9206" width="11.42578125" style="13"/>
    <col min="9207" max="9207" width="5.7109375" style="13" customWidth="1"/>
    <col min="9208" max="9209" width="7" style="13" customWidth="1"/>
    <col min="9210" max="9219" width="6.7109375" style="13" customWidth="1"/>
    <col min="9220" max="9220" width="3" style="13" customWidth="1"/>
    <col min="9221" max="9221" width="17.140625" style="13" bestFit="1" customWidth="1"/>
    <col min="9222" max="9233" width="6.7109375" style="13" customWidth="1"/>
    <col min="9234" max="9238" width="5.7109375" style="13" customWidth="1"/>
    <col min="9239" max="9462" width="11.42578125" style="13"/>
    <col min="9463" max="9463" width="5.7109375" style="13" customWidth="1"/>
    <col min="9464" max="9465" width="7" style="13" customWidth="1"/>
    <col min="9466" max="9475" width="6.7109375" style="13" customWidth="1"/>
    <col min="9476" max="9476" width="3" style="13" customWidth="1"/>
    <col min="9477" max="9477" width="17.140625" style="13" bestFit="1" customWidth="1"/>
    <col min="9478" max="9489" width="6.7109375" style="13" customWidth="1"/>
    <col min="9490" max="9494" width="5.7109375" style="13" customWidth="1"/>
    <col min="9495" max="9718" width="11.42578125" style="13"/>
    <col min="9719" max="9719" width="5.7109375" style="13" customWidth="1"/>
    <col min="9720" max="9721" width="7" style="13" customWidth="1"/>
    <col min="9722" max="9731" width="6.7109375" style="13" customWidth="1"/>
    <col min="9732" max="9732" width="3" style="13" customWidth="1"/>
    <col min="9733" max="9733" width="17.140625" style="13" bestFit="1" customWidth="1"/>
    <col min="9734" max="9745" width="6.7109375" style="13" customWidth="1"/>
    <col min="9746" max="9750" width="5.7109375" style="13" customWidth="1"/>
    <col min="9751" max="9974" width="11.42578125" style="13"/>
    <col min="9975" max="9975" width="5.7109375" style="13" customWidth="1"/>
    <col min="9976" max="9977" width="7" style="13" customWidth="1"/>
    <col min="9978" max="9987" width="6.7109375" style="13" customWidth="1"/>
    <col min="9988" max="9988" width="3" style="13" customWidth="1"/>
    <col min="9989" max="9989" width="17.140625" style="13" bestFit="1" customWidth="1"/>
    <col min="9990" max="10001" width="6.7109375" style="13" customWidth="1"/>
    <col min="10002" max="10006" width="5.7109375" style="13" customWidth="1"/>
    <col min="10007" max="10230" width="11.42578125" style="13"/>
    <col min="10231" max="10231" width="5.7109375" style="13" customWidth="1"/>
    <col min="10232" max="10233" width="7" style="13" customWidth="1"/>
    <col min="10234" max="10243" width="6.7109375" style="13" customWidth="1"/>
    <col min="10244" max="10244" width="3" style="13" customWidth="1"/>
    <col min="10245" max="10245" width="17.140625" style="13" bestFit="1" customWidth="1"/>
    <col min="10246" max="10257" width="6.7109375" style="13" customWidth="1"/>
    <col min="10258" max="10262" width="5.7109375" style="13" customWidth="1"/>
    <col min="10263" max="10486" width="11.42578125" style="13"/>
    <col min="10487" max="10487" width="5.7109375" style="13" customWidth="1"/>
    <col min="10488" max="10489" width="7" style="13" customWidth="1"/>
    <col min="10490" max="10499" width="6.7109375" style="13" customWidth="1"/>
    <col min="10500" max="10500" width="3" style="13" customWidth="1"/>
    <col min="10501" max="10501" width="17.140625" style="13" bestFit="1" customWidth="1"/>
    <col min="10502" max="10513" width="6.7109375" style="13" customWidth="1"/>
    <col min="10514" max="10518" width="5.7109375" style="13" customWidth="1"/>
    <col min="10519" max="10742" width="11.42578125" style="13"/>
    <col min="10743" max="10743" width="5.7109375" style="13" customWidth="1"/>
    <col min="10744" max="10745" width="7" style="13" customWidth="1"/>
    <col min="10746" max="10755" width="6.7109375" style="13" customWidth="1"/>
    <col min="10756" max="10756" width="3" style="13" customWidth="1"/>
    <col min="10757" max="10757" width="17.140625" style="13" bestFit="1" customWidth="1"/>
    <col min="10758" max="10769" width="6.7109375" style="13" customWidth="1"/>
    <col min="10770" max="10774" width="5.7109375" style="13" customWidth="1"/>
    <col min="10775" max="10998" width="11.42578125" style="13"/>
    <col min="10999" max="10999" width="5.7109375" style="13" customWidth="1"/>
    <col min="11000" max="11001" width="7" style="13" customWidth="1"/>
    <col min="11002" max="11011" width="6.7109375" style="13" customWidth="1"/>
    <col min="11012" max="11012" width="3" style="13" customWidth="1"/>
    <col min="11013" max="11013" width="17.140625" style="13" bestFit="1" customWidth="1"/>
    <col min="11014" max="11025" width="6.7109375" style="13" customWidth="1"/>
    <col min="11026" max="11030" width="5.7109375" style="13" customWidth="1"/>
    <col min="11031" max="11254" width="11.42578125" style="13"/>
    <col min="11255" max="11255" width="5.7109375" style="13" customWidth="1"/>
    <col min="11256" max="11257" width="7" style="13" customWidth="1"/>
    <col min="11258" max="11267" width="6.7109375" style="13" customWidth="1"/>
    <col min="11268" max="11268" width="3" style="13" customWidth="1"/>
    <col min="11269" max="11269" width="17.140625" style="13" bestFit="1" customWidth="1"/>
    <col min="11270" max="11281" width="6.7109375" style="13" customWidth="1"/>
    <col min="11282" max="11286" width="5.7109375" style="13" customWidth="1"/>
    <col min="11287" max="11510" width="11.42578125" style="13"/>
    <col min="11511" max="11511" width="5.7109375" style="13" customWidth="1"/>
    <col min="11512" max="11513" width="7" style="13" customWidth="1"/>
    <col min="11514" max="11523" width="6.7109375" style="13" customWidth="1"/>
    <col min="11524" max="11524" width="3" style="13" customWidth="1"/>
    <col min="11525" max="11525" width="17.140625" style="13" bestFit="1" customWidth="1"/>
    <col min="11526" max="11537" width="6.7109375" style="13" customWidth="1"/>
    <col min="11538" max="11542" width="5.7109375" style="13" customWidth="1"/>
    <col min="11543" max="11766" width="11.42578125" style="13"/>
    <col min="11767" max="11767" width="5.7109375" style="13" customWidth="1"/>
    <col min="11768" max="11769" width="7" style="13" customWidth="1"/>
    <col min="11770" max="11779" width="6.7109375" style="13" customWidth="1"/>
    <col min="11780" max="11780" width="3" style="13" customWidth="1"/>
    <col min="11781" max="11781" width="17.140625" style="13" bestFit="1" customWidth="1"/>
    <col min="11782" max="11793" width="6.7109375" style="13" customWidth="1"/>
    <col min="11794" max="11798" width="5.7109375" style="13" customWidth="1"/>
    <col min="11799" max="12022" width="11.42578125" style="13"/>
    <col min="12023" max="12023" width="5.7109375" style="13" customWidth="1"/>
    <col min="12024" max="12025" width="7" style="13" customWidth="1"/>
    <col min="12026" max="12035" width="6.7109375" style="13" customWidth="1"/>
    <col min="12036" max="12036" width="3" style="13" customWidth="1"/>
    <col min="12037" max="12037" width="17.140625" style="13" bestFit="1" customWidth="1"/>
    <col min="12038" max="12049" width="6.7109375" style="13" customWidth="1"/>
    <col min="12050" max="12054" width="5.7109375" style="13" customWidth="1"/>
    <col min="12055" max="12278" width="11.42578125" style="13"/>
    <col min="12279" max="12279" width="5.7109375" style="13" customWidth="1"/>
    <col min="12280" max="12281" width="7" style="13" customWidth="1"/>
    <col min="12282" max="12291" width="6.7109375" style="13" customWidth="1"/>
    <col min="12292" max="12292" width="3" style="13" customWidth="1"/>
    <col min="12293" max="12293" width="17.140625" style="13" bestFit="1" customWidth="1"/>
    <col min="12294" max="12305" width="6.7109375" style="13" customWidth="1"/>
    <col min="12306" max="12310" width="5.7109375" style="13" customWidth="1"/>
    <col min="12311" max="12534" width="11.42578125" style="13"/>
    <col min="12535" max="12535" width="5.7109375" style="13" customWidth="1"/>
    <col min="12536" max="12537" width="7" style="13" customWidth="1"/>
    <col min="12538" max="12547" width="6.7109375" style="13" customWidth="1"/>
    <col min="12548" max="12548" width="3" style="13" customWidth="1"/>
    <col min="12549" max="12549" width="17.140625" style="13" bestFit="1" customWidth="1"/>
    <col min="12550" max="12561" width="6.7109375" style="13" customWidth="1"/>
    <col min="12562" max="12566" width="5.7109375" style="13" customWidth="1"/>
    <col min="12567" max="12790" width="11.42578125" style="13"/>
    <col min="12791" max="12791" width="5.7109375" style="13" customWidth="1"/>
    <col min="12792" max="12793" width="7" style="13" customWidth="1"/>
    <col min="12794" max="12803" width="6.7109375" style="13" customWidth="1"/>
    <col min="12804" max="12804" width="3" style="13" customWidth="1"/>
    <col min="12805" max="12805" width="17.140625" style="13" bestFit="1" customWidth="1"/>
    <col min="12806" max="12817" width="6.7109375" style="13" customWidth="1"/>
    <col min="12818" max="12822" width="5.7109375" style="13" customWidth="1"/>
    <col min="12823" max="13046" width="11.42578125" style="13"/>
    <col min="13047" max="13047" width="5.7109375" style="13" customWidth="1"/>
    <col min="13048" max="13049" width="7" style="13" customWidth="1"/>
    <col min="13050" max="13059" width="6.7109375" style="13" customWidth="1"/>
    <col min="13060" max="13060" width="3" style="13" customWidth="1"/>
    <col min="13061" max="13061" width="17.140625" style="13" bestFit="1" customWidth="1"/>
    <col min="13062" max="13073" width="6.7109375" style="13" customWidth="1"/>
    <col min="13074" max="13078" width="5.7109375" style="13" customWidth="1"/>
    <col min="13079" max="13302" width="11.42578125" style="13"/>
    <col min="13303" max="13303" width="5.7109375" style="13" customWidth="1"/>
    <col min="13304" max="13305" width="7" style="13" customWidth="1"/>
    <col min="13306" max="13315" width="6.7109375" style="13" customWidth="1"/>
    <col min="13316" max="13316" width="3" style="13" customWidth="1"/>
    <col min="13317" max="13317" width="17.140625" style="13" bestFit="1" customWidth="1"/>
    <col min="13318" max="13329" width="6.7109375" style="13" customWidth="1"/>
    <col min="13330" max="13334" width="5.7109375" style="13" customWidth="1"/>
    <col min="13335" max="13558" width="11.42578125" style="13"/>
    <col min="13559" max="13559" width="5.7109375" style="13" customWidth="1"/>
    <col min="13560" max="13561" width="7" style="13" customWidth="1"/>
    <col min="13562" max="13571" width="6.7109375" style="13" customWidth="1"/>
    <col min="13572" max="13572" width="3" style="13" customWidth="1"/>
    <col min="13573" max="13573" width="17.140625" style="13" bestFit="1" customWidth="1"/>
    <col min="13574" max="13585" width="6.7109375" style="13" customWidth="1"/>
    <col min="13586" max="13590" width="5.7109375" style="13" customWidth="1"/>
    <col min="13591" max="13814" width="11.42578125" style="13"/>
    <col min="13815" max="13815" width="5.7109375" style="13" customWidth="1"/>
    <col min="13816" max="13817" width="7" style="13" customWidth="1"/>
    <col min="13818" max="13827" width="6.7109375" style="13" customWidth="1"/>
    <col min="13828" max="13828" width="3" style="13" customWidth="1"/>
    <col min="13829" max="13829" width="17.140625" style="13" bestFit="1" customWidth="1"/>
    <col min="13830" max="13841" width="6.7109375" style="13" customWidth="1"/>
    <col min="13842" max="13846" width="5.7109375" style="13" customWidth="1"/>
    <col min="13847" max="14070" width="11.42578125" style="13"/>
    <col min="14071" max="14071" width="5.7109375" style="13" customWidth="1"/>
    <col min="14072" max="14073" width="7" style="13" customWidth="1"/>
    <col min="14074" max="14083" width="6.7109375" style="13" customWidth="1"/>
    <col min="14084" max="14084" width="3" style="13" customWidth="1"/>
    <col min="14085" max="14085" width="17.140625" style="13" bestFit="1" customWidth="1"/>
    <col min="14086" max="14097" width="6.7109375" style="13" customWidth="1"/>
    <col min="14098" max="14102" width="5.7109375" style="13" customWidth="1"/>
    <col min="14103" max="14326" width="11.42578125" style="13"/>
    <col min="14327" max="14327" width="5.7109375" style="13" customWidth="1"/>
    <col min="14328" max="14329" width="7" style="13" customWidth="1"/>
    <col min="14330" max="14339" width="6.7109375" style="13" customWidth="1"/>
    <col min="14340" max="14340" width="3" style="13" customWidth="1"/>
    <col min="14341" max="14341" width="17.140625" style="13" bestFit="1" customWidth="1"/>
    <col min="14342" max="14353" width="6.7109375" style="13" customWidth="1"/>
    <col min="14354" max="14358" width="5.7109375" style="13" customWidth="1"/>
    <col min="14359" max="14582" width="11.42578125" style="13"/>
    <col min="14583" max="14583" width="5.7109375" style="13" customWidth="1"/>
    <col min="14584" max="14585" width="7" style="13" customWidth="1"/>
    <col min="14586" max="14595" width="6.7109375" style="13" customWidth="1"/>
    <col min="14596" max="14596" width="3" style="13" customWidth="1"/>
    <col min="14597" max="14597" width="17.140625" style="13" bestFit="1" customWidth="1"/>
    <col min="14598" max="14609" width="6.7109375" style="13" customWidth="1"/>
    <col min="14610" max="14614" width="5.7109375" style="13" customWidth="1"/>
    <col min="14615" max="14838" width="11.42578125" style="13"/>
    <col min="14839" max="14839" width="5.7109375" style="13" customWidth="1"/>
    <col min="14840" max="14841" width="7" style="13" customWidth="1"/>
    <col min="14842" max="14851" width="6.7109375" style="13" customWidth="1"/>
    <col min="14852" max="14852" width="3" style="13" customWidth="1"/>
    <col min="14853" max="14853" width="17.140625" style="13" bestFit="1" customWidth="1"/>
    <col min="14854" max="14865" width="6.7109375" style="13" customWidth="1"/>
    <col min="14866" max="14870" width="5.7109375" style="13" customWidth="1"/>
    <col min="14871" max="15094" width="11.42578125" style="13"/>
    <col min="15095" max="15095" width="5.7109375" style="13" customWidth="1"/>
    <col min="15096" max="15097" width="7" style="13" customWidth="1"/>
    <col min="15098" max="15107" width="6.7109375" style="13" customWidth="1"/>
    <col min="15108" max="15108" width="3" style="13" customWidth="1"/>
    <col min="15109" max="15109" width="17.140625" style="13" bestFit="1" customWidth="1"/>
    <col min="15110" max="15121" width="6.7109375" style="13" customWidth="1"/>
    <col min="15122" max="15126" width="5.7109375" style="13" customWidth="1"/>
    <col min="15127" max="15350" width="11.42578125" style="13"/>
    <col min="15351" max="15351" width="5.7109375" style="13" customWidth="1"/>
    <col min="15352" max="15353" width="7" style="13" customWidth="1"/>
    <col min="15354" max="15363" width="6.7109375" style="13" customWidth="1"/>
    <col min="15364" max="15364" width="3" style="13" customWidth="1"/>
    <col min="15365" max="15365" width="17.140625" style="13" bestFit="1" customWidth="1"/>
    <col min="15366" max="15377" width="6.7109375" style="13" customWidth="1"/>
    <col min="15378" max="15382" width="5.7109375" style="13" customWidth="1"/>
    <col min="15383" max="15606" width="11.42578125" style="13"/>
    <col min="15607" max="15607" width="5.7109375" style="13" customWidth="1"/>
    <col min="15608" max="15609" width="7" style="13" customWidth="1"/>
    <col min="15610" max="15619" width="6.7109375" style="13" customWidth="1"/>
    <col min="15620" max="15620" width="3" style="13" customWidth="1"/>
    <col min="15621" max="15621" width="17.140625" style="13" bestFit="1" customWidth="1"/>
    <col min="15622" max="15633" width="6.7109375" style="13" customWidth="1"/>
    <col min="15634" max="15638" width="5.7109375" style="13" customWidth="1"/>
    <col min="15639" max="15862" width="11.42578125" style="13"/>
    <col min="15863" max="15863" width="5.7109375" style="13" customWidth="1"/>
    <col min="15864" max="15865" width="7" style="13" customWidth="1"/>
    <col min="15866" max="15875" width="6.7109375" style="13" customWidth="1"/>
    <col min="15876" max="15876" width="3" style="13" customWidth="1"/>
    <col min="15877" max="15877" width="17.140625" style="13" bestFit="1" customWidth="1"/>
    <col min="15878" max="15889" width="6.7109375" style="13" customWidth="1"/>
    <col min="15890" max="15894" width="5.7109375" style="13" customWidth="1"/>
    <col min="15895" max="16118" width="11.42578125" style="13"/>
    <col min="16119" max="16119" width="5.7109375" style="13" customWidth="1"/>
    <col min="16120" max="16121" width="7" style="13" customWidth="1"/>
    <col min="16122" max="16131" width="6.7109375" style="13" customWidth="1"/>
    <col min="16132" max="16132" width="3" style="13" customWidth="1"/>
    <col min="16133" max="16133" width="17.140625" style="13" bestFit="1" customWidth="1"/>
    <col min="16134" max="16145" width="6.7109375" style="13" customWidth="1"/>
    <col min="16146" max="16150" width="5.7109375" style="13" customWidth="1"/>
    <col min="16151" max="16384" width="11.42578125" style="13"/>
  </cols>
  <sheetData>
    <row r="1" spans="1:33" x14ac:dyDescent="0.2">
      <c r="A1" s="13" t="s">
        <v>170</v>
      </c>
    </row>
    <row r="2" spans="1:33" x14ac:dyDescent="0.2">
      <c r="A2" s="13" t="s">
        <v>275</v>
      </c>
    </row>
    <row r="3" spans="1:33" x14ac:dyDescent="0.2">
      <c r="A3" s="13" t="s">
        <v>280</v>
      </c>
    </row>
    <row r="4" spans="1:33" x14ac:dyDescent="0.2">
      <c r="A4" s="13" t="s">
        <v>276</v>
      </c>
    </row>
    <row r="6" spans="1:33" x14ac:dyDescent="0.2">
      <c r="B6" s="29" t="s">
        <v>173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15"/>
      <c r="AA6" s="24"/>
      <c r="AB6" s="24"/>
    </row>
    <row r="7" spans="1:33" ht="12.95" customHeight="1" x14ac:dyDescent="0.2">
      <c r="H7" s="29"/>
      <c r="I7" s="29"/>
      <c r="J7" s="29"/>
      <c r="K7" s="29"/>
      <c r="L7" s="29"/>
      <c r="M7" s="29"/>
      <c r="N7" s="29"/>
      <c r="O7" s="29"/>
      <c r="R7" s="29" t="s">
        <v>174</v>
      </c>
      <c r="S7" s="29"/>
      <c r="T7" s="29"/>
      <c r="U7" s="29"/>
      <c r="V7" s="29"/>
      <c r="W7" s="29"/>
      <c r="X7" s="29" t="s">
        <v>175</v>
      </c>
      <c r="Y7" s="29"/>
      <c r="Z7" s="15"/>
      <c r="AA7" s="24"/>
      <c r="AB7" s="24"/>
    </row>
    <row r="8" spans="1:33" ht="12.95" customHeight="1" x14ac:dyDescent="0.2">
      <c r="A8" s="13" t="s">
        <v>176</v>
      </c>
      <c r="B8" s="28" t="s">
        <v>3</v>
      </c>
      <c r="C8" s="28"/>
      <c r="D8" s="29" t="s">
        <v>98</v>
      </c>
      <c r="E8" s="29"/>
      <c r="F8" s="29" t="s">
        <v>106</v>
      </c>
      <c r="G8" s="29"/>
      <c r="H8" s="29" t="s">
        <v>277</v>
      </c>
      <c r="I8" s="29"/>
      <c r="J8" s="29" t="s">
        <v>278</v>
      </c>
      <c r="K8" s="29"/>
      <c r="L8" s="29" t="s">
        <v>56</v>
      </c>
      <c r="M8" s="29"/>
      <c r="N8" s="29" t="s">
        <v>60</v>
      </c>
      <c r="O8" s="29"/>
      <c r="P8" s="29" t="s">
        <v>279</v>
      </c>
      <c r="Q8" s="29"/>
      <c r="R8" s="29" t="s">
        <v>178</v>
      </c>
      <c r="S8" s="29"/>
      <c r="T8" s="29" t="s">
        <v>179</v>
      </c>
      <c r="U8" s="29"/>
      <c r="V8" s="29" t="s">
        <v>118</v>
      </c>
      <c r="W8" s="29"/>
      <c r="X8" s="29" t="s">
        <v>183</v>
      </c>
      <c r="Y8" s="29"/>
      <c r="Z8" s="15"/>
      <c r="AA8" s="24"/>
      <c r="AB8" s="24"/>
      <c r="AD8" s="13" t="s">
        <v>284</v>
      </c>
    </row>
    <row r="9" spans="1:33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184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15"/>
      <c r="AA9" s="24"/>
      <c r="AB9" s="24"/>
    </row>
    <row r="10" spans="1:33" s="14" customFormat="1" ht="12.95" customHeight="1" x14ac:dyDescent="0.2">
      <c r="A10" s="14" t="s">
        <v>185</v>
      </c>
      <c r="B10" s="16">
        <f>SUM(B12+B35+B53+B64+B77+B91+B105+B114+B115)</f>
        <v>5292</v>
      </c>
      <c r="C10" s="17">
        <f>SUM(B10/AF10*100000)</f>
        <v>238.17014043127156</v>
      </c>
      <c r="D10" s="16">
        <f>SUM(D12+D35+D53+D64+D77+D91+D105+D114+D115)</f>
        <v>1099</v>
      </c>
      <c r="E10" s="17">
        <f>SUM(D10/AF10*100000)</f>
        <v>49.461259322367248</v>
      </c>
      <c r="F10" s="16">
        <f>SUM(F12+F35+F53+F64+F77+F91+F105+F114+F115)</f>
        <v>957</v>
      </c>
      <c r="G10" s="17">
        <f>SUM(F10/AF10*100000)</f>
        <v>43.070450565519067</v>
      </c>
      <c r="H10" s="16">
        <f>SUM(H12+H35+H53+H64+H77+H91+H105+H114+H115)</f>
        <v>705</v>
      </c>
      <c r="I10" s="17">
        <f>SUM(H10/AF10*100000)</f>
        <v>31.729015306887085</v>
      </c>
      <c r="J10" s="16">
        <f>SUM(J12+J35+J53+J64+J77+J91+J105+J114+J115)</f>
        <v>406</v>
      </c>
      <c r="K10" s="17">
        <f>SUM(J10/AF10*100000)</f>
        <v>18.272312361129298</v>
      </c>
      <c r="L10" s="16">
        <f>SUM(L12+L35+L53+L64+L77+L91+L105+L114+L115)</f>
        <v>308</v>
      </c>
      <c r="M10" s="17">
        <f>SUM(L10/AF10*100000)</f>
        <v>13.861754204994641</v>
      </c>
      <c r="N10" s="16">
        <f>SUM(N12+N35+N53+N64+N77+N91+N105+N114+N115)</f>
        <v>239</v>
      </c>
      <c r="O10" s="17">
        <f>SUM(N10/AF10*100000)</f>
        <v>10.756361217512076</v>
      </c>
      <c r="P10" s="16">
        <f>SUM(P12+P35+P53+P64+P77+P91+P105+P114+P115)</f>
        <v>151</v>
      </c>
      <c r="Q10" s="17">
        <f>SUM(P10/AF10*100000)</f>
        <v>6.7958600160850358</v>
      </c>
      <c r="R10" s="16">
        <f>SUM(R12+R35+R53+R64+R77+R91+R105+R114+R115)</f>
        <v>145</v>
      </c>
      <c r="S10" s="17">
        <f>SUM(R10/AF10*100000)</f>
        <v>6.5258258432604652</v>
      </c>
      <c r="T10" s="16">
        <f>SUM(T12+T35+T53+T64+T77+T91+T105+T114+T115)</f>
        <v>131</v>
      </c>
      <c r="U10" s="17">
        <f>SUM(T10/AF10*100000)</f>
        <v>5.8957461066697991</v>
      </c>
      <c r="V10" s="16">
        <f>SUM(V12+V35+V53+V64+V77+V91+V105+V114+V115)</f>
        <v>111</v>
      </c>
      <c r="W10" s="17">
        <f>SUM(V10/AF10*100000)</f>
        <v>4.9956321972545625</v>
      </c>
      <c r="X10" s="16">
        <f>SUM(X12+X35+X53+X64+X77+X91+X105+X114+X115)</f>
        <v>1040</v>
      </c>
      <c r="Y10" s="17">
        <f>SUM(X10/AF10*100000)</f>
        <v>46.8059232895923</v>
      </c>
      <c r="Z10" s="17"/>
      <c r="AA10" s="17"/>
      <c r="AB10" s="17"/>
      <c r="AD10" s="14" t="s">
        <v>185</v>
      </c>
      <c r="AF10" s="16">
        <f>SUM(AF12+AF35+AF53+AF64+AF77+AF91+AF105)</f>
        <v>2221941</v>
      </c>
      <c r="AG10" s="16"/>
    </row>
    <row r="11" spans="1:33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B11" s="18"/>
      <c r="AF11" s="15"/>
    </row>
    <row r="12" spans="1:33" s="14" customFormat="1" ht="12.95" customHeight="1" x14ac:dyDescent="0.2">
      <c r="A12" s="14" t="s">
        <v>186</v>
      </c>
      <c r="B12" s="16">
        <f>SUM(B13:B33)</f>
        <v>2233</v>
      </c>
      <c r="C12" s="17">
        <f t="shared" ref="C12:C32" si="0">SUM(B12/AF12*100000)</f>
        <v>276.97292040842655</v>
      </c>
      <c r="D12" s="16">
        <f>SUM(D13:D33)</f>
        <v>464</v>
      </c>
      <c r="E12" s="17">
        <f t="shared" ref="E12:E32" si="1">SUM(D12/AF12*100000)</f>
        <v>57.552814630322395</v>
      </c>
      <c r="F12" s="16">
        <f>SUM(F13:F33)</f>
        <v>417</v>
      </c>
      <c r="G12" s="17">
        <f t="shared" ref="G12:G32" si="2">SUM(F12/AF12*100000)</f>
        <v>51.7231114242337</v>
      </c>
      <c r="H12" s="16">
        <f>SUM(H13:H33)</f>
        <v>255</v>
      </c>
      <c r="I12" s="17">
        <f t="shared" ref="I12:I32" si="3">SUM(H12/AF12*100000)</f>
        <v>31.629240798991834</v>
      </c>
      <c r="J12" s="16">
        <f>SUM(J13:J33)</f>
        <v>173</v>
      </c>
      <c r="K12" s="17">
        <f t="shared" ref="K12:K32" si="4">SUM(J12/AF12*100000)</f>
        <v>21.45826924794348</v>
      </c>
      <c r="L12" s="16">
        <f>SUM(L13:L33)</f>
        <v>142</v>
      </c>
      <c r="M12" s="17">
        <f t="shared" ref="M12:M32" si="5">SUM(L12/AF12*100000)</f>
        <v>17.613145856693492</v>
      </c>
      <c r="N12" s="16">
        <f>SUM(N13:N33)</f>
        <v>106</v>
      </c>
      <c r="O12" s="17">
        <f t="shared" ref="O12:O32" si="6">SUM(N12/AF12*100000)</f>
        <v>13.14784127330641</v>
      </c>
      <c r="P12" s="16">
        <f>SUM(P13:P33)</f>
        <v>60</v>
      </c>
      <c r="Q12" s="17">
        <f t="shared" ref="Q12:Q32" si="7">SUM(P12/AF12*100000)</f>
        <v>7.4421743056451373</v>
      </c>
      <c r="R12" s="16">
        <f>SUM(R13:R33)</f>
        <v>59</v>
      </c>
      <c r="S12" s="17">
        <f t="shared" ref="S12:S32" si="8">SUM(R12/AF12*100000)</f>
        <v>7.3181380672177188</v>
      </c>
      <c r="T12" s="16">
        <f>SUM(T13:T33)</f>
        <v>66</v>
      </c>
      <c r="U12" s="17">
        <f t="shared" ref="U12:U32" si="9">SUM(T12/AF12*100000)</f>
        <v>8.1863917362096501</v>
      </c>
      <c r="V12" s="16">
        <f>SUM(V13:V33)</f>
        <v>39</v>
      </c>
      <c r="W12" s="17">
        <f t="shared" ref="W12:W32" si="10">SUM(V12/AF12*100000)</f>
        <v>4.8374132986693397</v>
      </c>
      <c r="X12" s="16">
        <f>SUM(X13:X33)</f>
        <v>452</v>
      </c>
      <c r="Y12" s="17">
        <f t="shared" ref="Y12:Y32" si="11">SUM(X12/AF12*100000)</f>
        <v>56.064379769193366</v>
      </c>
      <c r="Z12" s="17"/>
      <c r="AA12" s="17"/>
      <c r="AB12" s="17"/>
      <c r="AD12" s="14" t="s">
        <v>186</v>
      </c>
      <c r="AF12" s="16">
        <f>SUM(AF13:AF32)</f>
        <v>806216</v>
      </c>
      <c r="AG12" s="16"/>
    </row>
    <row r="13" spans="1:33" ht="12.95" customHeight="1" x14ac:dyDescent="0.2">
      <c r="A13" s="13" t="s">
        <v>187</v>
      </c>
      <c r="B13" s="16">
        <f>SUM(D13+F13+H13+J13+L13+N13+P13+R13+T13+V13+X13)</f>
        <v>619</v>
      </c>
      <c r="C13" s="17">
        <f t="shared" si="0"/>
        <v>356.69626650224444</v>
      </c>
      <c r="D13" s="15">
        <v>139</v>
      </c>
      <c r="E13" s="18">
        <f t="shared" si="1"/>
        <v>80.098192316335997</v>
      </c>
      <c r="F13" s="15">
        <v>110</v>
      </c>
      <c r="G13" s="18">
        <f t="shared" si="2"/>
        <v>63.387058667604023</v>
      </c>
      <c r="H13" s="15">
        <v>69</v>
      </c>
      <c r="I13" s="18">
        <f t="shared" si="3"/>
        <v>39.760973164224339</v>
      </c>
      <c r="J13" s="15">
        <v>49</v>
      </c>
      <c r="K13" s="18">
        <f t="shared" si="4"/>
        <v>28.236053406478156</v>
      </c>
      <c r="L13" s="15">
        <v>29</v>
      </c>
      <c r="M13" s="18">
        <f t="shared" si="5"/>
        <v>16.71113364873197</v>
      </c>
      <c r="N13" s="15">
        <v>25</v>
      </c>
      <c r="O13" s="18">
        <f t="shared" si="6"/>
        <v>14.406149697182734</v>
      </c>
      <c r="P13" s="15">
        <v>15</v>
      </c>
      <c r="Q13" s="18">
        <f t="shared" si="7"/>
        <v>8.6436898183096407</v>
      </c>
      <c r="R13" s="15">
        <v>13</v>
      </c>
      <c r="S13" s="18">
        <f t="shared" si="8"/>
        <v>7.491197842535021</v>
      </c>
      <c r="T13" s="15">
        <v>20</v>
      </c>
      <c r="U13" s="18">
        <f t="shared" si="9"/>
        <v>11.524919757746186</v>
      </c>
      <c r="V13" s="15">
        <v>8</v>
      </c>
      <c r="W13" s="18">
        <f t="shared" si="10"/>
        <v>4.6099679030984744</v>
      </c>
      <c r="X13" s="15">
        <v>142</v>
      </c>
      <c r="Y13" s="18">
        <f t="shared" si="11"/>
        <v>81.826930279997924</v>
      </c>
      <c r="Z13" s="18"/>
      <c r="AA13" s="18"/>
      <c r="AB13" s="18"/>
      <c r="AD13" s="13" t="s">
        <v>187</v>
      </c>
      <c r="AF13" s="19">
        <v>173537</v>
      </c>
      <c r="AG13" s="15"/>
    </row>
    <row r="14" spans="1:33" ht="12.95" customHeight="1" x14ac:dyDescent="0.2">
      <c r="A14" s="13" t="s">
        <v>188</v>
      </c>
      <c r="B14" s="16">
        <f t="shared" ref="B14:B75" si="12">SUM(D14+F14+H14+J14+L14+N14+P14+R14+T14+V14+X14)</f>
        <v>87</v>
      </c>
      <c r="C14" s="17">
        <f t="shared" si="0"/>
        <v>285.92086236361246</v>
      </c>
      <c r="D14" s="23">
        <v>18</v>
      </c>
      <c r="E14" s="18">
        <f t="shared" si="1"/>
        <v>59.156040489023262</v>
      </c>
      <c r="F14" s="23">
        <v>17</v>
      </c>
      <c r="G14" s="18">
        <f t="shared" si="2"/>
        <v>55.869593795188642</v>
      </c>
      <c r="H14" s="23">
        <v>8</v>
      </c>
      <c r="I14" s="18">
        <f t="shared" si="3"/>
        <v>26.291573550677008</v>
      </c>
      <c r="J14" s="23">
        <v>10</v>
      </c>
      <c r="K14" s="18">
        <f t="shared" si="4"/>
        <v>32.864466938346261</v>
      </c>
      <c r="L14" s="23">
        <v>4</v>
      </c>
      <c r="M14" s="18">
        <f t="shared" si="5"/>
        <v>13.145786775338504</v>
      </c>
      <c r="N14" s="23">
        <v>7</v>
      </c>
      <c r="O14" s="18">
        <f t="shared" si="6"/>
        <v>23.005126856842381</v>
      </c>
      <c r="P14" s="23">
        <v>1</v>
      </c>
      <c r="Q14" s="18">
        <f t="shared" si="7"/>
        <v>3.286446693834626</v>
      </c>
      <c r="R14" s="23">
        <v>4</v>
      </c>
      <c r="S14" s="18">
        <f t="shared" si="8"/>
        <v>13.145786775338504</v>
      </c>
      <c r="T14" s="23">
        <v>2</v>
      </c>
      <c r="U14" s="18">
        <f t="shared" si="9"/>
        <v>6.5728933876692519</v>
      </c>
      <c r="V14" s="23">
        <v>2</v>
      </c>
      <c r="W14" s="18">
        <f t="shared" si="10"/>
        <v>6.5728933876692519</v>
      </c>
      <c r="X14" s="23">
        <v>14</v>
      </c>
      <c r="Y14" s="18">
        <f t="shared" si="11"/>
        <v>46.010253713684762</v>
      </c>
      <c r="Z14" s="18"/>
      <c r="AA14" s="18"/>
      <c r="AB14" s="18"/>
      <c r="AD14" s="13" t="s">
        <v>188</v>
      </c>
      <c r="AF14" s="19">
        <v>30428</v>
      </c>
      <c r="AG14" s="15"/>
    </row>
    <row r="15" spans="1:33" ht="12.95" customHeight="1" x14ac:dyDescent="0.2">
      <c r="A15" s="13" t="s">
        <v>189</v>
      </c>
      <c r="B15" s="16">
        <f t="shared" si="12"/>
        <v>261</v>
      </c>
      <c r="C15" s="17">
        <f t="shared" si="0"/>
        <v>184.93718512849946</v>
      </c>
      <c r="D15" s="23">
        <v>59</v>
      </c>
      <c r="E15" s="18">
        <f t="shared" si="1"/>
        <v>41.805723841308307</v>
      </c>
      <c r="F15" s="23">
        <v>50</v>
      </c>
      <c r="G15" s="18">
        <f t="shared" si="2"/>
        <v>35.428579526532467</v>
      </c>
      <c r="H15" s="23">
        <v>37</v>
      </c>
      <c r="I15" s="18">
        <f t="shared" si="3"/>
        <v>26.217148849634022</v>
      </c>
      <c r="J15" s="23">
        <v>16</v>
      </c>
      <c r="K15" s="18">
        <f t="shared" si="4"/>
        <v>11.337145448490388</v>
      </c>
      <c r="L15" s="23">
        <v>20</v>
      </c>
      <c r="M15" s="18">
        <f t="shared" si="5"/>
        <v>14.171431810612985</v>
      </c>
      <c r="N15" s="23">
        <v>10</v>
      </c>
      <c r="O15" s="18">
        <f t="shared" si="6"/>
        <v>7.0857159053064924</v>
      </c>
      <c r="P15" s="23">
        <v>9</v>
      </c>
      <c r="Q15" s="18">
        <f t="shared" si="7"/>
        <v>6.3771443147758431</v>
      </c>
      <c r="R15" s="23">
        <v>3</v>
      </c>
      <c r="S15" s="18">
        <f t="shared" si="8"/>
        <v>2.125714771591948</v>
      </c>
      <c r="T15" s="23">
        <v>5</v>
      </c>
      <c r="U15" s="18">
        <f t="shared" si="9"/>
        <v>3.5428579526532462</v>
      </c>
      <c r="V15" s="23">
        <v>3</v>
      </c>
      <c r="W15" s="18">
        <f t="shared" si="10"/>
        <v>2.125714771591948</v>
      </c>
      <c r="X15" s="23">
        <v>49</v>
      </c>
      <c r="Y15" s="18">
        <f t="shared" si="11"/>
        <v>34.720007936001814</v>
      </c>
      <c r="Z15" s="18"/>
      <c r="AA15" s="18"/>
      <c r="AB15" s="18"/>
      <c r="AD15" s="13" t="s">
        <v>189</v>
      </c>
      <c r="AF15" s="19">
        <v>141129</v>
      </c>
      <c r="AG15" s="15"/>
    </row>
    <row r="16" spans="1:33" ht="12.95" customHeight="1" x14ac:dyDescent="0.2">
      <c r="A16" s="13" t="s">
        <v>190</v>
      </c>
      <c r="B16" s="16">
        <f t="shared" si="12"/>
        <v>46</v>
      </c>
      <c r="C16" s="17">
        <f t="shared" si="0"/>
        <v>298.87596647391331</v>
      </c>
      <c r="D16" s="23">
        <v>9</v>
      </c>
      <c r="E16" s="18">
        <f t="shared" si="1"/>
        <v>58.475732570983041</v>
      </c>
      <c r="F16" s="23">
        <v>5</v>
      </c>
      <c r="G16" s="18">
        <f t="shared" si="2"/>
        <v>32.486518094990579</v>
      </c>
      <c r="H16" s="23">
        <v>6</v>
      </c>
      <c r="I16" s="18">
        <f t="shared" si="3"/>
        <v>38.983821713988696</v>
      </c>
      <c r="J16" s="23">
        <v>3</v>
      </c>
      <c r="K16" s="18">
        <f t="shared" si="4"/>
        <v>19.491910856994348</v>
      </c>
      <c r="L16" s="23">
        <v>4</v>
      </c>
      <c r="M16" s="18">
        <f t="shared" si="5"/>
        <v>25.989214475992465</v>
      </c>
      <c r="N16" s="23">
        <v>4</v>
      </c>
      <c r="O16" s="18">
        <f t="shared" si="6"/>
        <v>25.989214475992465</v>
      </c>
      <c r="P16" s="23">
        <v>2</v>
      </c>
      <c r="Q16" s="18">
        <f t="shared" si="7"/>
        <v>12.994607237996233</v>
      </c>
      <c r="R16" s="23">
        <v>4</v>
      </c>
      <c r="S16" s="18">
        <f t="shared" si="8"/>
        <v>25.989214475992465</v>
      </c>
      <c r="T16" s="23">
        <v>2</v>
      </c>
      <c r="U16" s="18">
        <f t="shared" si="9"/>
        <v>12.994607237996233</v>
      </c>
      <c r="V16" s="23">
        <v>0</v>
      </c>
      <c r="W16" s="18">
        <f t="shared" si="10"/>
        <v>0</v>
      </c>
      <c r="X16" s="23">
        <v>7</v>
      </c>
      <c r="Y16" s="18">
        <f t="shared" si="11"/>
        <v>45.481125332986814</v>
      </c>
      <c r="Z16" s="18"/>
      <c r="AA16" s="18"/>
      <c r="AB16" s="18"/>
      <c r="AD16" s="13" t="s">
        <v>190</v>
      </c>
      <c r="AF16" s="19">
        <v>15391</v>
      </c>
      <c r="AG16" s="15"/>
    </row>
    <row r="17" spans="1:33" ht="12.95" customHeight="1" x14ac:dyDescent="0.2">
      <c r="A17" s="13" t="s">
        <v>191</v>
      </c>
      <c r="B17" s="16">
        <f t="shared" si="12"/>
        <v>22</v>
      </c>
      <c r="C17" s="17">
        <f t="shared" si="0"/>
        <v>271.20315581854044</v>
      </c>
      <c r="D17" s="23">
        <v>2</v>
      </c>
      <c r="E17" s="18">
        <f t="shared" si="1"/>
        <v>24.65483234714004</v>
      </c>
      <c r="F17" s="23">
        <v>5</v>
      </c>
      <c r="G17" s="18">
        <f t="shared" si="2"/>
        <v>61.637080867850102</v>
      </c>
      <c r="H17" s="23">
        <v>2</v>
      </c>
      <c r="I17" s="18">
        <f t="shared" si="3"/>
        <v>24.65483234714004</v>
      </c>
      <c r="J17" s="23">
        <v>4</v>
      </c>
      <c r="K17" s="18">
        <f t="shared" si="4"/>
        <v>49.30966469428008</v>
      </c>
      <c r="L17" s="23">
        <v>2</v>
      </c>
      <c r="M17" s="18">
        <f t="shared" si="5"/>
        <v>24.65483234714004</v>
      </c>
      <c r="N17" s="23">
        <v>1</v>
      </c>
      <c r="O17" s="18">
        <f t="shared" si="6"/>
        <v>12.32741617357002</v>
      </c>
      <c r="P17" s="23">
        <v>0</v>
      </c>
      <c r="Q17" s="18">
        <f t="shared" si="7"/>
        <v>0</v>
      </c>
      <c r="R17" s="23">
        <v>2</v>
      </c>
      <c r="S17" s="18">
        <f t="shared" si="8"/>
        <v>24.65483234714004</v>
      </c>
      <c r="T17" s="23">
        <v>0</v>
      </c>
      <c r="U17" s="18">
        <f t="shared" si="9"/>
        <v>0</v>
      </c>
      <c r="V17" s="23">
        <v>1</v>
      </c>
      <c r="W17" s="18">
        <f t="shared" si="10"/>
        <v>12.32741617357002</v>
      </c>
      <c r="X17" s="23">
        <v>3</v>
      </c>
      <c r="Y17" s="18">
        <f t="shared" si="11"/>
        <v>36.982248520710058</v>
      </c>
      <c r="Z17" s="18"/>
      <c r="AA17" s="18"/>
      <c r="AB17" s="18"/>
      <c r="AD17" s="13" t="s">
        <v>191</v>
      </c>
      <c r="AF17" s="19">
        <v>8112</v>
      </c>
      <c r="AG17" s="15"/>
    </row>
    <row r="18" spans="1:33" ht="12.95" customHeight="1" x14ac:dyDescent="0.2">
      <c r="A18" s="13" t="s">
        <v>192</v>
      </c>
      <c r="B18" s="16">
        <f t="shared" si="12"/>
        <v>66</v>
      </c>
      <c r="C18" s="17">
        <f t="shared" si="0"/>
        <v>243.11183144246354</v>
      </c>
      <c r="D18" s="23">
        <v>6</v>
      </c>
      <c r="E18" s="18">
        <f t="shared" si="1"/>
        <v>22.101075585678505</v>
      </c>
      <c r="F18" s="23">
        <v>12</v>
      </c>
      <c r="G18" s="18">
        <f t="shared" si="2"/>
        <v>44.202151171357009</v>
      </c>
      <c r="H18" s="23">
        <v>21</v>
      </c>
      <c r="I18" s="18">
        <f t="shared" si="3"/>
        <v>77.353764549874754</v>
      </c>
      <c r="J18" s="23">
        <v>2</v>
      </c>
      <c r="K18" s="18">
        <f t="shared" si="4"/>
        <v>7.3670251952261667</v>
      </c>
      <c r="L18" s="23">
        <v>7</v>
      </c>
      <c r="M18" s="18">
        <f t="shared" si="5"/>
        <v>25.784588183291586</v>
      </c>
      <c r="N18" s="23">
        <v>2</v>
      </c>
      <c r="O18" s="18">
        <f t="shared" si="6"/>
        <v>7.3670251952261667</v>
      </c>
      <c r="P18" s="23">
        <v>0</v>
      </c>
      <c r="Q18" s="18">
        <f t="shared" si="7"/>
        <v>0</v>
      </c>
      <c r="R18" s="23">
        <v>0</v>
      </c>
      <c r="S18" s="18">
        <f t="shared" si="8"/>
        <v>0</v>
      </c>
      <c r="T18" s="23">
        <v>3</v>
      </c>
      <c r="U18" s="18">
        <f t="shared" si="9"/>
        <v>11.050537792839252</v>
      </c>
      <c r="V18" s="23">
        <v>0</v>
      </c>
      <c r="W18" s="18">
        <f t="shared" si="10"/>
        <v>0</v>
      </c>
      <c r="X18" s="23">
        <v>13</v>
      </c>
      <c r="Y18" s="18">
        <f t="shared" si="11"/>
        <v>47.88566376897009</v>
      </c>
      <c r="Z18" s="18"/>
      <c r="AA18" s="18"/>
      <c r="AB18" s="18"/>
      <c r="AD18" s="13" t="s">
        <v>192</v>
      </c>
      <c r="AF18" s="19">
        <v>27148</v>
      </c>
      <c r="AG18" s="15"/>
    </row>
    <row r="19" spans="1:33" ht="12.95" customHeight="1" x14ac:dyDescent="0.2">
      <c r="A19" s="13" t="s">
        <v>193</v>
      </c>
      <c r="B19" s="16">
        <f t="shared" si="12"/>
        <v>35</v>
      </c>
      <c r="C19" s="17">
        <f t="shared" si="0"/>
        <v>263.79258365993371</v>
      </c>
      <c r="D19" s="23">
        <v>5</v>
      </c>
      <c r="E19" s="18">
        <f t="shared" si="1"/>
        <v>37.684654808561952</v>
      </c>
      <c r="F19" s="23">
        <v>7</v>
      </c>
      <c r="G19" s="18">
        <f t="shared" si="2"/>
        <v>52.758516731986738</v>
      </c>
      <c r="H19" s="23">
        <v>5</v>
      </c>
      <c r="I19" s="18">
        <f t="shared" si="3"/>
        <v>37.684654808561952</v>
      </c>
      <c r="J19" s="23">
        <v>2</v>
      </c>
      <c r="K19" s="18">
        <f t="shared" si="4"/>
        <v>15.073861923424781</v>
      </c>
      <c r="L19" s="23">
        <v>2</v>
      </c>
      <c r="M19" s="18">
        <f t="shared" si="5"/>
        <v>15.073861923424781</v>
      </c>
      <c r="N19" s="23">
        <v>3</v>
      </c>
      <c r="O19" s="18">
        <f t="shared" si="6"/>
        <v>22.610792885137172</v>
      </c>
      <c r="P19" s="23">
        <v>1</v>
      </c>
      <c r="Q19" s="18">
        <f t="shared" si="7"/>
        <v>7.5369309617123905</v>
      </c>
      <c r="R19" s="23">
        <v>2</v>
      </c>
      <c r="S19" s="18">
        <f t="shared" si="8"/>
        <v>15.073861923424781</v>
      </c>
      <c r="T19" s="23">
        <v>0</v>
      </c>
      <c r="U19" s="18">
        <f t="shared" si="9"/>
        <v>0</v>
      </c>
      <c r="V19" s="23">
        <v>0</v>
      </c>
      <c r="W19" s="18">
        <f t="shared" si="10"/>
        <v>0</v>
      </c>
      <c r="X19" s="23">
        <v>8</v>
      </c>
      <c r="Y19" s="18">
        <f t="shared" si="11"/>
        <v>60.295447693699124</v>
      </c>
      <c r="Z19" s="18"/>
      <c r="AA19" s="18"/>
      <c r="AB19" s="18"/>
      <c r="AD19" s="13" t="s">
        <v>193</v>
      </c>
      <c r="AF19" s="19">
        <v>13268</v>
      </c>
      <c r="AG19" s="15"/>
    </row>
    <row r="20" spans="1:33" ht="12.95" customHeight="1" x14ac:dyDescent="0.2">
      <c r="A20" s="13" t="s">
        <v>194</v>
      </c>
      <c r="B20" s="16">
        <f t="shared" si="12"/>
        <v>204</v>
      </c>
      <c r="C20" s="17">
        <f t="shared" si="0"/>
        <v>308.44597659439353</v>
      </c>
      <c r="D20" s="23">
        <v>43</v>
      </c>
      <c r="E20" s="18">
        <f t="shared" si="1"/>
        <v>65.015573497837849</v>
      </c>
      <c r="F20" s="23">
        <v>40</v>
      </c>
      <c r="G20" s="18">
        <f t="shared" si="2"/>
        <v>60.479603253802651</v>
      </c>
      <c r="H20" s="23">
        <v>24</v>
      </c>
      <c r="I20" s="18">
        <f t="shared" si="3"/>
        <v>36.287761952281592</v>
      </c>
      <c r="J20" s="23">
        <v>15</v>
      </c>
      <c r="K20" s="18">
        <f t="shared" si="4"/>
        <v>22.679851220175998</v>
      </c>
      <c r="L20" s="23">
        <v>13</v>
      </c>
      <c r="M20" s="18">
        <f t="shared" si="5"/>
        <v>19.655871057485864</v>
      </c>
      <c r="N20" s="23">
        <v>9</v>
      </c>
      <c r="O20" s="18">
        <f t="shared" si="6"/>
        <v>13.607910732105598</v>
      </c>
      <c r="P20" s="23">
        <v>4</v>
      </c>
      <c r="Q20" s="18">
        <f t="shared" si="7"/>
        <v>6.0479603253802656</v>
      </c>
      <c r="R20" s="23">
        <v>5</v>
      </c>
      <c r="S20" s="18">
        <f t="shared" si="8"/>
        <v>7.5599504067253314</v>
      </c>
      <c r="T20" s="23">
        <v>11</v>
      </c>
      <c r="U20" s="18">
        <f t="shared" si="9"/>
        <v>16.631890894795731</v>
      </c>
      <c r="V20" s="23">
        <v>6</v>
      </c>
      <c r="W20" s="18">
        <f t="shared" si="10"/>
        <v>9.071940488070398</v>
      </c>
      <c r="X20" s="23">
        <v>34</v>
      </c>
      <c r="Y20" s="18">
        <f t="shared" si="11"/>
        <v>51.407662765732255</v>
      </c>
      <c r="Z20" s="18"/>
      <c r="AA20" s="18"/>
      <c r="AB20" s="18"/>
      <c r="AD20" s="13" t="s">
        <v>194</v>
      </c>
      <c r="AF20" s="19">
        <v>66138</v>
      </c>
      <c r="AG20" s="15"/>
    </row>
    <row r="21" spans="1:33" ht="12.95" customHeight="1" x14ac:dyDescent="0.2">
      <c r="A21" s="13" t="s">
        <v>195</v>
      </c>
      <c r="B21" s="16">
        <f t="shared" si="12"/>
        <v>66</v>
      </c>
      <c r="C21" s="17">
        <f t="shared" si="0"/>
        <v>303.99336741743815</v>
      </c>
      <c r="D21" s="23">
        <v>14</v>
      </c>
      <c r="E21" s="18">
        <f t="shared" si="1"/>
        <v>64.483441573395979</v>
      </c>
      <c r="F21" s="23">
        <v>13</v>
      </c>
      <c r="G21" s="18">
        <f t="shared" si="2"/>
        <v>59.877481461010547</v>
      </c>
      <c r="H21" s="23">
        <v>7</v>
      </c>
      <c r="I21" s="18">
        <f t="shared" si="3"/>
        <v>32.241720786697989</v>
      </c>
      <c r="J21" s="23">
        <v>6</v>
      </c>
      <c r="K21" s="18">
        <f t="shared" si="4"/>
        <v>27.635760674312561</v>
      </c>
      <c r="L21" s="23">
        <v>3</v>
      </c>
      <c r="M21" s="18">
        <f t="shared" si="5"/>
        <v>13.81788033715628</v>
      </c>
      <c r="N21" s="23">
        <v>3</v>
      </c>
      <c r="O21" s="18">
        <f t="shared" si="6"/>
        <v>13.81788033715628</v>
      </c>
      <c r="P21" s="23">
        <v>3</v>
      </c>
      <c r="Q21" s="18">
        <f t="shared" si="7"/>
        <v>13.81788033715628</v>
      </c>
      <c r="R21" s="23">
        <v>1</v>
      </c>
      <c r="S21" s="18">
        <f t="shared" si="8"/>
        <v>4.6059601123854268</v>
      </c>
      <c r="T21" s="23">
        <v>1</v>
      </c>
      <c r="U21" s="18">
        <f t="shared" si="9"/>
        <v>4.6059601123854268</v>
      </c>
      <c r="V21" s="23">
        <v>3</v>
      </c>
      <c r="W21" s="18">
        <f t="shared" si="10"/>
        <v>13.81788033715628</v>
      </c>
      <c r="X21" s="23">
        <v>12</v>
      </c>
      <c r="Y21" s="18">
        <f t="shared" si="11"/>
        <v>55.271521348625122</v>
      </c>
      <c r="Z21" s="18"/>
      <c r="AA21" s="18"/>
      <c r="AB21" s="18"/>
      <c r="AD21" s="13" t="s">
        <v>195</v>
      </c>
      <c r="AF21" s="19">
        <v>21711</v>
      </c>
      <c r="AG21" s="15"/>
    </row>
    <row r="22" spans="1:33" ht="12.95" customHeight="1" x14ac:dyDescent="0.2">
      <c r="A22" s="13" t="s">
        <v>196</v>
      </c>
      <c r="B22" s="16">
        <f t="shared" si="12"/>
        <v>97</v>
      </c>
      <c r="C22" s="17">
        <f t="shared" si="0"/>
        <v>164.106381538878</v>
      </c>
      <c r="D22" s="23">
        <v>18</v>
      </c>
      <c r="E22" s="18">
        <f t="shared" si="1"/>
        <v>30.452730594843338</v>
      </c>
      <c r="F22" s="23">
        <v>18</v>
      </c>
      <c r="G22" s="18">
        <f t="shared" si="2"/>
        <v>30.452730594843338</v>
      </c>
      <c r="H22" s="23">
        <v>18</v>
      </c>
      <c r="I22" s="18">
        <f t="shared" si="3"/>
        <v>30.452730594843338</v>
      </c>
      <c r="J22" s="23">
        <v>5</v>
      </c>
      <c r="K22" s="18">
        <f t="shared" si="4"/>
        <v>8.4590918319009276</v>
      </c>
      <c r="L22" s="23">
        <v>8</v>
      </c>
      <c r="M22" s="18">
        <f t="shared" si="5"/>
        <v>13.534546931041485</v>
      </c>
      <c r="N22" s="23">
        <v>5</v>
      </c>
      <c r="O22" s="18">
        <f t="shared" si="6"/>
        <v>8.4590918319009276</v>
      </c>
      <c r="P22" s="23">
        <v>3</v>
      </c>
      <c r="Q22" s="18">
        <f t="shared" si="7"/>
        <v>5.075455099140556</v>
      </c>
      <c r="R22" s="23">
        <v>2</v>
      </c>
      <c r="S22" s="18">
        <f t="shared" si="8"/>
        <v>3.3836367327603711</v>
      </c>
      <c r="T22" s="23">
        <v>2</v>
      </c>
      <c r="U22" s="18">
        <f t="shared" si="9"/>
        <v>3.3836367327603711</v>
      </c>
      <c r="V22" s="23">
        <v>0</v>
      </c>
      <c r="W22" s="18">
        <f t="shared" si="10"/>
        <v>0</v>
      </c>
      <c r="X22" s="23">
        <v>18</v>
      </c>
      <c r="Y22" s="18">
        <f t="shared" si="11"/>
        <v>30.452730594843338</v>
      </c>
      <c r="Z22" s="18"/>
      <c r="AA22" s="18"/>
      <c r="AB22" s="18"/>
      <c r="AD22" s="13" t="s">
        <v>196</v>
      </c>
      <c r="AF22" s="19">
        <v>59108</v>
      </c>
      <c r="AG22" s="15"/>
    </row>
    <row r="23" spans="1:33" ht="12.95" customHeight="1" x14ac:dyDescent="0.2">
      <c r="A23" s="13" t="s">
        <v>197</v>
      </c>
      <c r="B23" s="16">
        <f t="shared" si="12"/>
        <v>75</v>
      </c>
      <c r="C23" s="17">
        <f t="shared" si="0"/>
        <v>187.44376686993903</v>
      </c>
      <c r="D23" s="23">
        <v>14</v>
      </c>
      <c r="E23" s="18">
        <f t="shared" si="1"/>
        <v>34.989503149055281</v>
      </c>
      <c r="F23" s="23">
        <v>18</v>
      </c>
      <c r="G23" s="18">
        <f t="shared" si="2"/>
        <v>44.986504048785363</v>
      </c>
      <c r="H23" s="23">
        <v>6</v>
      </c>
      <c r="I23" s="18">
        <f t="shared" si="3"/>
        <v>14.995501349595122</v>
      </c>
      <c r="J23" s="23">
        <v>9</v>
      </c>
      <c r="K23" s="18">
        <f t="shared" si="4"/>
        <v>22.493252024392682</v>
      </c>
      <c r="L23" s="23">
        <v>3</v>
      </c>
      <c r="M23" s="18">
        <f t="shared" si="5"/>
        <v>7.4977506747975609</v>
      </c>
      <c r="N23" s="23">
        <v>3</v>
      </c>
      <c r="O23" s="18">
        <f t="shared" si="6"/>
        <v>7.4977506747975609</v>
      </c>
      <c r="P23" s="23">
        <v>2</v>
      </c>
      <c r="Q23" s="18">
        <f t="shared" si="7"/>
        <v>4.9985004498650403</v>
      </c>
      <c r="R23" s="23">
        <v>6</v>
      </c>
      <c r="S23" s="18">
        <f t="shared" si="8"/>
        <v>14.995501349595122</v>
      </c>
      <c r="T23" s="23">
        <v>2</v>
      </c>
      <c r="U23" s="18">
        <f t="shared" si="9"/>
        <v>4.9985004498650403</v>
      </c>
      <c r="V23" s="23">
        <v>2</v>
      </c>
      <c r="W23" s="18">
        <f t="shared" si="10"/>
        <v>4.9985004498650403</v>
      </c>
      <c r="X23" s="23">
        <v>10</v>
      </c>
      <c r="Y23" s="18">
        <f t="shared" si="11"/>
        <v>24.992502249325202</v>
      </c>
      <c r="Z23" s="18"/>
      <c r="AA23" s="18"/>
      <c r="AB23" s="18"/>
      <c r="AD23" s="13" t="s">
        <v>197</v>
      </c>
      <c r="AF23" s="19">
        <v>40012</v>
      </c>
      <c r="AG23" s="15"/>
    </row>
    <row r="24" spans="1:33" ht="12.95" customHeight="1" x14ac:dyDescent="0.2">
      <c r="A24" s="13" t="s">
        <v>198</v>
      </c>
      <c r="B24" s="16">
        <f t="shared" si="12"/>
        <v>17</v>
      </c>
      <c r="C24" s="17">
        <f t="shared" si="0"/>
        <v>182.44258424554624</v>
      </c>
      <c r="D24" s="23">
        <v>6</v>
      </c>
      <c r="E24" s="18">
        <f t="shared" si="1"/>
        <v>64.391500321957494</v>
      </c>
      <c r="F24" s="23">
        <v>4</v>
      </c>
      <c r="G24" s="18">
        <f t="shared" si="2"/>
        <v>42.927666881305001</v>
      </c>
      <c r="H24" s="23">
        <v>2</v>
      </c>
      <c r="I24" s="18">
        <f t="shared" si="3"/>
        <v>21.4638334406525</v>
      </c>
      <c r="J24" s="23">
        <v>1</v>
      </c>
      <c r="K24" s="18">
        <f t="shared" si="4"/>
        <v>10.73191672032625</v>
      </c>
      <c r="L24" s="23">
        <v>2</v>
      </c>
      <c r="M24" s="18">
        <f t="shared" si="5"/>
        <v>21.4638334406525</v>
      </c>
      <c r="N24" s="23">
        <v>0</v>
      </c>
      <c r="O24" s="18">
        <f t="shared" si="6"/>
        <v>0</v>
      </c>
      <c r="P24" s="23">
        <v>0</v>
      </c>
      <c r="Q24" s="18">
        <f t="shared" si="7"/>
        <v>0</v>
      </c>
      <c r="R24" s="23">
        <v>0</v>
      </c>
      <c r="S24" s="18">
        <f t="shared" si="8"/>
        <v>0</v>
      </c>
      <c r="T24" s="23">
        <v>0</v>
      </c>
      <c r="U24" s="18">
        <f t="shared" si="9"/>
        <v>0</v>
      </c>
      <c r="V24" s="23">
        <v>0</v>
      </c>
      <c r="W24" s="18">
        <f t="shared" si="10"/>
        <v>0</v>
      </c>
      <c r="X24" s="23">
        <v>2</v>
      </c>
      <c r="Y24" s="18">
        <f t="shared" si="11"/>
        <v>21.4638334406525</v>
      </c>
      <c r="Z24" s="18"/>
      <c r="AA24" s="18"/>
      <c r="AB24" s="18"/>
      <c r="AD24" s="13" t="s">
        <v>198</v>
      </c>
      <c r="AF24" s="19">
        <v>9318</v>
      </c>
      <c r="AG24" s="15"/>
    </row>
    <row r="25" spans="1:33" ht="12.95" customHeight="1" x14ac:dyDescent="0.2">
      <c r="A25" s="13" t="s">
        <v>199</v>
      </c>
      <c r="B25" s="16">
        <f t="shared" si="12"/>
        <v>142</v>
      </c>
      <c r="C25" s="17">
        <f t="shared" si="0"/>
        <v>446.09198291027894</v>
      </c>
      <c r="D25" s="23">
        <v>33</v>
      </c>
      <c r="E25" s="18">
        <f t="shared" si="1"/>
        <v>103.66926363407892</v>
      </c>
      <c r="F25" s="23">
        <v>26</v>
      </c>
      <c r="G25" s="18">
        <f t="shared" si="2"/>
        <v>81.678813772304608</v>
      </c>
      <c r="H25" s="23">
        <v>14</v>
      </c>
      <c r="I25" s="18">
        <f t="shared" si="3"/>
        <v>43.980899723548632</v>
      </c>
      <c r="J25" s="23">
        <v>9</v>
      </c>
      <c r="K25" s="18">
        <f t="shared" si="4"/>
        <v>28.273435536566975</v>
      </c>
      <c r="L25" s="23">
        <v>9</v>
      </c>
      <c r="M25" s="18">
        <f t="shared" si="5"/>
        <v>28.273435536566975</v>
      </c>
      <c r="N25" s="23">
        <v>11</v>
      </c>
      <c r="O25" s="18">
        <f t="shared" si="6"/>
        <v>34.556421211359634</v>
      </c>
      <c r="P25" s="23">
        <v>4</v>
      </c>
      <c r="Q25" s="18">
        <f t="shared" si="7"/>
        <v>12.565971349585322</v>
      </c>
      <c r="R25" s="23">
        <v>2</v>
      </c>
      <c r="S25" s="18">
        <f t="shared" si="8"/>
        <v>6.2829856747926609</v>
      </c>
      <c r="T25" s="23">
        <v>2</v>
      </c>
      <c r="U25" s="18">
        <f t="shared" si="9"/>
        <v>6.2829856747926609</v>
      </c>
      <c r="V25" s="23">
        <v>6</v>
      </c>
      <c r="W25" s="18">
        <f t="shared" si="10"/>
        <v>18.848957024377984</v>
      </c>
      <c r="X25" s="23">
        <v>26</v>
      </c>
      <c r="Y25" s="18">
        <f t="shared" si="11"/>
        <v>81.678813772304608</v>
      </c>
      <c r="Z25" s="18"/>
      <c r="AA25" s="18"/>
      <c r="AB25" s="18"/>
      <c r="AD25" s="13" t="s">
        <v>199</v>
      </c>
      <c r="AF25" s="19">
        <v>31832</v>
      </c>
      <c r="AG25" s="15"/>
    </row>
    <row r="26" spans="1:33" ht="12.95" customHeight="1" x14ac:dyDescent="0.2">
      <c r="A26" s="13" t="s">
        <v>200</v>
      </c>
      <c r="B26" s="16">
        <f t="shared" si="12"/>
        <v>107</v>
      </c>
      <c r="C26" s="17">
        <f t="shared" si="0"/>
        <v>384.75368572455955</v>
      </c>
      <c r="D26" s="23">
        <v>11</v>
      </c>
      <c r="E26" s="18">
        <f t="shared" si="1"/>
        <v>39.554117224020139</v>
      </c>
      <c r="F26" s="23">
        <v>23</v>
      </c>
      <c r="G26" s="18">
        <f t="shared" si="2"/>
        <v>82.704063286587555</v>
      </c>
      <c r="H26" s="23">
        <v>8</v>
      </c>
      <c r="I26" s="18">
        <f t="shared" si="3"/>
        <v>28.766630708378283</v>
      </c>
      <c r="J26" s="23">
        <v>10</v>
      </c>
      <c r="K26" s="18">
        <f t="shared" si="4"/>
        <v>35.958288385472848</v>
      </c>
      <c r="L26" s="23">
        <v>8</v>
      </c>
      <c r="M26" s="18">
        <f t="shared" si="5"/>
        <v>28.766630708378283</v>
      </c>
      <c r="N26" s="23">
        <v>7</v>
      </c>
      <c r="O26" s="18">
        <f t="shared" si="6"/>
        <v>25.170801869830996</v>
      </c>
      <c r="P26" s="23">
        <v>3</v>
      </c>
      <c r="Q26" s="18">
        <f t="shared" si="7"/>
        <v>10.787486515641856</v>
      </c>
      <c r="R26" s="23">
        <v>3</v>
      </c>
      <c r="S26" s="18">
        <f t="shared" si="8"/>
        <v>10.787486515641856</v>
      </c>
      <c r="T26" s="23">
        <v>2</v>
      </c>
      <c r="U26" s="18">
        <f t="shared" si="9"/>
        <v>7.1916576770945708</v>
      </c>
      <c r="V26" s="23">
        <v>3</v>
      </c>
      <c r="W26" s="18">
        <f t="shared" si="10"/>
        <v>10.787486515641856</v>
      </c>
      <c r="X26" s="23">
        <v>29</v>
      </c>
      <c r="Y26" s="18">
        <f t="shared" si="11"/>
        <v>104.27903631787126</v>
      </c>
      <c r="Z26" s="18"/>
      <c r="AA26" s="18"/>
      <c r="AB26" s="18"/>
      <c r="AD26" s="13" t="s">
        <v>200</v>
      </c>
      <c r="AF26" s="19">
        <v>27810</v>
      </c>
      <c r="AG26" s="15"/>
    </row>
    <row r="27" spans="1:33" ht="12.95" customHeight="1" x14ac:dyDescent="0.2">
      <c r="A27" s="13" t="s">
        <v>201</v>
      </c>
      <c r="B27" s="16">
        <f t="shared" si="12"/>
        <v>94</v>
      </c>
      <c r="C27" s="17">
        <f t="shared" si="0"/>
        <v>337.19553753990743</v>
      </c>
      <c r="D27" s="23">
        <v>15</v>
      </c>
      <c r="E27" s="18">
        <f t="shared" si="1"/>
        <v>53.807798543602246</v>
      </c>
      <c r="F27" s="23">
        <v>22</v>
      </c>
      <c r="G27" s="18">
        <f t="shared" si="2"/>
        <v>78.918104530616645</v>
      </c>
      <c r="H27" s="23">
        <v>7</v>
      </c>
      <c r="I27" s="18">
        <f t="shared" si="3"/>
        <v>25.110305987014385</v>
      </c>
      <c r="J27" s="23">
        <v>8</v>
      </c>
      <c r="K27" s="18">
        <f t="shared" si="4"/>
        <v>28.697492556587868</v>
      </c>
      <c r="L27" s="23">
        <v>4</v>
      </c>
      <c r="M27" s="18">
        <f t="shared" si="5"/>
        <v>14.348746278293934</v>
      </c>
      <c r="N27" s="23">
        <v>7</v>
      </c>
      <c r="O27" s="18">
        <f t="shared" si="6"/>
        <v>25.110305987014385</v>
      </c>
      <c r="P27" s="23">
        <v>2</v>
      </c>
      <c r="Q27" s="18">
        <f t="shared" si="7"/>
        <v>7.1743731391469669</v>
      </c>
      <c r="R27" s="23">
        <v>3</v>
      </c>
      <c r="S27" s="18">
        <f t="shared" si="8"/>
        <v>10.76155970872045</v>
      </c>
      <c r="T27" s="23">
        <v>3</v>
      </c>
      <c r="U27" s="18">
        <f t="shared" si="9"/>
        <v>10.76155970872045</v>
      </c>
      <c r="V27" s="23">
        <v>2</v>
      </c>
      <c r="W27" s="18">
        <f t="shared" si="10"/>
        <v>7.1743731391469669</v>
      </c>
      <c r="X27" s="23">
        <v>21</v>
      </c>
      <c r="Y27" s="18">
        <f t="shared" si="11"/>
        <v>75.330917961043156</v>
      </c>
      <c r="Z27" s="18"/>
      <c r="AA27" s="18"/>
      <c r="AB27" s="18"/>
      <c r="AD27" s="13" t="s">
        <v>201</v>
      </c>
      <c r="AF27" s="19">
        <v>27877</v>
      </c>
      <c r="AG27" s="15"/>
    </row>
    <row r="28" spans="1:33" ht="12.95" customHeight="1" x14ac:dyDescent="0.2">
      <c r="A28" s="13" t="s">
        <v>202</v>
      </c>
      <c r="B28" s="16">
        <f t="shared" si="12"/>
        <v>4</v>
      </c>
      <c r="C28" s="17">
        <f t="shared" si="0"/>
        <v>178.89087656529517</v>
      </c>
      <c r="D28" s="23">
        <v>2</v>
      </c>
      <c r="E28" s="18">
        <f t="shared" si="1"/>
        <v>89.445438282647586</v>
      </c>
      <c r="F28" s="23">
        <v>1</v>
      </c>
      <c r="G28" s="18">
        <f t="shared" si="2"/>
        <v>44.722719141323793</v>
      </c>
      <c r="H28" s="23">
        <v>1</v>
      </c>
      <c r="I28" s="18">
        <f t="shared" si="3"/>
        <v>44.722719141323793</v>
      </c>
      <c r="J28" s="23">
        <v>0</v>
      </c>
      <c r="K28" s="18">
        <f t="shared" si="4"/>
        <v>0</v>
      </c>
      <c r="L28" s="23">
        <v>0</v>
      </c>
      <c r="M28" s="18">
        <f t="shared" si="5"/>
        <v>0</v>
      </c>
      <c r="N28" s="23">
        <v>0</v>
      </c>
      <c r="O28" s="18">
        <f t="shared" si="6"/>
        <v>0</v>
      </c>
      <c r="P28" s="23">
        <v>0</v>
      </c>
      <c r="Q28" s="18">
        <f t="shared" si="7"/>
        <v>0</v>
      </c>
      <c r="R28" s="23">
        <v>0</v>
      </c>
      <c r="S28" s="18">
        <f t="shared" si="8"/>
        <v>0</v>
      </c>
      <c r="T28" s="23">
        <v>0</v>
      </c>
      <c r="U28" s="18">
        <f t="shared" si="9"/>
        <v>0</v>
      </c>
      <c r="V28" s="23">
        <v>0</v>
      </c>
      <c r="W28" s="18">
        <f t="shared" si="10"/>
        <v>0</v>
      </c>
      <c r="X28" s="23">
        <v>0</v>
      </c>
      <c r="Y28" s="18">
        <f t="shared" si="11"/>
        <v>0</v>
      </c>
      <c r="Z28" s="18"/>
      <c r="AA28" s="18"/>
      <c r="AB28" s="18"/>
      <c r="AD28" s="13" t="s">
        <v>202</v>
      </c>
      <c r="AF28" s="19">
        <v>2236</v>
      </c>
      <c r="AG28" s="15"/>
    </row>
    <row r="29" spans="1:33" ht="12.95" customHeight="1" x14ac:dyDescent="0.2">
      <c r="A29" s="13" t="s">
        <v>203</v>
      </c>
      <c r="B29" s="16">
        <f t="shared" si="12"/>
        <v>11</v>
      </c>
      <c r="C29" s="17">
        <f t="shared" si="0"/>
        <v>331.72496984318457</v>
      </c>
      <c r="D29" s="23">
        <v>1</v>
      </c>
      <c r="E29" s="18">
        <f t="shared" si="1"/>
        <v>30.156815440289503</v>
      </c>
      <c r="F29" s="23">
        <v>0</v>
      </c>
      <c r="G29" s="18">
        <f t="shared" si="2"/>
        <v>0</v>
      </c>
      <c r="H29" s="23">
        <v>2</v>
      </c>
      <c r="I29" s="18">
        <f t="shared" si="3"/>
        <v>60.313630880579005</v>
      </c>
      <c r="J29" s="23">
        <v>2</v>
      </c>
      <c r="K29" s="18">
        <f t="shared" si="4"/>
        <v>60.313630880579005</v>
      </c>
      <c r="L29" s="23">
        <v>0</v>
      </c>
      <c r="M29" s="18">
        <f t="shared" si="5"/>
        <v>0</v>
      </c>
      <c r="N29" s="23">
        <v>0</v>
      </c>
      <c r="O29" s="18">
        <f t="shared" si="6"/>
        <v>0</v>
      </c>
      <c r="P29" s="23">
        <v>0</v>
      </c>
      <c r="Q29" s="18">
        <f t="shared" si="7"/>
        <v>0</v>
      </c>
      <c r="R29" s="23">
        <v>0</v>
      </c>
      <c r="S29" s="18">
        <f t="shared" si="8"/>
        <v>0</v>
      </c>
      <c r="T29" s="23">
        <v>1</v>
      </c>
      <c r="U29" s="18">
        <f t="shared" si="9"/>
        <v>30.156815440289503</v>
      </c>
      <c r="V29" s="23">
        <v>0</v>
      </c>
      <c r="W29" s="18">
        <f t="shared" si="10"/>
        <v>0</v>
      </c>
      <c r="X29" s="23">
        <v>5</v>
      </c>
      <c r="Y29" s="18">
        <f t="shared" si="11"/>
        <v>150.78407720144753</v>
      </c>
      <c r="Z29" s="18"/>
      <c r="AA29" s="18"/>
      <c r="AB29" s="18"/>
      <c r="AD29" s="13" t="s">
        <v>203</v>
      </c>
      <c r="AF29" s="19">
        <v>3316</v>
      </c>
      <c r="AG29" s="15"/>
    </row>
    <row r="30" spans="1:33" ht="12.95" customHeight="1" x14ac:dyDescent="0.2">
      <c r="A30" s="13" t="s">
        <v>204</v>
      </c>
      <c r="B30" s="16">
        <f t="shared" si="12"/>
        <v>105</v>
      </c>
      <c r="C30" s="17">
        <f t="shared" si="0"/>
        <v>290.53680132816822</v>
      </c>
      <c r="D30" s="23">
        <v>19</v>
      </c>
      <c r="E30" s="18">
        <f t="shared" si="1"/>
        <v>52.57332595462092</v>
      </c>
      <c r="F30" s="23">
        <v>20</v>
      </c>
      <c r="G30" s="18">
        <f t="shared" si="2"/>
        <v>55.340343110127279</v>
      </c>
      <c r="H30" s="23">
        <v>5</v>
      </c>
      <c r="I30" s="18">
        <f t="shared" si="3"/>
        <v>13.83508577753182</v>
      </c>
      <c r="J30" s="23">
        <v>13</v>
      </c>
      <c r="K30" s="18">
        <f t="shared" si="4"/>
        <v>35.971223021582738</v>
      </c>
      <c r="L30" s="23">
        <v>9</v>
      </c>
      <c r="M30" s="18">
        <f t="shared" si="5"/>
        <v>24.90315439955728</v>
      </c>
      <c r="N30" s="23">
        <v>5</v>
      </c>
      <c r="O30" s="18">
        <f t="shared" si="6"/>
        <v>13.83508577753182</v>
      </c>
      <c r="P30" s="23">
        <v>2</v>
      </c>
      <c r="Q30" s="18">
        <f t="shared" si="7"/>
        <v>5.5340343110127277</v>
      </c>
      <c r="R30" s="23">
        <v>4</v>
      </c>
      <c r="S30" s="18">
        <f t="shared" si="8"/>
        <v>11.068068622025455</v>
      </c>
      <c r="T30" s="23">
        <v>5</v>
      </c>
      <c r="U30" s="18">
        <f t="shared" si="9"/>
        <v>13.83508577753182</v>
      </c>
      <c r="V30" s="23">
        <v>0</v>
      </c>
      <c r="W30" s="18">
        <f t="shared" si="10"/>
        <v>0</v>
      </c>
      <c r="X30" s="23">
        <v>23</v>
      </c>
      <c r="Y30" s="18">
        <f t="shared" si="11"/>
        <v>63.641394576646377</v>
      </c>
      <c r="Z30" s="18"/>
      <c r="AA30" s="18"/>
      <c r="AB30" s="18"/>
      <c r="AD30" s="13" t="s">
        <v>204</v>
      </c>
      <c r="AF30" s="19">
        <v>36140</v>
      </c>
      <c r="AG30" s="15"/>
    </row>
    <row r="31" spans="1:33" ht="12.95" customHeight="1" x14ac:dyDescent="0.2">
      <c r="A31" s="13" t="s">
        <v>205</v>
      </c>
      <c r="B31" s="16">
        <f t="shared" si="12"/>
        <v>157</v>
      </c>
      <c r="C31" s="17">
        <f t="shared" si="0"/>
        <v>240.82340128541409</v>
      </c>
      <c r="D31" s="23">
        <v>47</v>
      </c>
      <c r="E31" s="18">
        <f t="shared" si="1"/>
        <v>72.093629684168548</v>
      </c>
      <c r="F31" s="23">
        <v>22</v>
      </c>
      <c r="G31" s="18">
        <f t="shared" si="2"/>
        <v>33.745954320249105</v>
      </c>
      <c r="H31" s="23">
        <v>10</v>
      </c>
      <c r="I31" s="18">
        <f t="shared" si="3"/>
        <v>15.339070145567778</v>
      </c>
      <c r="J31" s="23">
        <v>8</v>
      </c>
      <c r="K31" s="18">
        <f t="shared" si="4"/>
        <v>12.271256116454222</v>
      </c>
      <c r="L31" s="23">
        <v>15</v>
      </c>
      <c r="M31" s="18">
        <f t="shared" si="5"/>
        <v>23.008605218351661</v>
      </c>
      <c r="N31" s="23">
        <v>4</v>
      </c>
      <c r="O31" s="18">
        <f t="shared" si="6"/>
        <v>6.1356280582271108</v>
      </c>
      <c r="P31" s="23">
        <v>9</v>
      </c>
      <c r="Q31" s="18">
        <f t="shared" si="7"/>
        <v>13.805163131011</v>
      </c>
      <c r="R31" s="23">
        <v>2</v>
      </c>
      <c r="S31" s="18">
        <f t="shared" si="8"/>
        <v>3.0678140291135554</v>
      </c>
      <c r="T31" s="23">
        <v>5</v>
      </c>
      <c r="U31" s="18">
        <f t="shared" si="9"/>
        <v>7.6695350727838889</v>
      </c>
      <c r="V31" s="23">
        <v>3</v>
      </c>
      <c r="W31" s="18">
        <f t="shared" si="10"/>
        <v>4.6017210436703326</v>
      </c>
      <c r="X31" s="23">
        <v>32</v>
      </c>
      <c r="Y31" s="18">
        <f t="shared" si="11"/>
        <v>49.085024465816886</v>
      </c>
      <c r="Z31" s="18"/>
      <c r="AA31" s="18"/>
      <c r="AB31" s="18"/>
      <c r="AD31" s="13" t="s">
        <v>205</v>
      </c>
      <c r="AF31" s="19">
        <v>65193</v>
      </c>
      <c r="AG31" s="15"/>
    </row>
    <row r="32" spans="1:33" ht="12.95" customHeight="1" x14ac:dyDescent="0.2">
      <c r="A32" s="13" t="s">
        <v>206</v>
      </c>
      <c r="B32" s="16">
        <f t="shared" si="12"/>
        <v>13</v>
      </c>
      <c r="C32" s="17">
        <f t="shared" si="0"/>
        <v>199.63144963144964</v>
      </c>
      <c r="D32" s="23">
        <v>2</v>
      </c>
      <c r="E32" s="18">
        <f t="shared" si="1"/>
        <v>30.712530712530711</v>
      </c>
      <c r="F32" s="23">
        <v>4</v>
      </c>
      <c r="G32" s="18">
        <f t="shared" si="2"/>
        <v>61.425061425061422</v>
      </c>
      <c r="H32" s="23">
        <v>1</v>
      </c>
      <c r="I32" s="18">
        <f t="shared" si="3"/>
        <v>15.356265356265355</v>
      </c>
      <c r="J32" s="23">
        <v>0</v>
      </c>
      <c r="K32" s="18">
        <f t="shared" si="4"/>
        <v>0</v>
      </c>
      <c r="L32" s="23">
        <v>0</v>
      </c>
      <c r="M32" s="18">
        <f t="shared" si="5"/>
        <v>0</v>
      </c>
      <c r="N32" s="15">
        <v>0</v>
      </c>
      <c r="O32" s="18">
        <f t="shared" si="6"/>
        <v>0</v>
      </c>
      <c r="P32" s="15">
        <v>0</v>
      </c>
      <c r="Q32" s="18">
        <f t="shared" si="7"/>
        <v>0</v>
      </c>
      <c r="R32" s="23">
        <v>2</v>
      </c>
      <c r="S32" s="18">
        <f t="shared" si="8"/>
        <v>30.712530712530711</v>
      </c>
      <c r="T32" s="23">
        <v>0</v>
      </c>
      <c r="U32" s="18">
        <f t="shared" si="9"/>
        <v>0</v>
      </c>
      <c r="V32" s="15">
        <v>0</v>
      </c>
      <c r="W32" s="18">
        <f t="shared" si="10"/>
        <v>0</v>
      </c>
      <c r="X32" s="23">
        <v>4</v>
      </c>
      <c r="Y32" s="18">
        <f t="shared" si="11"/>
        <v>61.425061425061422</v>
      </c>
      <c r="Z32" s="18"/>
      <c r="AA32" s="18"/>
      <c r="AB32" s="18"/>
      <c r="AD32" s="13" t="s">
        <v>206</v>
      </c>
      <c r="AF32" s="19">
        <v>6512</v>
      </c>
      <c r="AG32" s="15"/>
    </row>
    <row r="33" spans="1:33" ht="12.95" customHeight="1" x14ac:dyDescent="0.2">
      <c r="A33" s="13" t="s">
        <v>207</v>
      </c>
      <c r="B33" s="16">
        <f t="shared" si="12"/>
        <v>5</v>
      </c>
      <c r="C33" s="17">
        <v>0</v>
      </c>
      <c r="D33" s="15">
        <v>1</v>
      </c>
      <c r="E33" s="18">
        <v>0</v>
      </c>
      <c r="F33" s="23">
        <v>0</v>
      </c>
      <c r="G33" s="18">
        <v>0</v>
      </c>
      <c r="H33" s="15">
        <v>2</v>
      </c>
      <c r="I33" s="18">
        <v>0</v>
      </c>
      <c r="J33" s="15">
        <v>1</v>
      </c>
      <c r="K33" s="18">
        <v>0</v>
      </c>
      <c r="L33" s="23">
        <v>0</v>
      </c>
      <c r="M33" s="18">
        <v>0</v>
      </c>
      <c r="N33" s="15">
        <v>0</v>
      </c>
      <c r="O33" s="18">
        <v>0</v>
      </c>
      <c r="P33" s="15">
        <v>0</v>
      </c>
      <c r="Q33" s="18">
        <v>0</v>
      </c>
      <c r="R33" s="15">
        <v>1</v>
      </c>
      <c r="S33" s="18">
        <v>0</v>
      </c>
      <c r="T33" s="23">
        <v>0</v>
      </c>
      <c r="U33" s="18">
        <v>0</v>
      </c>
      <c r="V33" s="15">
        <v>0</v>
      </c>
      <c r="W33" s="18">
        <v>0</v>
      </c>
      <c r="X33" s="23">
        <v>0</v>
      </c>
      <c r="Y33" s="18">
        <v>0</v>
      </c>
      <c r="Z33" s="18"/>
      <c r="AA33" s="18"/>
      <c r="AB33" s="18"/>
      <c r="AF33" s="15"/>
    </row>
    <row r="34" spans="1:33" ht="12.95" customHeight="1" x14ac:dyDescent="0.2">
      <c r="B34" s="16"/>
      <c r="C34" s="17"/>
      <c r="D34" s="15"/>
      <c r="E34" s="18"/>
      <c r="F34" s="15"/>
      <c r="G34" s="18"/>
      <c r="H34" s="15"/>
      <c r="I34" s="18"/>
      <c r="J34" s="15"/>
      <c r="K34" s="18"/>
      <c r="L34" s="15"/>
      <c r="M34" s="18"/>
      <c r="N34" s="15"/>
      <c r="O34" s="18"/>
      <c r="P34" s="15"/>
      <c r="Q34" s="18"/>
      <c r="R34" s="15"/>
      <c r="S34" s="18"/>
      <c r="T34" s="15"/>
      <c r="U34" s="18"/>
      <c r="V34" s="15"/>
      <c r="W34" s="18"/>
      <c r="X34" s="15"/>
      <c r="Y34" s="18"/>
      <c r="Z34" s="18"/>
      <c r="AA34" s="18"/>
      <c r="AB34" s="18"/>
      <c r="AF34" s="15"/>
    </row>
    <row r="35" spans="1:33" s="14" customFormat="1" ht="12.95" customHeight="1" x14ac:dyDescent="0.2">
      <c r="A35" s="14" t="s">
        <v>208</v>
      </c>
      <c r="B35" s="16">
        <f>SUM(B36:B51)</f>
        <v>873</v>
      </c>
      <c r="C35" s="17">
        <f t="shared" ref="C35:C50" si="13">SUM(B35/AF35*100000)</f>
        <v>205.49831576122651</v>
      </c>
      <c r="D35" s="16">
        <f>SUM(D36:D51)</f>
        <v>218</v>
      </c>
      <c r="E35" s="17">
        <f t="shared" ref="E35:E50" si="14">SUM(D35/AF35*100000)</f>
        <v>51.315730625369277</v>
      </c>
      <c r="F35" s="16">
        <f>SUM(F36:F51)</f>
        <v>159</v>
      </c>
      <c r="G35" s="17">
        <f t="shared" ref="G35:G50" si="15">SUM(F35/AF35*100000)</f>
        <v>37.427528300154655</v>
      </c>
      <c r="H35" s="16">
        <f>SUM(H36:H51)</f>
        <v>114</v>
      </c>
      <c r="I35" s="17">
        <f t="shared" ref="I35:I50" si="16">SUM(H35/AF35*100000)</f>
        <v>26.834831611431639</v>
      </c>
      <c r="J35" s="16">
        <f>SUM(J36:J51)</f>
        <v>53</v>
      </c>
      <c r="K35" s="17">
        <f t="shared" ref="K35:K50" si="17">SUM(J35/AF35*100000)</f>
        <v>12.475842766718218</v>
      </c>
      <c r="L35" s="16">
        <f>SUM(L36:L51)</f>
        <v>39</v>
      </c>
      <c r="M35" s="17">
        <f t="shared" ref="M35:M50" si="18">SUM(L35/AF35*100000)</f>
        <v>9.1803371302266132</v>
      </c>
      <c r="N35" s="16">
        <f>SUM(N36:N51)</f>
        <v>41</v>
      </c>
      <c r="O35" s="17">
        <f t="shared" ref="O35:O50" si="19">SUM(N35/AF35*100000)</f>
        <v>9.6511236497254131</v>
      </c>
      <c r="P35" s="16">
        <f>SUM(P36:P51)</f>
        <v>24</v>
      </c>
      <c r="Q35" s="17">
        <f t="shared" ref="Q35:Q50" si="20">SUM(P35/AF35*100000)</f>
        <v>5.6494382339856086</v>
      </c>
      <c r="R35" s="16">
        <f>SUM(R36:R51)</f>
        <v>18</v>
      </c>
      <c r="S35" s="17">
        <f t="shared" ref="S35:S50" si="21">SUM(R35/AF35*100000)</f>
        <v>4.2370786754892062</v>
      </c>
      <c r="T35" s="16">
        <f>SUM(T36:T51)</f>
        <v>16</v>
      </c>
      <c r="U35" s="17">
        <f t="shared" ref="U35:U50" si="22">SUM(T35/AF35*100000)</f>
        <v>3.766292155990405</v>
      </c>
      <c r="V35" s="16">
        <f>SUM(V36:V51)</f>
        <v>18</v>
      </c>
      <c r="W35" s="17">
        <f t="shared" ref="W35:W50" si="23">SUM(V35/AF35*100000)</f>
        <v>4.2370786754892062</v>
      </c>
      <c r="X35" s="16">
        <f>SUM(X36:X51)</f>
        <v>173</v>
      </c>
      <c r="Y35" s="17">
        <f t="shared" ref="Y35:Y50" si="24">SUM(X35/AF35*100000)</f>
        <v>40.72303393664626</v>
      </c>
      <c r="Z35" s="17"/>
      <c r="AA35" s="17"/>
      <c r="AB35" s="17"/>
      <c r="AD35" s="14" t="s">
        <v>208</v>
      </c>
      <c r="AF35" s="16">
        <f>SUM(AF36:AF50)</f>
        <v>424821</v>
      </c>
      <c r="AG35" s="16"/>
    </row>
    <row r="36" spans="1:33" ht="12.95" customHeight="1" x14ac:dyDescent="0.2">
      <c r="A36" s="13" t="s">
        <v>187</v>
      </c>
      <c r="B36" s="16">
        <f t="shared" si="12"/>
        <v>320</v>
      </c>
      <c r="C36" s="17">
        <f t="shared" si="13"/>
        <v>232.30658661768868</v>
      </c>
      <c r="D36" s="15">
        <v>83</v>
      </c>
      <c r="E36" s="18">
        <f t="shared" si="14"/>
        <v>60.254520903963005</v>
      </c>
      <c r="F36" s="15">
        <v>64</v>
      </c>
      <c r="G36" s="18">
        <f t="shared" si="15"/>
        <v>46.461317323537742</v>
      </c>
      <c r="H36" s="15">
        <v>30</v>
      </c>
      <c r="I36" s="18">
        <f t="shared" si="16"/>
        <v>21.778742495408316</v>
      </c>
      <c r="J36" s="15">
        <v>20</v>
      </c>
      <c r="K36" s="18">
        <f t="shared" si="17"/>
        <v>14.519161663605543</v>
      </c>
      <c r="L36" s="15">
        <v>15</v>
      </c>
      <c r="M36" s="18">
        <f t="shared" si="18"/>
        <v>10.889371247704158</v>
      </c>
      <c r="N36" s="15">
        <v>18</v>
      </c>
      <c r="O36" s="18">
        <f t="shared" si="19"/>
        <v>13.06724549724499</v>
      </c>
      <c r="P36" s="15">
        <v>7</v>
      </c>
      <c r="Q36" s="18">
        <f t="shared" si="20"/>
        <v>5.0817065822619396</v>
      </c>
      <c r="R36" s="15">
        <v>4</v>
      </c>
      <c r="S36" s="18">
        <f t="shared" si="21"/>
        <v>2.9038323327211089</v>
      </c>
      <c r="T36" s="15">
        <v>10</v>
      </c>
      <c r="U36" s="18">
        <f t="shared" si="22"/>
        <v>7.2595808318027713</v>
      </c>
      <c r="V36" s="15">
        <v>8</v>
      </c>
      <c r="W36" s="18">
        <f t="shared" si="23"/>
        <v>5.8076646654422177</v>
      </c>
      <c r="X36" s="15">
        <v>61</v>
      </c>
      <c r="Y36" s="18">
        <f t="shared" si="24"/>
        <v>44.283443073996906</v>
      </c>
      <c r="Z36" s="18"/>
      <c r="AA36" s="18"/>
      <c r="AB36" s="18"/>
      <c r="AD36" s="13" t="s">
        <v>187</v>
      </c>
      <c r="AF36" s="19">
        <v>137749</v>
      </c>
      <c r="AG36" s="15"/>
    </row>
    <row r="37" spans="1:33" ht="12.95" customHeight="1" x14ac:dyDescent="0.2">
      <c r="A37" s="13" t="s">
        <v>209</v>
      </c>
      <c r="B37" s="16">
        <f t="shared" si="12"/>
        <v>93</v>
      </c>
      <c r="C37" s="17">
        <f t="shared" si="13"/>
        <v>216.58632012855446</v>
      </c>
      <c r="D37" s="23">
        <v>36</v>
      </c>
      <c r="E37" s="18">
        <f t="shared" si="14"/>
        <v>83.83986585621463</v>
      </c>
      <c r="F37" s="23">
        <v>14</v>
      </c>
      <c r="G37" s="18">
        <f t="shared" si="15"/>
        <v>32.6043922774168</v>
      </c>
      <c r="H37" s="23">
        <v>6</v>
      </c>
      <c r="I37" s="18">
        <f t="shared" si="16"/>
        <v>13.973310976035771</v>
      </c>
      <c r="J37" s="23">
        <v>12</v>
      </c>
      <c r="K37" s="18">
        <f t="shared" si="17"/>
        <v>27.946621952071542</v>
      </c>
      <c r="L37" s="23">
        <v>4</v>
      </c>
      <c r="M37" s="18">
        <f t="shared" si="18"/>
        <v>9.3155406506905152</v>
      </c>
      <c r="N37" s="23">
        <v>2</v>
      </c>
      <c r="O37" s="18">
        <f t="shared" si="19"/>
        <v>4.6577703253452576</v>
      </c>
      <c r="P37" s="23">
        <v>2</v>
      </c>
      <c r="Q37" s="18">
        <f t="shared" si="20"/>
        <v>4.6577703253452576</v>
      </c>
      <c r="R37" s="23">
        <v>3</v>
      </c>
      <c r="S37" s="18">
        <f t="shared" si="21"/>
        <v>6.9866554880178855</v>
      </c>
      <c r="T37" s="23">
        <v>0</v>
      </c>
      <c r="U37" s="18">
        <f t="shared" si="22"/>
        <v>0</v>
      </c>
      <c r="V37" s="23">
        <v>0</v>
      </c>
      <c r="W37" s="18">
        <f t="shared" si="23"/>
        <v>0</v>
      </c>
      <c r="X37" s="23">
        <v>14</v>
      </c>
      <c r="Y37" s="18">
        <f t="shared" si="24"/>
        <v>32.6043922774168</v>
      </c>
      <c r="Z37" s="18"/>
      <c r="AA37" s="18"/>
      <c r="AB37" s="18"/>
      <c r="AD37" s="13" t="s">
        <v>209</v>
      </c>
      <c r="AF37" s="19">
        <v>42939</v>
      </c>
      <c r="AG37" s="15"/>
    </row>
    <row r="38" spans="1:33" ht="12.95" customHeight="1" x14ac:dyDescent="0.2">
      <c r="A38" s="13" t="s">
        <v>210</v>
      </c>
      <c r="B38" s="16">
        <f t="shared" si="12"/>
        <v>88</v>
      </c>
      <c r="C38" s="17">
        <f t="shared" si="13"/>
        <v>221.68480451430875</v>
      </c>
      <c r="D38" s="23">
        <v>14</v>
      </c>
      <c r="E38" s="18">
        <f t="shared" si="14"/>
        <v>35.268037081821845</v>
      </c>
      <c r="F38" s="23">
        <v>19</v>
      </c>
      <c r="G38" s="18">
        <f t="shared" si="15"/>
        <v>47.863764611043933</v>
      </c>
      <c r="H38" s="23">
        <v>11</v>
      </c>
      <c r="I38" s="18">
        <f t="shared" si="16"/>
        <v>27.710600564288594</v>
      </c>
      <c r="J38" s="23">
        <v>4</v>
      </c>
      <c r="K38" s="18">
        <f t="shared" si="17"/>
        <v>10.076582023377672</v>
      </c>
      <c r="L38" s="23">
        <v>4</v>
      </c>
      <c r="M38" s="18">
        <f t="shared" si="18"/>
        <v>10.076582023377672</v>
      </c>
      <c r="N38" s="23">
        <v>7</v>
      </c>
      <c r="O38" s="18">
        <f t="shared" si="19"/>
        <v>17.634018540910922</v>
      </c>
      <c r="P38" s="23">
        <v>1</v>
      </c>
      <c r="Q38" s="18">
        <f t="shared" si="20"/>
        <v>2.5191455058444179</v>
      </c>
      <c r="R38" s="23">
        <v>3</v>
      </c>
      <c r="S38" s="18">
        <f t="shared" si="21"/>
        <v>7.5574365175332527</v>
      </c>
      <c r="T38" s="23">
        <v>1</v>
      </c>
      <c r="U38" s="18">
        <f t="shared" si="22"/>
        <v>2.5191455058444179</v>
      </c>
      <c r="V38" s="23">
        <v>3</v>
      </c>
      <c r="W38" s="18">
        <f t="shared" si="23"/>
        <v>7.5574365175332527</v>
      </c>
      <c r="X38" s="23">
        <v>21</v>
      </c>
      <c r="Y38" s="18">
        <f t="shared" si="24"/>
        <v>52.902055622732767</v>
      </c>
      <c r="Z38" s="18"/>
      <c r="AA38" s="18"/>
      <c r="AB38" s="18"/>
      <c r="AD38" s="13" t="s">
        <v>210</v>
      </c>
      <c r="AF38" s="19">
        <v>39696</v>
      </c>
      <c r="AG38" s="15"/>
    </row>
    <row r="39" spans="1:33" ht="12.95" customHeight="1" x14ac:dyDescent="0.2">
      <c r="A39" s="13" t="s">
        <v>211</v>
      </c>
      <c r="B39" s="16">
        <f t="shared" si="12"/>
        <v>3</v>
      </c>
      <c r="C39" s="17">
        <f t="shared" si="13"/>
        <v>107.3345259391771</v>
      </c>
      <c r="D39" s="23">
        <v>0</v>
      </c>
      <c r="E39" s="18">
        <f t="shared" si="14"/>
        <v>0</v>
      </c>
      <c r="F39" s="23">
        <v>0</v>
      </c>
      <c r="G39" s="18">
        <f t="shared" si="15"/>
        <v>0</v>
      </c>
      <c r="H39" s="23">
        <v>0</v>
      </c>
      <c r="I39" s="18">
        <f t="shared" si="16"/>
        <v>0</v>
      </c>
      <c r="J39" s="23">
        <v>0</v>
      </c>
      <c r="K39" s="18">
        <f t="shared" si="17"/>
        <v>0</v>
      </c>
      <c r="L39" s="23">
        <v>0</v>
      </c>
      <c r="M39" s="18">
        <f t="shared" si="18"/>
        <v>0</v>
      </c>
      <c r="N39" s="23">
        <v>1</v>
      </c>
      <c r="O39" s="18">
        <f t="shared" si="19"/>
        <v>35.77817531305903</v>
      </c>
      <c r="P39" s="23">
        <v>0</v>
      </c>
      <c r="Q39" s="18">
        <f t="shared" si="20"/>
        <v>0</v>
      </c>
      <c r="R39" s="23">
        <v>0</v>
      </c>
      <c r="S39" s="18">
        <f t="shared" si="21"/>
        <v>0</v>
      </c>
      <c r="T39" s="23">
        <v>0</v>
      </c>
      <c r="U39" s="18">
        <f t="shared" si="22"/>
        <v>0</v>
      </c>
      <c r="V39" s="23">
        <v>0</v>
      </c>
      <c r="W39" s="18">
        <f t="shared" si="23"/>
        <v>0</v>
      </c>
      <c r="X39" s="23">
        <v>2</v>
      </c>
      <c r="Y39" s="18">
        <f t="shared" si="24"/>
        <v>71.556350626118061</v>
      </c>
      <c r="Z39" s="18"/>
      <c r="AA39" s="18"/>
      <c r="AB39" s="18"/>
      <c r="AD39" s="13" t="s">
        <v>211</v>
      </c>
      <c r="AF39" s="19">
        <v>2795</v>
      </c>
      <c r="AG39" s="15"/>
    </row>
    <row r="40" spans="1:33" ht="12.95" customHeight="1" x14ac:dyDescent="0.2">
      <c r="A40" s="13" t="s">
        <v>212</v>
      </c>
      <c r="B40" s="16">
        <f t="shared" si="12"/>
        <v>21</v>
      </c>
      <c r="C40" s="17">
        <f t="shared" si="13"/>
        <v>165.25023607176581</v>
      </c>
      <c r="D40" s="23">
        <v>6</v>
      </c>
      <c r="E40" s="18">
        <f t="shared" si="14"/>
        <v>47.214353163361665</v>
      </c>
      <c r="F40" s="23">
        <v>3</v>
      </c>
      <c r="G40" s="18">
        <f t="shared" si="15"/>
        <v>23.607176581680832</v>
      </c>
      <c r="H40" s="23">
        <v>0</v>
      </c>
      <c r="I40" s="18">
        <f t="shared" si="16"/>
        <v>0</v>
      </c>
      <c r="J40" s="23">
        <v>0</v>
      </c>
      <c r="K40" s="18">
        <f t="shared" si="17"/>
        <v>0</v>
      </c>
      <c r="L40" s="23">
        <v>2</v>
      </c>
      <c r="M40" s="18">
        <f t="shared" si="18"/>
        <v>15.738117721120554</v>
      </c>
      <c r="N40" s="23">
        <v>1</v>
      </c>
      <c r="O40" s="18">
        <f t="shared" si="19"/>
        <v>7.8690588605602771</v>
      </c>
      <c r="P40" s="23">
        <v>1</v>
      </c>
      <c r="Q40" s="18">
        <f t="shared" si="20"/>
        <v>7.8690588605602771</v>
      </c>
      <c r="R40" s="23">
        <v>0</v>
      </c>
      <c r="S40" s="18">
        <f t="shared" si="21"/>
        <v>0</v>
      </c>
      <c r="T40" s="23">
        <v>0</v>
      </c>
      <c r="U40" s="18">
        <f t="shared" si="22"/>
        <v>0</v>
      </c>
      <c r="V40" s="23">
        <v>3</v>
      </c>
      <c r="W40" s="18">
        <f t="shared" si="23"/>
        <v>23.607176581680832</v>
      </c>
      <c r="X40" s="23">
        <v>5</v>
      </c>
      <c r="Y40" s="18">
        <f t="shared" si="24"/>
        <v>39.345294302801385</v>
      </c>
      <c r="Z40" s="18"/>
      <c r="AA40" s="18"/>
      <c r="AB40" s="18"/>
      <c r="AD40" s="13" t="s">
        <v>212</v>
      </c>
      <c r="AF40" s="19">
        <v>12708</v>
      </c>
      <c r="AG40" s="15"/>
    </row>
    <row r="41" spans="1:33" ht="12.95" customHeight="1" x14ac:dyDescent="0.2">
      <c r="A41" s="13" t="s">
        <v>213</v>
      </c>
      <c r="B41" s="16">
        <f t="shared" si="12"/>
        <v>44</v>
      </c>
      <c r="C41" s="17">
        <f t="shared" si="13"/>
        <v>197.28287674303903</v>
      </c>
      <c r="D41" s="23">
        <v>13</v>
      </c>
      <c r="E41" s="18">
        <f t="shared" si="14"/>
        <v>58.288122674079716</v>
      </c>
      <c r="F41" s="23">
        <v>12</v>
      </c>
      <c r="G41" s="18">
        <f t="shared" si="15"/>
        <v>53.804420929919743</v>
      </c>
      <c r="H41" s="23">
        <v>6</v>
      </c>
      <c r="I41" s="18">
        <f t="shared" si="16"/>
        <v>26.902210464959872</v>
      </c>
      <c r="J41" s="23">
        <v>1</v>
      </c>
      <c r="K41" s="18">
        <f t="shared" si="17"/>
        <v>4.483701744159978</v>
      </c>
      <c r="L41" s="23">
        <v>1</v>
      </c>
      <c r="M41" s="18">
        <f t="shared" si="18"/>
        <v>4.483701744159978</v>
      </c>
      <c r="N41" s="23">
        <v>1</v>
      </c>
      <c r="O41" s="18">
        <f t="shared" si="19"/>
        <v>4.483701744159978</v>
      </c>
      <c r="P41" s="23">
        <v>1</v>
      </c>
      <c r="Q41" s="18">
        <f t="shared" si="20"/>
        <v>4.483701744159978</v>
      </c>
      <c r="R41" s="23">
        <v>1</v>
      </c>
      <c r="S41" s="18">
        <f t="shared" si="21"/>
        <v>4.483701744159978</v>
      </c>
      <c r="T41" s="23">
        <v>0</v>
      </c>
      <c r="U41" s="18">
        <f t="shared" si="22"/>
        <v>0</v>
      </c>
      <c r="V41" s="23">
        <v>0</v>
      </c>
      <c r="W41" s="18">
        <f t="shared" si="23"/>
        <v>0</v>
      </c>
      <c r="X41" s="23">
        <v>8</v>
      </c>
      <c r="Y41" s="18">
        <f t="shared" si="24"/>
        <v>35.869613953279824</v>
      </c>
      <c r="Z41" s="18"/>
      <c r="AA41" s="18"/>
      <c r="AB41" s="18"/>
      <c r="AD41" s="13" t="s">
        <v>213</v>
      </c>
      <c r="AF41" s="19">
        <v>22303</v>
      </c>
      <c r="AG41" s="15"/>
    </row>
    <row r="42" spans="1:33" ht="12.95" customHeight="1" x14ac:dyDescent="0.2">
      <c r="A42" s="13" t="s">
        <v>214</v>
      </c>
      <c r="B42" s="16">
        <f t="shared" si="12"/>
        <v>48</v>
      </c>
      <c r="C42" s="17">
        <f t="shared" si="13"/>
        <v>257.16581837664074</v>
      </c>
      <c r="D42" s="23">
        <v>15</v>
      </c>
      <c r="E42" s="18">
        <f t="shared" si="14"/>
        <v>80.364318242700236</v>
      </c>
      <c r="F42" s="23">
        <v>5</v>
      </c>
      <c r="G42" s="18">
        <f t="shared" si="15"/>
        <v>26.788106080900082</v>
      </c>
      <c r="H42" s="23">
        <v>5</v>
      </c>
      <c r="I42" s="18">
        <f t="shared" si="16"/>
        <v>26.788106080900082</v>
      </c>
      <c r="J42" s="23">
        <v>3</v>
      </c>
      <c r="K42" s="18">
        <f t="shared" si="17"/>
        <v>16.072863648540046</v>
      </c>
      <c r="L42" s="23">
        <v>1</v>
      </c>
      <c r="M42" s="18">
        <f t="shared" si="18"/>
        <v>5.3576212161800161</v>
      </c>
      <c r="N42" s="23">
        <v>2</v>
      </c>
      <c r="O42" s="18">
        <f t="shared" si="19"/>
        <v>10.715242432360032</v>
      </c>
      <c r="P42" s="23">
        <v>4</v>
      </c>
      <c r="Q42" s="18">
        <f t="shared" si="20"/>
        <v>21.430484864720064</v>
      </c>
      <c r="R42" s="23">
        <v>1</v>
      </c>
      <c r="S42" s="18">
        <f t="shared" si="21"/>
        <v>5.3576212161800161</v>
      </c>
      <c r="T42" s="23">
        <v>1</v>
      </c>
      <c r="U42" s="18">
        <f t="shared" si="22"/>
        <v>5.3576212161800161</v>
      </c>
      <c r="V42" s="23">
        <v>0</v>
      </c>
      <c r="W42" s="18">
        <f t="shared" si="23"/>
        <v>0</v>
      </c>
      <c r="X42" s="23">
        <v>11</v>
      </c>
      <c r="Y42" s="18">
        <f t="shared" si="24"/>
        <v>58.933833377980179</v>
      </c>
      <c r="Z42" s="18"/>
      <c r="AA42" s="18"/>
      <c r="AB42" s="18"/>
      <c r="AD42" s="13" t="s">
        <v>214</v>
      </c>
      <c r="AF42" s="19">
        <v>18665</v>
      </c>
      <c r="AG42" s="15"/>
    </row>
    <row r="43" spans="1:33" ht="12.95" customHeight="1" x14ac:dyDescent="0.2">
      <c r="A43" s="13" t="s">
        <v>215</v>
      </c>
      <c r="B43" s="16">
        <f t="shared" si="12"/>
        <v>26</v>
      </c>
      <c r="C43" s="17">
        <f t="shared" si="13"/>
        <v>172.81488866733133</v>
      </c>
      <c r="D43" s="23">
        <v>6</v>
      </c>
      <c r="E43" s="18">
        <f t="shared" si="14"/>
        <v>39.880358923230304</v>
      </c>
      <c r="F43" s="23">
        <v>3</v>
      </c>
      <c r="G43" s="18">
        <f t="shared" si="15"/>
        <v>19.940179461615152</v>
      </c>
      <c r="H43" s="23">
        <v>3</v>
      </c>
      <c r="I43" s="18">
        <f t="shared" si="16"/>
        <v>19.940179461615152</v>
      </c>
      <c r="J43" s="23">
        <v>5</v>
      </c>
      <c r="K43" s="18">
        <f t="shared" si="17"/>
        <v>33.233632436025253</v>
      </c>
      <c r="L43" s="23">
        <v>1</v>
      </c>
      <c r="M43" s="18">
        <f t="shared" si="18"/>
        <v>6.6467264872050524</v>
      </c>
      <c r="N43" s="23">
        <v>2</v>
      </c>
      <c r="O43" s="18">
        <f t="shared" si="19"/>
        <v>13.293452974410105</v>
      </c>
      <c r="P43" s="23">
        <v>1</v>
      </c>
      <c r="Q43" s="18">
        <f t="shared" si="20"/>
        <v>6.6467264872050524</v>
      </c>
      <c r="R43" s="23">
        <v>0</v>
      </c>
      <c r="S43" s="18">
        <f t="shared" si="21"/>
        <v>0</v>
      </c>
      <c r="T43" s="23">
        <v>0</v>
      </c>
      <c r="U43" s="18">
        <f t="shared" si="22"/>
        <v>0</v>
      </c>
      <c r="V43" s="23">
        <v>1</v>
      </c>
      <c r="W43" s="18">
        <f t="shared" si="23"/>
        <v>6.6467264872050524</v>
      </c>
      <c r="X43" s="23">
        <v>4</v>
      </c>
      <c r="Y43" s="18">
        <f t="shared" si="24"/>
        <v>26.58690594882021</v>
      </c>
      <c r="Z43" s="18"/>
      <c r="AA43" s="18"/>
      <c r="AB43" s="18"/>
      <c r="AD43" s="13" t="s">
        <v>215</v>
      </c>
      <c r="AF43" s="19">
        <v>15045</v>
      </c>
      <c r="AG43" s="15"/>
    </row>
    <row r="44" spans="1:33" ht="12.95" customHeight="1" x14ac:dyDescent="0.2">
      <c r="A44" s="13" t="s">
        <v>216</v>
      </c>
      <c r="B44" s="16">
        <f t="shared" si="12"/>
        <v>19</v>
      </c>
      <c r="C44" s="17">
        <f t="shared" si="13"/>
        <v>206.20794443238552</v>
      </c>
      <c r="D44" s="23">
        <v>7</v>
      </c>
      <c r="E44" s="18">
        <f t="shared" si="14"/>
        <v>75.971347948773598</v>
      </c>
      <c r="F44" s="23">
        <v>4</v>
      </c>
      <c r="G44" s="18">
        <f t="shared" si="15"/>
        <v>43.412198827870633</v>
      </c>
      <c r="H44" s="23">
        <v>3</v>
      </c>
      <c r="I44" s="18">
        <f t="shared" si="16"/>
        <v>32.559149120902973</v>
      </c>
      <c r="J44" s="23">
        <v>0</v>
      </c>
      <c r="K44" s="18">
        <f t="shared" si="17"/>
        <v>0</v>
      </c>
      <c r="L44" s="23">
        <v>0</v>
      </c>
      <c r="M44" s="18">
        <f t="shared" si="18"/>
        <v>0</v>
      </c>
      <c r="N44" s="23">
        <v>2</v>
      </c>
      <c r="O44" s="18">
        <f t="shared" si="19"/>
        <v>21.706099413935316</v>
      </c>
      <c r="P44" s="23">
        <v>1</v>
      </c>
      <c r="Q44" s="18">
        <f t="shared" si="20"/>
        <v>10.853049706967658</v>
      </c>
      <c r="R44" s="23">
        <v>0</v>
      </c>
      <c r="S44" s="18">
        <f t="shared" si="21"/>
        <v>0</v>
      </c>
      <c r="T44" s="23">
        <v>0</v>
      </c>
      <c r="U44" s="18">
        <f t="shared" si="22"/>
        <v>0</v>
      </c>
      <c r="V44" s="23">
        <v>0</v>
      </c>
      <c r="W44" s="18">
        <f t="shared" si="23"/>
        <v>0</v>
      </c>
      <c r="X44" s="23">
        <v>2</v>
      </c>
      <c r="Y44" s="18">
        <f t="shared" si="24"/>
        <v>21.706099413935316</v>
      </c>
      <c r="Z44" s="18"/>
      <c r="AA44" s="18"/>
      <c r="AB44" s="18"/>
      <c r="AD44" s="13" t="s">
        <v>216</v>
      </c>
      <c r="AF44" s="19">
        <v>9214</v>
      </c>
      <c r="AG44" s="15"/>
    </row>
    <row r="45" spans="1:33" ht="12.95" customHeight="1" x14ac:dyDescent="0.2">
      <c r="A45" s="13" t="s">
        <v>217</v>
      </c>
      <c r="B45" s="16">
        <f t="shared" si="12"/>
        <v>131</v>
      </c>
      <c r="C45" s="17">
        <f t="shared" si="13"/>
        <v>180.90174687564732</v>
      </c>
      <c r="D45" s="23">
        <v>22</v>
      </c>
      <c r="E45" s="18">
        <f t="shared" si="14"/>
        <v>30.380446040185046</v>
      </c>
      <c r="F45" s="23">
        <v>27</v>
      </c>
      <c r="G45" s="18">
        <f t="shared" si="15"/>
        <v>37.285092867499827</v>
      </c>
      <c r="H45" s="23">
        <v>29</v>
      </c>
      <c r="I45" s="18">
        <f t="shared" si="16"/>
        <v>40.046951598425743</v>
      </c>
      <c r="J45" s="23">
        <v>5</v>
      </c>
      <c r="K45" s="18">
        <f t="shared" si="17"/>
        <v>6.9046468273147825</v>
      </c>
      <c r="L45" s="23">
        <v>6</v>
      </c>
      <c r="M45" s="18">
        <f t="shared" si="18"/>
        <v>8.2855761927777394</v>
      </c>
      <c r="N45" s="23">
        <v>2</v>
      </c>
      <c r="O45" s="18">
        <f t="shared" si="19"/>
        <v>2.7618587309259128</v>
      </c>
      <c r="P45" s="23">
        <v>5</v>
      </c>
      <c r="Q45" s="18">
        <f t="shared" si="20"/>
        <v>6.9046468273147825</v>
      </c>
      <c r="R45" s="23">
        <v>4</v>
      </c>
      <c r="S45" s="18">
        <f t="shared" si="21"/>
        <v>5.5237174618518257</v>
      </c>
      <c r="T45" s="23">
        <v>3</v>
      </c>
      <c r="U45" s="18">
        <f t="shared" si="22"/>
        <v>4.1427880963888697</v>
      </c>
      <c r="V45" s="23">
        <v>3</v>
      </c>
      <c r="W45" s="18">
        <f t="shared" si="23"/>
        <v>4.1427880963888697</v>
      </c>
      <c r="X45" s="23">
        <v>25</v>
      </c>
      <c r="Y45" s="18">
        <f t="shared" si="24"/>
        <v>34.523234136573912</v>
      </c>
      <c r="Z45" s="18"/>
      <c r="AA45" s="18"/>
      <c r="AB45" s="18"/>
      <c r="AD45" s="13" t="s">
        <v>217</v>
      </c>
      <c r="AF45" s="19">
        <v>72415</v>
      </c>
      <c r="AG45" s="15"/>
    </row>
    <row r="46" spans="1:33" ht="12.95" customHeight="1" x14ac:dyDescent="0.2">
      <c r="A46" s="13" t="s">
        <v>218</v>
      </c>
      <c r="B46" s="16">
        <f t="shared" si="12"/>
        <v>12</v>
      </c>
      <c r="C46" s="17">
        <f t="shared" si="13"/>
        <v>169.18088256027067</v>
      </c>
      <c r="D46" s="23">
        <v>5</v>
      </c>
      <c r="E46" s="18">
        <f t="shared" si="14"/>
        <v>70.492034400112786</v>
      </c>
      <c r="F46" s="23">
        <v>1</v>
      </c>
      <c r="G46" s="18">
        <f t="shared" si="15"/>
        <v>14.098406880022559</v>
      </c>
      <c r="H46" s="23">
        <v>2</v>
      </c>
      <c r="I46" s="18">
        <f t="shared" si="16"/>
        <v>28.196813760045117</v>
      </c>
      <c r="J46" s="23">
        <v>0</v>
      </c>
      <c r="K46" s="18">
        <f t="shared" si="17"/>
        <v>0</v>
      </c>
      <c r="L46" s="23">
        <v>0</v>
      </c>
      <c r="M46" s="18">
        <f t="shared" si="18"/>
        <v>0</v>
      </c>
      <c r="N46" s="23">
        <v>0</v>
      </c>
      <c r="O46" s="18">
        <f t="shared" si="19"/>
        <v>0</v>
      </c>
      <c r="P46" s="23">
        <v>0</v>
      </c>
      <c r="Q46" s="18">
        <f t="shared" si="20"/>
        <v>0</v>
      </c>
      <c r="R46" s="23">
        <v>0</v>
      </c>
      <c r="S46" s="18">
        <f t="shared" si="21"/>
        <v>0</v>
      </c>
      <c r="T46" s="23">
        <v>0</v>
      </c>
      <c r="U46" s="18">
        <f t="shared" si="22"/>
        <v>0</v>
      </c>
      <c r="V46" s="23">
        <v>0</v>
      </c>
      <c r="W46" s="18">
        <f t="shared" si="23"/>
        <v>0</v>
      </c>
      <c r="X46" s="23">
        <v>4</v>
      </c>
      <c r="Y46" s="18">
        <f t="shared" si="24"/>
        <v>56.393627520090234</v>
      </c>
      <c r="Z46" s="18"/>
      <c r="AA46" s="18"/>
      <c r="AB46" s="18"/>
      <c r="AD46" s="13" t="s">
        <v>218</v>
      </c>
      <c r="AF46" s="19">
        <v>7093</v>
      </c>
      <c r="AG46" s="15"/>
    </row>
    <row r="47" spans="1:33" ht="12.95" customHeight="1" x14ac:dyDescent="0.2">
      <c r="A47" s="13" t="s">
        <v>219</v>
      </c>
      <c r="B47" s="16">
        <f t="shared" si="12"/>
        <v>12</v>
      </c>
      <c r="C47" s="17">
        <f t="shared" si="13"/>
        <v>132.21683561040106</v>
      </c>
      <c r="D47" s="23">
        <v>1</v>
      </c>
      <c r="E47" s="18">
        <f t="shared" si="14"/>
        <v>11.018069634200089</v>
      </c>
      <c r="F47" s="23">
        <v>3</v>
      </c>
      <c r="G47" s="18">
        <f t="shared" si="15"/>
        <v>33.054208902600266</v>
      </c>
      <c r="H47" s="23">
        <v>4</v>
      </c>
      <c r="I47" s="18">
        <f t="shared" si="16"/>
        <v>44.072278536800354</v>
      </c>
      <c r="J47" s="23">
        <v>1</v>
      </c>
      <c r="K47" s="18">
        <f t="shared" si="17"/>
        <v>11.018069634200089</v>
      </c>
      <c r="L47" s="23">
        <v>1</v>
      </c>
      <c r="M47" s="18">
        <f t="shared" si="18"/>
        <v>11.018069634200089</v>
      </c>
      <c r="N47" s="23">
        <v>0</v>
      </c>
      <c r="O47" s="18">
        <f t="shared" si="19"/>
        <v>0</v>
      </c>
      <c r="P47" s="23">
        <v>0</v>
      </c>
      <c r="Q47" s="18">
        <f t="shared" si="20"/>
        <v>0</v>
      </c>
      <c r="R47" s="15">
        <v>0</v>
      </c>
      <c r="S47" s="18">
        <f t="shared" si="21"/>
        <v>0</v>
      </c>
      <c r="T47" s="23">
        <v>0</v>
      </c>
      <c r="U47" s="18">
        <f t="shared" si="22"/>
        <v>0</v>
      </c>
      <c r="V47" s="23">
        <v>0</v>
      </c>
      <c r="W47" s="18">
        <f t="shared" si="23"/>
        <v>0</v>
      </c>
      <c r="X47" s="23">
        <v>2</v>
      </c>
      <c r="Y47" s="18">
        <f t="shared" si="24"/>
        <v>22.036139268400177</v>
      </c>
      <c r="Z47" s="18"/>
      <c r="AA47" s="18"/>
      <c r="AB47" s="18"/>
      <c r="AD47" s="13" t="s">
        <v>219</v>
      </c>
      <c r="AF47" s="19">
        <v>9076</v>
      </c>
      <c r="AG47" s="15"/>
    </row>
    <row r="48" spans="1:33" ht="12.95" customHeight="1" x14ac:dyDescent="0.2">
      <c r="A48" s="13" t="s">
        <v>220</v>
      </c>
      <c r="B48" s="16">
        <f t="shared" si="12"/>
        <v>25</v>
      </c>
      <c r="C48" s="17">
        <f t="shared" si="13"/>
        <v>141.6109663532344</v>
      </c>
      <c r="D48" s="23">
        <v>4</v>
      </c>
      <c r="E48" s="18">
        <f t="shared" si="14"/>
        <v>22.657754616517504</v>
      </c>
      <c r="F48" s="23">
        <v>1</v>
      </c>
      <c r="G48" s="18">
        <f t="shared" si="15"/>
        <v>5.6644386541293761</v>
      </c>
      <c r="H48" s="23">
        <v>7</v>
      </c>
      <c r="I48" s="18">
        <f t="shared" si="16"/>
        <v>39.651070578905632</v>
      </c>
      <c r="J48" s="23">
        <v>0</v>
      </c>
      <c r="K48" s="18">
        <f t="shared" si="17"/>
        <v>0</v>
      </c>
      <c r="L48" s="23">
        <v>3</v>
      </c>
      <c r="M48" s="18">
        <f t="shared" si="18"/>
        <v>16.993315962388127</v>
      </c>
      <c r="N48" s="23">
        <v>1</v>
      </c>
      <c r="O48" s="18">
        <f t="shared" si="19"/>
        <v>5.6644386541293761</v>
      </c>
      <c r="P48" s="23">
        <v>1</v>
      </c>
      <c r="Q48" s="18">
        <f t="shared" si="20"/>
        <v>5.6644386541293761</v>
      </c>
      <c r="R48" s="15">
        <v>2</v>
      </c>
      <c r="S48" s="18">
        <f t="shared" si="21"/>
        <v>11.328877308258752</v>
      </c>
      <c r="T48" s="23">
        <v>1</v>
      </c>
      <c r="U48" s="18">
        <f t="shared" si="22"/>
        <v>5.6644386541293761</v>
      </c>
      <c r="V48" s="23">
        <v>0</v>
      </c>
      <c r="W48" s="18">
        <f t="shared" si="23"/>
        <v>0</v>
      </c>
      <c r="X48" s="23">
        <v>5</v>
      </c>
      <c r="Y48" s="18">
        <f t="shared" si="24"/>
        <v>28.322193270646881</v>
      </c>
      <c r="Z48" s="18"/>
      <c r="AA48" s="18"/>
      <c r="AB48" s="18"/>
      <c r="AD48" s="13" t="s">
        <v>220</v>
      </c>
      <c r="AF48" s="19">
        <v>17654</v>
      </c>
      <c r="AG48" s="15"/>
    </row>
    <row r="49" spans="1:33" ht="12.95" customHeight="1" x14ac:dyDescent="0.2">
      <c r="A49" s="13" t="s">
        <v>221</v>
      </c>
      <c r="B49" s="16">
        <f t="shared" si="12"/>
        <v>19</v>
      </c>
      <c r="C49" s="17">
        <f t="shared" si="13"/>
        <v>193.95671702735811</v>
      </c>
      <c r="D49" s="23">
        <v>5</v>
      </c>
      <c r="E49" s="18">
        <f t="shared" si="14"/>
        <v>51.041241322988981</v>
      </c>
      <c r="F49" s="23">
        <v>1</v>
      </c>
      <c r="G49" s="18">
        <f t="shared" si="15"/>
        <v>10.208248264597795</v>
      </c>
      <c r="H49" s="23">
        <v>4</v>
      </c>
      <c r="I49" s="18">
        <f t="shared" si="16"/>
        <v>40.832993058391182</v>
      </c>
      <c r="J49" s="23">
        <v>1</v>
      </c>
      <c r="K49" s="18">
        <f t="shared" si="17"/>
        <v>10.208248264597795</v>
      </c>
      <c r="L49" s="15">
        <v>1</v>
      </c>
      <c r="M49" s="18">
        <f t="shared" si="18"/>
        <v>10.208248264597795</v>
      </c>
      <c r="N49" s="23">
        <v>0</v>
      </c>
      <c r="O49" s="18">
        <f t="shared" si="19"/>
        <v>0</v>
      </c>
      <c r="P49" s="23">
        <v>0</v>
      </c>
      <c r="Q49" s="18">
        <f t="shared" si="20"/>
        <v>0</v>
      </c>
      <c r="R49" s="15">
        <v>0</v>
      </c>
      <c r="S49" s="18">
        <f t="shared" si="21"/>
        <v>0</v>
      </c>
      <c r="T49" s="15">
        <v>0</v>
      </c>
      <c r="U49" s="18">
        <f t="shared" si="22"/>
        <v>0</v>
      </c>
      <c r="V49" s="15">
        <v>0</v>
      </c>
      <c r="W49" s="18">
        <f t="shared" si="23"/>
        <v>0</v>
      </c>
      <c r="X49" s="23">
        <v>7</v>
      </c>
      <c r="Y49" s="18">
        <f t="shared" si="24"/>
        <v>71.457737852184565</v>
      </c>
      <c r="Z49" s="18"/>
      <c r="AA49" s="18"/>
      <c r="AB49" s="18"/>
      <c r="AD49" s="13" t="s">
        <v>221</v>
      </c>
      <c r="AF49" s="19">
        <v>9796</v>
      </c>
      <c r="AG49" s="15"/>
    </row>
    <row r="50" spans="1:33" ht="12.95" customHeight="1" x14ac:dyDescent="0.2">
      <c r="A50" s="13" t="s">
        <v>222</v>
      </c>
      <c r="B50" s="16">
        <f t="shared" si="12"/>
        <v>9</v>
      </c>
      <c r="C50" s="17">
        <f t="shared" si="13"/>
        <v>117.29440896650593</v>
      </c>
      <c r="D50" s="23">
        <v>1</v>
      </c>
      <c r="E50" s="18">
        <f t="shared" si="14"/>
        <v>13.032712107389548</v>
      </c>
      <c r="F50" s="23">
        <v>2</v>
      </c>
      <c r="G50" s="18">
        <f t="shared" si="15"/>
        <v>26.065424214779096</v>
      </c>
      <c r="H50" s="23">
        <v>4</v>
      </c>
      <c r="I50" s="18">
        <f t="shared" si="16"/>
        <v>52.130848429558192</v>
      </c>
      <c r="J50" s="23">
        <v>1</v>
      </c>
      <c r="K50" s="18">
        <f t="shared" si="17"/>
        <v>13.032712107389548</v>
      </c>
      <c r="L50" s="15">
        <v>0</v>
      </c>
      <c r="M50" s="18">
        <f t="shared" si="18"/>
        <v>0</v>
      </c>
      <c r="N50" s="23">
        <v>1</v>
      </c>
      <c r="O50" s="18">
        <f t="shared" si="19"/>
        <v>13.032712107389548</v>
      </c>
      <c r="P50" s="15">
        <v>0</v>
      </c>
      <c r="Q50" s="18">
        <f t="shared" si="20"/>
        <v>0</v>
      </c>
      <c r="R50" s="15">
        <v>0</v>
      </c>
      <c r="S50" s="18">
        <f t="shared" si="21"/>
        <v>0</v>
      </c>
      <c r="T50" s="15">
        <v>0</v>
      </c>
      <c r="U50" s="18">
        <f t="shared" si="22"/>
        <v>0</v>
      </c>
      <c r="V50" s="15">
        <v>0</v>
      </c>
      <c r="W50" s="18">
        <f t="shared" si="23"/>
        <v>0</v>
      </c>
      <c r="X50" s="23">
        <v>0</v>
      </c>
      <c r="Y50" s="18">
        <f t="shared" si="24"/>
        <v>0</v>
      </c>
      <c r="Z50" s="18"/>
      <c r="AA50" s="18"/>
      <c r="AB50" s="18"/>
      <c r="AD50" s="13" t="s">
        <v>222</v>
      </c>
      <c r="AF50" s="19">
        <v>7673</v>
      </c>
      <c r="AG50" s="15"/>
    </row>
    <row r="51" spans="1:33" ht="12.95" customHeight="1" x14ac:dyDescent="0.2">
      <c r="A51" s="13" t="s">
        <v>207</v>
      </c>
      <c r="B51" s="16">
        <f t="shared" si="12"/>
        <v>3</v>
      </c>
      <c r="C51" s="17">
        <v>0</v>
      </c>
      <c r="D51" s="15">
        <v>0</v>
      </c>
      <c r="E51" s="18">
        <v>0</v>
      </c>
      <c r="F51" s="15">
        <v>0</v>
      </c>
      <c r="G51" s="18">
        <v>0</v>
      </c>
      <c r="H51" s="15">
        <v>0</v>
      </c>
      <c r="I51" s="18">
        <v>0</v>
      </c>
      <c r="J51" s="15">
        <v>0</v>
      </c>
      <c r="K51" s="18">
        <v>0</v>
      </c>
      <c r="L51" s="15">
        <v>0</v>
      </c>
      <c r="M51" s="18">
        <v>0</v>
      </c>
      <c r="N51" s="15">
        <v>1</v>
      </c>
      <c r="O51" s="18">
        <v>0</v>
      </c>
      <c r="P51" s="15">
        <v>0</v>
      </c>
      <c r="Q51" s="18">
        <v>0</v>
      </c>
      <c r="R51" s="15">
        <v>0</v>
      </c>
      <c r="S51" s="18">
        <v>0</v>
      </c>
      <c r="T51" s="15">
        <v>0</v>
      </c>
      <c r="U51" s="18">
        <v>0</v>
      </c>
      <c r="V51" s="15">
        <v>0</v>
      </c>
      <c r="W51" s="18">
        <v>0</v>
      </c>
      <c r="X51" s="15">
        <v>2</v>
      </c>
      <c r="Y51" s="18">
        <v>0</v>
      </c>
      <c r="Z51" s="18"/>
      <c r="AA51" s="18"/>
      <c r="AB51" s="18"/>
      <c r="AF51" s="15"/>
    </row>
    <row r="52" spans="1:33" ht="12.95" customHeight="1" x14ac:dyDescent="0.2">
      <c r="B52" s="16"/>
      <c r="C52" s="17"/>
      <c r="D52" s="15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8"/>
      <c r="P52" s="15"/>
      <c r="Q52" s="18"/>
      <c r="R52" s="15"/>
      <c r="S52" s="18"/>
      <c r="T52" s="15"/>
      <c r="U52" s="18"/>
      <c r="V52" s="15"/>
      <c r="W52" s="18"/>
      <c r="X52" s="15"/>
      <c r="Y52" s="18"/>
      <c r="Z52" s="18"/>
      <c r="AA52" s="18"/>
      <c r="AB52" s="18"/>
      <c r="AF52" s="15"/>
    </row>
    <row r="53" spans="1:33" s="14" customFormat="1" ht="12.95" customHeight="1" x14ac:dyDescent="0.2">
      <c r="A53" s="14" t="s">
        <v>223</v>
      </c>
      <c r="B53" s="16">
        <f>SUM(B54:B62)</f>
        <v>586</v>
      </c>
      <c r="C53" s="17">
        <f t="shared" ref="C53:C61" si="25">SUM(B53/AF53*100000)</f>
        <v>234.11344514314476</v>
      </c>
      <c r="D53" s="16">
        <f>SUM(D54:D62)</f>
        <v>85</v>
      </c>
      <c r="E53" s="17">
        <f t="shared" ref="E53:E61" si="26">SUM(D53/AF53*100000)</f>
        <v>33.958434875712129</v>
      </c>
      <c r="F53" s="16">
        <f>SUM(F54:F62)</f>
        <v>92</v>
      </c>
      <c r="G53" s="17">
        <f t="shared" ref="G53:G61" si="27">SUM(F53/AF53*100000)</f>
        <v>36.755011865476661</v>
      </c>
      <c r="H53" s="16">
        <f>SUM(H54:H62)</f>
        <v>91</v>
      </c>
      <c r="I53" s="17">
        <f t="shared" ref="I53:I61" si="28">SUM(H53/AF53*100000)</f>
        <v>36.355500866938868</v>
      </c>
      <c r="J53" s="16">
        <f>SUM(J54:J62)</f>
        <v>74</v>
      </c>
      <c r="K53" s="17">
        <f t="shared" ref="K53:K61" si="29">SUM(J53/AF53*100000)</f>
        <v>29.563813891796439</v>
      </c>
      <c r="L53" s="16">
        <f>SUM(L54:L62)</f>
        <v>49</v>
      </c>
      <c r="M53" s="17">
        <f t="shared" ref="M53:M61" si="30">SUM(L53/AF53*100000)</f>
        <v>19.576038928351696</v>
      </c>
      <c r="N53" s="16">
        <f>SUM(N54:N62)</f>
        <v>27</v>
      </c>
      <c r="O53" s="17">
        <f t="shared" ref="O53:O61" si="31">SUM(N53/AF53*100000)</f>
        <v>10.786796960520324</v>
      </c>
      <c r="P53" s="16">
        <f>SUM(P54:P62)</f>
        <v>19</v>
      </c>
      <c r="Q53" s="17">
        <f t="shared" ref="Q53:Q61" si="32">SUM(P53/AF53*100000)</f>
        <v>7.590708972218005</v>
      </c>
      <c r="R53" s="16">
        <f>SUM(R54:R62)</f>
        <v>21</v>
      </c>
      <c r="S53" s="17">
        <f t="shared" ref="S53:S61" si="33">SUM(R53/AF53*100000)</f>
        <v>8.3897309692935842</v>
      </c>
      <c r="T53" s="16">
        <f>SUM(T54:T62)</f>
        <v>11</v>
      </c>
      <c r="U53" s="17">
        <f t="shared" ref="U53:U61" si="34">SUM(T53/AF53*100000)</f>
        <v>4.3946209839156873</v>
      </c>
      <c r="V53" s="16">
        <f>SUM(V54:V62)</f>
        <v>16</v>
      </c>
      <c r="W53" s="17">
        <f t="shared" ref="W53:W61" si="35">SUM(V53/AF53*100000)</f>
        <v>6.3921759766046353</v>
      </c>
      <c r="X53" s="16">
        <f>SUM(X54:X62)</f>
        <v>101</v>
      </c>
      <c r="Y53" s="17">
        <f t="shared" ref="Y53:Y61" si="36">SUM(X53/AF53*100000)</f>
        <v>40.350610852316763</v>
      </c>
      <c r="Z53" s="17"/>
      <c r="AA53" s="17"/>
      <c r="AB53" s="17"/>
      <c r="AD53" s="14" t="s">
        <v>223</v>
      </c>
      <c r="AF53" s="16">
        <f>SUM(AF54:AF61)</f>
        <v>250306</v>
      </c>
      <c r="AG53" s="16"/>
    </row>
    <row r="54" spans="1:33" ht="12.95" customHeight="1" x14ac:dyDescent="0.2">
      <c r="A54" s="13" t="s">
        <v>187</v>
      </c>
      <c r="B54" s="16">
        <f t="shared" si="12"/>
        <v>209</v>
      </c>
      <c r="C54" s="17">
        <f t="shared" si="25"/>
        <v>272.12478679218259</v>
      </c>
      <c r="D54" s="15">
        <v>31</v>
      </c>
      <c r="E54" s="18">
        <f t="shared" si="26"/>
        <v>40.363006653385938</v>
      </c>
      <c r="F54" s="15">
        <v>31</v>
      </c>
      <c r="G54" s="18">
        <f t="shared" si="27"/>
        <v>40.363006653385938</v>
      </c>
      <c r="H54" s="15">
        <v>30</v>
      </c>
      <c r="I54" s="18">
        <f t="shared" si="28"/>
        <v>39.060974180696071</v>
      </c>
      <c r="J54" s="15">
        <v>24</v>
      </c>
      <c r="K54" s="18">
        <f t="shared" si="29"/>
        <v>31.248779344556855</v>
      </c>
      <c r="L54" s="15">
        <v>18</v>
      </c>
      <c r="M54" s="18">
        <f t="shared" si="30"/>
        <v>23.436584508417642</v>
      </c>
      <c r="N54" s="15">
        <v>16</v>
      </c>
      <c r="O54" s="18">
        <f t="shared" si="31"/>
        <v>20.832519563037902</v>
      </c>
      <c r="P54" s="15">
        <v>5</v>
      </c>
      <c r="Q54" s="18">
        <f t="shared" si="32"/>
        <v>6.5101623634493437</v>
      </c>
      <c r="R54" s="15">
        <v>6</v>
      </c>
      <c r="S54" s="18">
        <f t="shared" si="33"/>
        <v>7.8121948361392137</v>
      </c>
      <c r="T54" s="15">
        <v>3</v>
      </c>
      <c r="U54" s="18">
        <f t="shared" si="34"/>
        <v>3.9060974180696069</v>
      </c>
      <c r="V54" s="15">
        <v>6</v>
      </c>
      <c r="W54" s="18">
        <f t="shared" si="35"/>
        <v>7.8121948361392137</v>
      </c>
      <c r="X54" s="15">
        <v>39</v>
      </c>
      <c r="Y54" s="18">
        <f t="shared" si="36"/>
        <v>50.779266434904883</v>
      </c>
      <c r="Z54" s="18"/>
      <c r="AA54" s="18"/>
      <c r="AB54" s="18"/>
      <c r="AD54" s="13" t="s">
        <v>187</v>
      </c>
      <c r="AF54" s="19">
        <v>76803</v>
      </c>
      <c r="AG54" s="15"/>
    </row>
    <row r="55" spans="1:33" ht="12.95" customHeight="1" x14ac:dyDescent="0.2">
      <c r="A55" s="13" t="s">
        <v>224</v>
      </c>
      <c r="B55" s="16">
        <f t="shared" si="12"/>
        <v>64</v>
      </c>
      <c r="C55" s="17">
        <f t="shared" si="25"/>
        <v>190.98776484631452</v>
      </c>
      <c r="D55" s="23">
        <v>5</v>
      </c>
      <c r="E55" s="18">
        <f t="shared" si="26"/>
        <v>14.920919128618324</v>
      </c>
      <c r="F55" s="23">
        <v>14</v>
      </c>
      <c r="G55" s="18">
        <f t="shared" si="27"/>
        <v>41.778573560131306</v>
      </c>
      <c r="H55" s="23">
        <v>14</v>
      </c>
      <c r="I55" s="18">
        <f t="shared" si="28"/>
        <v>41.778573560131306</v>
      </c>
      <c r="J55" s="23">
        <v>12</v>
      </c>
      <c r="K55" s="18">
        <f t="shared" si="29"/>
        <v>35.810205908683976</v>
      </c>
      <c r="L55" s="23">
        <v>2</v>
      </c>
      <c r="M55" s="18">
        <f t="shared" si="30"/>
        <v>5.9683676514473287</v>
      </c>
      <c r="N55" s="23">
        <v>2</v>
      </c>
      <c r="O55" s="18">
        <f t="shared" si="31"/>
        <v>5.9683676514473287</v>
      </c>
      <c r="P55" s="23">
        <v>3</v>
      </c>
      <c r="Q55" s="18">
        <f t="shared" si="32"/>
        <v>8.952551477170994</v>
      </c>
      <c r="R55" s="23">
        <v>0</v>
      </c>
      <c r="S55" s="18">
        <f t="shared" si="33"/>
        <v>0</v>
      </c>
      <c r="T55" s="23">
        <v>1</v>
      </c>
      <c r="U55" s="18">
        <f t="shared" si="34"/>
        <v>2.9841838257236644</v>
      </c>
      <c r="V55" s="23">
        <v>1</v>
      </c>
      <c r="W55" s="18">
        <f t="shared" si="35"/>
        <v>2.9841838257236644</v>
      </c>
      <c r="X55" s="23">
        <v>10</v>
      </c>
      <c r="Y55" s="18">
        <f t="shared" si="36"/>
        <v>29.841838257236649</v>
      </c>
      <c r="Z55" s="18"/>
      <c r="AA55" s="18"/>
      <c r="AB55" s="18"/>
      <c r="AD55" s="13" t="s">
        <v>224</v>
      </c>
      <c r="AF55" s="19">
        <v>33510</v>
      </c>
      <c r="AG55" s="15"/>
    </row>
    <row r="56" spans="1:33" ht="12.95" customHeight="1" x14ac:dyDescent="0.2">
      <c r="A56" s="13" t="s">
        <v>225</v>
      </c>
      <c r="B56" s="16">
        <f t="shared" si="12"/>
        <v>92</v>
      </c>
      <c r="C56" s="17">
        <f t="shared" si="25"/>
        <v>177.44859777031979</v>
      </c>
      <c r="D56" s="23">
        <v>15</v>
      </c>
      <c r="E56" s="18">
        <f t="shared" si="26"/>
        <v>28.931836592986926</v>
      </c>
      <c r="F56" s="23">
        <v>12</v>
      </c>
      <c r="G56" s="18">
        <f t="shared" si="27"/>
        <v>23.145469274389541</v>
      </c>
      <c r="H56" s="23">
        <v>15</v>
      </c>
      <c r="I56" s="18">
        <f t="shared" si="28"/>
        <v>28.931836592986926</v>
      </c>
      <c r="J56" s="23">
        <v>14</v>
      </c>
      <c r="K56" s="18">
        <f t="shared" si="29"/>
        <v>27.003047486787796</v>
      </c>
      <c r="L56" s="23">
        <v>5</v>
      </c>
      <c r="M56" s="18">
        <f t="shared" si="30"/>
        <v>9.6439455309956408</v>
      </c>
      <c r="N56" s="23">
        <v>4</v>
      </c>
      <c r="O56" s="18">
        <f t="shared" si="31"/>
        <v>7.715156424796513</v>
      </c>
      <c r="P56" s="23">
        <v>3</v>
      </c>
      <c r="Q56" s="18">
        <f t="shared" si="32"/>
        <v>5.7863673185973852</v>
      </c>
      <c r="R56" s="23">
        <v>7</v>
      </c>
      <c r="S56" s="18">
        <f t="shared" si="33"/>
        <v>13.501523743393898</v>
      </c>
      <c r="T56" s="23">
        <v>1</v>
      </c>
      <c r="U56" s="18">
        <f t="shared" si="34"/>
        <v>1.9287891061991282</v>
      </c>
      <c r="V56" s="23">
        <v>4</v>
      </c>
      <c r="W56" s="18">
        <f t="shared" si="35"/>
        <v>7.715156424796513</v>
      </c>
      <c r="X56" s="23">
        <v>12</v>
      </c>
      <c r="Y56" s="18">
        <f t="shared" si="36"/>
        <v>23.145469274389541</v>
      </c>
      <c r="Z56" s="18"/>
      <c r="AA56" s="18"/>
      <c r="AB56" s="18"/>
      <c r="AD56" s="13" t="s">
        <v>225</v>
      </c>
      <c r="AF56" s="19">
        <v>51846</v>
      </c>
      <c r="AG56" s="15"/>
    </row>
    <row r="57" spans="1:33" ht="12.95" customHeight="1" x14ac:dyDescent="0.2">
      <c r="A57" s="13" t="s">
        <v>226</v>
      </c>
      <c r="B57" s="16">
        <f t="shared" si="12"/>
        <v>17</v>
      </c>
      <c r="C57" s="17">
        <f t="shared" si="25"/>
        <v>253.54213273676359</v>
      </c>
      <c r="D57" s="23">
        <v>5</v>
      </c>
      <c r="E57" s="18">
        <f t="shared" si="26"/>
        <v>74.57121551081282</v>
      </c>
      <c r="F57" s="23">
        <v>2</v>
      </c>
      <c r="G57" s="18">
        <f t="shared" si="27"/>
        <v>29.828486204325131</v>
      </c>
      <c r="H57" s="23">
        <v>1</v>
      </c>
      <c r="I57" s="18">
        <f t="shared" si="28"/>
        <v>14.914243102162565</v>
      </c>
      <c r="J57" s="23">
        <v>1</v>
      </c>
      <c r="K57" s="18">
        <f t="shared" si="29"/>
        <v>14.914243102162565</v>
      </c>
      <c r="L57" s="23">
        <v>3</v>
      </c>
      <c r="M57" s="18">
        <f t="shared" si="30"/>
        <v>44.742729306487696</v>
      </c>
      <c r="N57" s="23">
        <v>0</v>
      </c>
      <c r="O57" s="18">
        <f t="shared" si="31"/>
        <v>0</v>
      </c>
      <c r="P57" s="23">
        <v>0</v>
      </c>
      <c r="Q57" s="18">
        <f t="shared" si="32"/>
        <v>0</v>
      </c>
      <c r="R57" s="23">
        <v>2</v>
      </c>
      <c r="S57" s="18">
        <f t="shared" si="33"/>
        <v>29.828486204325131</v>
      </c>
      <c r="T57" s="23">
        <v>1</v>
      </c>
      <c r="U57" s="18">
        <f t="shared" si="34"/>
        <v>14.914243102162565</v>
      </c>
      <c r="V57" s="23">
        <v>0</v>
      </c>
      <c r="W57" s="18">
        <f t="shared" si="35"/>
        <v>0</v>
      </c>
      <c r="X57" s="23">
        <v>2</v>
      </c>
      <c r="Y57" s="18">
        <f t="shared" si="36"/>
        <v>29.828486204325131</v>
      </c>
      <c r="Z57" s="18"/>
      <c r="AA57" s="18"/>
      <c r="AB57" s="18"/>
      <c r="AD57" s="13" t="s">
        <v>226</v>
      </c>
      <c r="AF57" s="19">
        <v>6705</v>
      </c>
      <c r="AG57" s="15"/>
    </row>
    <row r="58" spans="1:33" ht="12.95" customHeight="1" x14ac:dyDescent="0.2">
      <c r="A58" s="13" t="s">
        <v>227</v>
      </c>
      <c r="B58" s="16">
        <f t="shared" si="12"/>
        <v>99</v>
      </c>
      <c r="C58" s="17">
        <f t="shared" si="25"/>
        <v>286.53295128939828</v>
      </c>
      <c r="D58" s="23">
        <v>19</v>
      </c>
      <c r="E58" s="18">
        <f t="shared" si="26"/>
        <v>54.991172469682496</v>
      </c>
      <c r="F58" s="23">
        <v>20</v>
      </c>
      <c r="G58" s="18">
        <f t="shared" si="27"/>
        <v>57.88544470492895</v>
      </c>
      <c r="H58" s="23">
        <v>16</v>
      </c>
      <c r="I58" s="18">
        <f t="shared" si="28"/>
        <v>46.308355763943155</v>
      </c>
      <c r="J58" s="23">
        <v>5</v>
      </c>
      <c r="K58" s="18">
        <f t="shared" si="29"/>
        <v>14.471361176232238</v>
      </c>
      <c r="L58" s="23">
        <v>9</v>
      </c>
      <c r="M58" s="18">
        <f t="shared" si="30"/>
        <v>26.048450117218025</v>
      </c>
      <c r="N58" s="23">
        <v>2</v>
      </c>
      <c r="O58" s="18">
        <f t="shared" si="31"/>
        <v>5.7885444704928943</v>
      </c>
      <c r="P58" s="23">
        <v>6</v>
      </c>
      <c r="Q58" s="18">
        <f t="shared" si="32"/>
        <v>17.365633411478683</v>
      </c>
      <c r="R58" s="23">
        <v>3</v>
      </c>
      <c r="S58" s="18">
        <f t="shared" si="33"/>
        <v>8.6828167057393415</v>
      </c>
      <c r="T58" s="23">
        <v>1</v>
      </c>
      <c r="U58" s="18">
        <f t="shared" si="34"/>
        <v>2.8942722352464472</v>
      </c>
      <c r="V58" s="23">
        <v>1</v>
      </c>
      <c r="W58" s="18">
        <f t="shared" si="35"/>
        <v>2.8942722352464472</v>
      </c>
      <c r="X58" s="23">
        <v>17</v>
      </c>
      <c r="Y58" s="18">
        <f t="shared" si="36"/>
        <v>49.202627999189602</v>
      </c>
      <c r="Z58" s="18"/>
      <c r="AA58" s="18"/>
      <c r="AB58" s="18"/>
      <c r="AD58" s="13" t="s">
        <v>227</v>
      </c>
      <c r="AF58" s="19">
        <v>34551</v>
      </c>
      <c r="AG58" s="15"/>
    </row>
    <row r="59" spans="1:33" ht="12.95" customHeight="1" x14ac:dyDescent="0.2">
      <c r="A59" s="13" t="s">
        <v>228</v>
      </c>
      <c r="B59" s="16">
        <f t="shared" si="12"/>
        <v>9</v>
      </c>
      <c r="C59" s="17">
        <f t="shared" si="25"/>
        <v>134.7910738355549</v>
      </c>
      <c r="D59" s="23">
        <v>0</v>
      </c>
      <c r="E59" s="18">
        <f t="shared" si="26"/>
        <v>0</v>
      </c>
      <c r="F59" s="23">
        <v>2</v>
      </c>
      <c r="G59" s="18">
        <f t="shared" si="27"/>
        <v>29.953571963456643</v>
      </c>
      <c r="H59" s="23">
        <v>2</v>
      </c>
      <c r="I59" s="18">
        <f t="shared" si="28"/>
        <v>29.953571963456643</v>
      </c>
      <c r="J59" s="23">
        <v>4</v>
      </c>
      <c r="K59" s="18">
        <f t="shared" si="29"/>
        <v>59.907143926913285</v>
      </c>
      <c r="L59" s="23">
        <v>1</v>
      </c>
      <c r="M59" s="18">
        <f t="shared" si="30"/>
        <v>14.976785981728321</v>
      </c>
      <c r="N59" s="23">
        <v>0</v>
      </c>
      <c r="O59" s="18">
        <f t="shared" si="31"/>
        <v>0</v>
      </c>
      <c r="P59" s="23">
        <v>0</v>
      </c>
      <c r="Q59" s="18">
        <f t="shared" si="32"/>
        <v>0</v>
      </c>
      <c r="R59" s="23">
        <v>0</v>
      </c>
      <c r="S59" s="18">
        <f t="shared" si="33"/>
        <v>0</v>
      </c>
      <c r="T59" s="23">
        <v>0</v>
      </c>
      <c r="U59" s="18">
        <f t="shared" si="34"/>
        <v>0</v>
      </c>
      <c r="V59" s="23">
        <v>0</v>
      </c>
      <c r="W59" s="18">
        <f t="shared" si="35"/>
        <v>0</v>
      </c>
      <c r="X59" s="23">
        <v>0</v>
      </c>
      <c r="Y59" s="18">
        <f t="shared" si="36"/>
        <v>0</v>
      </c>
      <c r="Z59" s="18"/>
      <c r="AA59" s="18"/>
      <c r="AB59" s="18"/>
      <c r="AD59" s="13" t="s">
        <v>228</v>
      </c>
      <c r="AF59" s="19">
        <v>6677</v>
      </c>
      <c r="AG59" s="15"/>
    </row>
    <row r="60" spans="1:33" ht="12.95" customHeight="1" x14ac:dyDescent="0.2">
      <c r="A60" s="13" t="s">
        <v>229</v>
      </c>
      <c r="B60" s="16">
        <f t="shared" si="12"/>
        <v>53</v>
      </c>
      <c r="C60" s="17">
        <f t="shared" si="25"/>
        <v>240.42823444021047</v>
      </c>
      <c r="D60" s="23">
        <v>6</v>
      </c>
      <c r="E60" s="18">
        <f t="shared" si="26"/>
        <v>27.218290691344585</v>
      </c>
      <c r="F60" s="23">
        <v>5</v>
      </c>
      <c r="G60" s="18">
        <f t="shared" si="27"/>
        <v>22.681908909453821</v>
      </c>
      <c r="H60" s="23">
        <v>11</v>
      </c>
      <c r="I60" s="18">
        <f t="shared" si="28"/>
        <v>49.900199600798402</v>
      </c>
      <c r="J60" s="23">
        <v>9</v>
      </c>
      <c r="K60" s="18">
        <f t="shared" si="29"/>
        <v>40.827436037016874</v>
      </c>
      <c r="L60" s="23">
        <v>4</v>
      </c>
      <c r="M60" s="18">
        <f t="shared" si="30"/>
        <v>18.145527127563057</v>
      </c>
      <c r="N60" s="23">
        <v>1</v>
      </c>
      <c r="O60" s="18">
        <f t="shared" si="31"/>
        <v>4.5363817818907641</v>
      </c>
      <c r="P60" s="23">
        <v>1</v>
      </c>
      <c r="Q60" s="18">
        <f t="shared" si="32"/>
        <v>4.5363817818907641</v>
      </c>
      <c r="R60" s="23">
        <v>1</v>
      </c>
      <c r="S60" s="18">
        <f t="shared" si="33"/>
        <v>4.5363817818907641</v>
      </c>
      <c r="T60" s="15">
        <v>2</v>
      </c>
      <c r="U60" s="18">
        <f t="shared" si="34"/>
        <v>9.0727635637815283</v>
      </c>
      <c r="V60" s="23">
        <v>3</v>
      </c>
      <c r="W60" s="18">
        <f t="shared" si="35"/>
        <v>13.609145345672292</v>
      </c>
      <c r="X60" s="23">
        <v>10</v>
      </c>
      <c r="Y60" s="18">
        <f t="shared" si="36"/>
        <v>45.363817818907641</v>
      </c>
      <c r="Z60" s="18"/>
      <c r="AA60" s="18"/>
      <c r="AB60" s="18"/>
      <c r="AD60" s="13" t="s">
        <v>229</v>
      </c>
      <c r="AF60" s="19">
        <v>22044</v>
      </c>
      <c r="AG60" s="15"/>
    </row>
    <row r="61" spans="1:33" ht="12.95" customHeight="1" x14ac:dyDescent="0.2">
      <c r="A61" s="13" t="s">
        <v>230</v>
      </c>
      <c r="B61" s="16">
        <f t="shared" si="12"/>
        <v>41</v>
      </c>
      <c r="C61" s="17">
        <f t="shared" si="25"/>
        <v>225.64667033571823</v>
      </c>
      <c r="D61" s="23">
        <v>2</v>
      </c>
      <c r="E61" s="18">
        <f t="shared" si="26"/>
        <v>11.007154650522839</v>
      </c>
      <c r="F61" s="23">
        <v>6</v>
      </c>
      <c r="G61" s="18">
        <f t="shared" si="27"/>
        <v>33.021463951568521</v>
      </c>
      <c r="H61" s="23">
        <v>2</v>
      </c>
      <c r="I61" s="18">
        <f t="shared" si="28"/>
        <v>11.007154650522839</v>
      </c>
      <c r="J61" s="23">
        <v>5</v>
      </c>
      <c r="K61" s="18">
        <f t="shared" si="29"/>
        <v>27.517886626307099</v>
      </c>
      <c r="L61" s="23">
        <v>7</v>
      </c>
      <c r="M61" s="18">
        <f t="shared" si="30"/>
        <v>38.525041276829938</v>
      </c>
      <c r="N61" s="23">
        <v>2</v>
      </c>
      <c r="O61" s="18">
        <f t="shared" si="31"/>
        <v>11.007154650522839</v>
      </c>
      <c r="P61" s="15">
        <v>1</v>
      </c>
      <c r="Q61" s="18">
        <f t="shared" si="32"/>
        <v>5.5035773252614195</v>
      </c>
      <c r="R61" s="23">
        <v>2</v>
      </c>
      <c r="S61" s="18">
        <f t="shared" si="33"/>
        <v>11.007154650522839</v>
      </c>
      <c r="T61" s="15">
        <v>2</v>
      </c>
      <c r="U61" s="18">
        <f t="shared" si="34"/>
        <v>11.007154650522839</v>
      </c>
      <c r="V61" s="23">
        <v>1</v>
      </c>
      <c r="W61" s="18">
        <f t="shared" si="35"/>
        <v>5.5035773252614195</v>
      </c>
      <c r="X61" s="23">
        <v>11</v>
      </c>
      <c r="Y61" s="18">
        <f t="shared" si="36"/>
        <v>60.539350577875616</v>
      </c>
      <c r="Z61" s="18"/>
      <c r="AA61" s="18"/>
      <c r="AB61" s="18"/>
      <c r="AD61" s="13" t="s">
        <v>230</v>
      </c>
      <c r="AF61" s="19">
        <v>18170</v>
      </c>
      <c r="AG61" s="15"/>
    </row>
    <row r="62" spans="1:33" x14ac:dyDescent="0.2">
      <c r="A62" s="13" t="s">
        <v>207</v>
      </c>
      <c r="B62" s="16">
        <f t="shared" si="12"/>
        <v>2</v>
      </c>
      <c r="C62" s="17">
        <v>0</v>
      </c>
      <c r="D62" s="15">
        <v>2</v>
      </c>
      <c r="E62" s="18">
        <v>0</v>
      </c>
      <c r="F62" s="15">
        <v>0</v>
      </c>
      <c r="G62" s="18">
        <v>0</v>
      </c>
      <c r="H62" s="15">
        <v>0</v>
      </c>
      <c r="I62" s="18">
        <v>0</v>
      </c>
      <c r="J62" s="23">
        <v>0</v>
      </c>
      <c r="K62" s="18">
        <v>0</v>
      </c>
      <c r="L62" s="15">
        <v>0</v>
      </c>
      <c r="M62" s="18">
        <v>0</v>
      </c>
      <c r="N62" s="15">
        <v>0</v>
      </c>
      <c r="O62" s="18">
        <v>0</v>
      </c>
      <c r="P62" s="15">
        <v>0</v>
      </c>
      <c r="Q62" s="18">
        <v>0</v>
      </c>
      <c r="R62" s="15">
        <v>0</v>
      </c>
      <c r="S62" s="18">
        <v>0</v>
      </c>
      <c r="T62" s="15">
        <v>0</v>
      </c>
      <c r="U62" s="18">
        <v>0</v>
      </c>
      <c r="V62" s="15">
        <v>0</v>
      </c>
      <c r="W62" s="18">
        <v>0</v>
      </c>
      <c r="X62" s="23">
        <v>0</v>
      </c>
      <c r="Y62" s="18">
        <v>0</v>
      </c>
      <c r="Z62" s="18"/>
      <c r="AA62" s="18"/>
      <c r="AB62" s="18"/>
      <c r="AF62" s="15"/>
    </row>
    <row r="63" spans="1:33" x14ac:dyDescent="0.2">
      <c r="B63" s="16"/>
      <c r="C63" s="17"/>
      <c r="D63" s="15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8"/>
      <c r="P63" s="15"/>
      <c r="Q63" s="18"/>
      <c r="R63" s="15"/>
      <c r="S63" s="18"/>
      <c r="T63" s="15"/>
      <c r="U63" s="18"/>
      <c r="V63" s="15"/>
      <c r="W63" s="18"/>
      <c r="X63" s="15"/>
      <c r="Y63" s="18"/>
      <c r="Z63" s="18"/>
      <c r="AA63" s="18"/>
      <c r="AB63" s="18"/>
      <c r="AF63" s="15"/>
    </row>
    <row r="64" spans="1:33" s="14" customFormat="1" ht="12.95" customHeight="1" x14ac:dyDescent="0.2">
      <c r="A64" s="14" t="s">
        <v>231</v>
      </c>
      <c r="B64" s="16">
        <f>SUM(B65:B75)</f>
        <v>515</v>
      </c>
      <c r="C64" s="17">
        <f t="shared" ref="C64:C74" si="37">SUM(B64/AF64*100000)</f>
        <v>236.72283662906682</v>
      </c>
      <c r="D64" s="16">
        <f>SUM(D65:D75)</f>
        <v>120</v>
      </c>
      <c r="E64" s="17">
        <f t="shared" ref="E64:E74" si="38">SUM(D64/AF64*100000)</f>
        <v>55.158719214539843</v>
      </c>
      <c r="F64" s="16">
        <f>SUM(F65:F75)</f>
        <v>102</v>
      </c>
      <c r="G64" s="17">
        <f t="shared" ref="G64:G74" si="39">SUM(F64/AF64*100000)</f>
        <v>46.884911332358861</v>
      </c>
      <c r="H64" s="16">
        <f>SUM(H65:H75)</f>
        <v>59</v>
      </c>
      <c r="I64" s="17">
        <f t="shared" ref="I64:I74" si="40">SUM(H64/AF64*100000)</f>
        <v>27.119703613815421</v>
      </c>
      <c r="J64" s="16">
        <f>SUM(J65:J75)</f>
        <v>35</v>
      </c>
      <c r="K64" s="17">
        <f t="shared" ref="K64:K74" si="41">SUM(J64/AF64*100000)</f>
        <v>16.087959770907453</v>
      </c>
      <c r="L64" s="16">
        <f>SUM(L65:L75)</f>
        <v>21</v>
      </c>
      <c r="M64" s="17">
        <f t="shared" ref="M64:M74" si="42">SUM(L64/AF64*100000)</f>
        <v>9.6527758625444715</v>
      </c>
      <c r="N64" s="16">
        <f>SUM(N65:N75)</f>
        <v>29</v>
      </c>
      <c r="O64" s="17">
        <f t="shared" ref="O64:O74" si="43">SUM(N64/AF64*100000)</f>
        <v>13.330023810180462</v>
      </c>
      <c r="P64" s="16">
        <f>SUM(P65:P75)</f>
        <v>16</v>
      </c>
      <c r="Q64" s="17">
        <f t="shared" ref="Q64:Q74" si="44">SUM(P64/AF64*100000)</f>
        <v>7.3544958952719792</v>
      </c>
      <c r="R64" s="16">
        <f>SUM(R65:R75)</f>
        <v>9</v>
      </c>
      <c r="S64" s="17">
        <f t="shared" ref="S64:S74" si="45">SUM(R64/AF64*100000)</f>
        <v>4.1369039410904884</v>
      </c>
      <c r="T64" s="16">
        <f>SUM(T65:T75)</f>
        <v>16</v>
      </c>
      <c r="U64" s="17">
        <f t="shared" ref="U64:U74" si="46">SUM(T64/AF64*100000)</f>
        <v>7.3544958952719792</v>
      </c>
      <c r="V64" s="16">
        <f>SUM(V65:V75)</f>
        <v>15</v>
      </c>
      <c r="W64" s="17">
        <f t="shared" ref="W64:W74" si="47">SUM(V64/AF64*100000)</f>
        <v>6.8948399018174804</v>
      </c>
      <c r="X64" s="16">
        <f>SUM(X65:X75)</f>
        <v>93</v>
      </c>
      <c r="Y64" s="17">
        <f t="shared" ref="Y64:Y74" si="48">SUM(X64/AF64*100000)</f>
        <v>42.748007391268374</v>
      </c>
      <c r="Z64" s="17"/>
      <c r="AA64" s="17"/>
      <c r="AB64" s="17"/>
      <c r="AD64" s="14" t="s">
        <v>231</v>
      </c>
      <c r="AF64" s="16">
        <f>SUM(AF65:AF74)</f>
        <v>217554</v>
      </c>
      <c r="AG64" s="16"/>
    </row>
    <row r="65" spans="1:33" ht="12.95" customHeight="1" x14ac:dyDescent="0.2">
      <c r="A65" s="13" t="s">
        <v>187</v>
      </c>
      <c r="B65" s="16">
        <f t="shared" si="12"/>
        <v>158</v>
      </c>
      <c r="C65" s="17">
        <f t="shared" si="37"/>
        <v>241.01531515040574</v>
      </c>
      <c r="D65" s="15">
        <v>33</v>
      </c>
      <c r="E65" s="18">
        <f t="shared" si="38"/>
        <v>50.338641771920187</v>
      </c>
      <c r="F65" s="15">
        <v>31</v>
      </c>
      <c r="G65" s="18">
        <f t="shared" si="39"/>
        <v>47.287814997864423</v>
      </c>
      <c r="H65" s="15">
        <v>19</v>
      </c>
      <c r="I65" s="18">
        <f t="shared" si="40"/>
        <v>28.982854353529806</v>
      </c>
      <c r="J65" s="15">
        <v>10</v>
      </c>
      <c r="K65" s="18">
        <f t="shared" si="41"/>
        <v>15.254133870278846</v>
      </c>
      <c r="L65" s="15">
        <v>6</v>
      </c>
      <c r="M65" s="18">
        <f t="shared" si="42"/>
        <v>9.1524803221673086</v>
      </c>
      <c r="N65" s="15">
        <v>7</v>
      </c>
      <c r="O65" s="18">
        <f t="shared" si="43"/>
        <v>10.677893709195191</v>
      </c>
      <c r="P65" s="15">
        <v>7</v>
      </c>
      <c r="Q65" s="18">
        <f t="shared" si="44"/>
        <v>10.677893709195191</v>
      </c>
      <c r="R65" s="15">
        <v>4</v>
      </c>
      <c r="S65" s="18">
        <f t="shared" si="45"/>
        <v>6.1016535481115382</v>
      </c>
      <c r="T65" s="15">
        <v>3</v>
      </c>
      <c r="U65" s="18">
        <f t="shared" si="46"/>
        <v>4.5762401610836543</v>
      </c>
      <c r="V65" s="15">
        <v>6</v>
      </c>
      <c r="W65" s="18">
        <f t="shared" si="47"/>
        <v>9.1524803221673086</v>
      </c>
      <c r="X65" s="15">
        <v>32</v>
      </c>
      <c r="Y65" s="18">
        <f t="shared" si="48"/>
        <v>48.813228384892305</v>
      </c>
      <c r="Z65" s="18"/>
      <c r="AA65" s="18"/>
      <c r="AB65" s="18"/>
      <c r="AD65" s="13" t="s">
        <v>187</v>
      </c>
      <c r="AF65" s="19">
        <v>65556</v>
      </c>
      <c r="AG65" s="15"/>
    </row>
    <row r="66" spans="1:33" ht="12.95" customHeight="1" x14ac:dyDescent="0.2">
      <c r="A66" s="13" t="s">
        <v>232</v>
      </c>
      <c r="B66" s="16">
        <f t="shared" si="12"/>
        <v>37</v>
      </c>
      <c r="C66" s="17">
        <f t="shared" si="37"/>
        <v>193.45393704904319</v>
      </c>
      <c r="D66" s="23">
        <v>6</v>
      </c>
      <c r="E66" s="18">
        <f t="shared" si="38"/>
        <v>31.370908710655652</v>
      </c>
      <c r="F66" s="23">
        <v>9</v>
      </c>
      <c r="G66" s="18">
        <f t="shared" si="39"/>
        <v>47.056363065983476</v>
      </c>
      <c r="H66" s="23">
        <v>2</v>
      </c>
      <c r="I66" s="18">
        <f t="shared" si="40"/>
        <v>10.456969570218551</v>
      </c>
      <c r="J66" s="23">
        <v>5</v>
      </c>
      <c r="K66" s="18">
        <f t="shared" si="41"/>
        <v>26.142423925546375</v>
      </c>
      <c r="L66" s="23">
        <v>2</v>
      </c>
      <c r="M66" s="18">
        <f t="shared" si="42"/>
        <v>10.456969570218551</v>
      </c>
      <c r="N66" s="23">
        <v>1</v>
      </c>
      <c r="O66" s="18">
        <f t="shared" si="43"/>
        <v>5.2284847851092753</v>
      </c>
      <c r="P66" s="23">
        <v>1</v>
      </c>
      <c r="Q66" s="18">
        <f t="shared" si="44"/>
        <v>5.2284847851092753</v>
      </c>
      <c r="R66" s="23">
        <v>2</v>
      </c>
      <c r="S66" s="18">
        <f t="shared" si="45"/>
        <v>10.456969570218551</v>
      </c>
      <c r="T66" s="23">
        <v>2</v>
      </c>
      <c r="U66" s="18">
        <f t="shared" si="46"/>
        <v>10.456969570218551</v>
      </c>
      <c r="V66" s="23">
        <v>2</v>
      </c>
      <c r="W66" s="18">
        <f t="shared" si="47"/>
        <v>10.456969570218551</v>
      </c>
      <c r="X66" s="23">
        <v>5</v>
      </c>
      <c r="Y66" s="18">
        <f t="shared" si="48"/>
        <v>26.142423925546375</v>
      </c>
      <c r="Z66" s="18"/>
      <c r="AA66" s="18"/>
      <c r="AB66" s="18"/>
      <c r="AD66" s="13" t="s">
        <v>232</v>
      </c>
      <c r="AF66" s="19">
        <v>19126</v>
      </c>
      <c r="AG66" s="15"/>
    </row>
    <row r="67" spans="1:33" ht="12.95" customHeight="1" x14ac:dyDescent="0.2">
      <c r="A67" s="13" t="s">
        <v>233</v>
      </c>
      <c r="B67" s="16">
        <f t="shared" si="12"/>
        <v>66</v>
      </c>
      <c r="C67" s="17">
        <f t="shared" si="37"/>
        <v>356.62181877127574</v>
      </c>
      <c r="D67" s="23">
        <v>15</v>
      </c>
      <c r="E67" s="18">
        <f t="shared" si="38"/>
        <v>81.050413357108127</v>
      </c>
      <c r="F67" s="23">
        <v>13</v>
      </c>
      <c r="G67" s="18">
        <f t="shared" si="39"/>
        <v>70.243691576160373</v>
      </c>
      <c r="H67" s="23">
        <v>4</v>
      </c>
      <c r="I67" s="18">
        <f t="shared" si="40"/>
        <v>21.613443561895497</v>
      </c>
      <c r="J67" s="23">
        <v>6</v>
      </c>
      <c r="K67" s="18">
        <f t="shared" si="41"/>
        <v>32.420165342843248</v>
      </c>
      <c r="L67" s="23">
        <v>2</v>
      </c>
      <c r="M67" s="18">
        <f t="shared" si="42"/>
        <v>10.806721780947749</v>
      </c>
      <c r="N67" s="23">
        <v>8</v>
      </c>
      <c r="O67" s="18">
        <f t="shared" si="43"/>
        <v>43.226887123790995</v>
      </c>
      <c r="P67" s="23">
        <v>1</v>
      </c>
      <c r="Q67" s="18">
        <f t="shared" si="44"/>
        <v>5.4033608904738744</v>
      </c>
      <c r="R67" s="23">
        <v>2</v>
      </c>
      <c r="S67" s="18">
        <f t="shared" si="45"/>
        <v>10.806721780947749</v>
      </c>
      <c r="T67" s="23">
        <v>3</v>
      </c>
      <c r="U67" s="18">
        <f t="shared" si="46"/>
        <v>16.210082671421624</v>
      </c>
      <c r="V67" s="23">
        <v>2</v>
      </c>
      <c r="W67" s="18">
        <f t="shared" si="47"/>
        <v>10.806721780947749</v>
      </c>
      <c r="X67" s="23">
        <v>10</v>
      </c>
      <c r="Y67" s="18">
        <f t="shared" si="48"/>
        <v>54.033608904738749</v>
      </c>
      <c r="Z67" s="18"/>
      <c r="AA67" s="18"/>
      <c r="AB67" s="18"/>
      <c r="AD67" s="13" t="s">
        <v>233</v>
      </c>
      <c r="AF67" s="19">
        <v>18507</v>
      </c>
      <c r="AG67" s="15"/>
    </row>
    <row r="68" spans="1:33" ht="12.95" customHeight="1" x14ac:dyDescent="0.2">
      <c r="A68" s="13" t="s">
        <v>234</v>
      </c>
      <c r="B68" s="16">
        <f t="shared" si="12"/>
        <v>40</v>
      </c>
      <c r="C68" s="17">
        <f t="shared" si="37"/>
        <v>238.53539268889023</v>
      </c>
      <c r="D68" s="23">
        <v>9</v>
      </c>
      <c r="E68" s="18">
        <f t="shared" si="38"/>
        <v>53.670463355000301</v>
      </c>
      <c r="F68" s="23">
        <v>12</v>
      </c>
      <c r="G68" s="18">
        <f t="shared" si="39"/>
        <v>71.560617806667054</v>
      </c>
      <c r="H68" s="23">
        <v>5</v>
      </c>
      <c r="I68" s="18">
        <f t="shared" si="40"/>
        <v>29.816924086111278</v>
      </c>
      <c r="J68" s="23">
        <v>1</v>
      </c>
      <c r="K68" s="18">
        <f t="shared" si="41"/>
        <v>5.9633848172222557</v>
      </c>
      <c r="L68" s="23">
        <v>0</v>
      </c>
      <c r="M68" s="18">
        <f t="shared" si="42"/>
        <v>0</v>
      </c>
      <c r="N68" s="23">
        <v>1</v>
      </c>
      <c r="O68" s="18">
        <f t="shared" si="43"/>
        <v>5.9633848172222557</v>
      </c>
      <c r="P68" s="23">
        <v>1</v>
      </c>
      <c r="Q68" s="18">
        <f t="shared" si="44"/>
        <v>5.9633848172222557</v>
      </c>
      <c r="R68" s="23">
        <v>0</v>
      </c>
      <c r="S68" s="18">
        <f t="shared" si="45"/>
        <v>0</v>
      </c>
      <c r="T68" s="23">
        <v>1</v>
      </c>
      <c r="U68" s="18">
        <f t="shared" si="46"/>
        <v>5.9633848172222557</v>
      </c>
      <c r="V68" s="23">
        <v>1</v>
      </c>
      <c r="W68" s="18">
        <f t="shared" si="47"/>
        <v>5.9633848172222557</v>
      </c>
      <c r="X68" s="23">
        <v>9</v>
      </c>
      <c r="Y68" s="18">
        <f t="shared" si="48"/>
        <v>53.670463355000301</v>
      </c>
      <c r="Z68" s="18"/>
      <c r="AA68" s="18"/>
      <c r="AB68" s="18"/>
      <c r="AD68" s="13" t="s">
        <v>234</v>
      </c>
      <c r="AF68" s="19">
        <v>16769</v>
      </c>
      <c r="AG68" s="15"/>
    </row>
    <row r="69" spans="1:33" ht="12.95" customHeight="1" x14ac:dyDescent="0.2">
      <c r="A69" s="13" t="s">
        <v>235</v>
      </c>
      <c r="B69" s="16">
        <f t="shared" si="12"/>
        <v>47</v>
      </c>
      <c r="C69" s="17">
        <f t="shared" si="37"/>
        <v>220.60549166862236</v>
      </c>
      <c r="D69" s="23">
        <v>15</v>
      </c>
      <c r="E69" s="18">
        <f t="shared" si="38"/>
        <v>70.406007979347564</v>
      </c>
      <c r="F69" s="23">
        <v>7</v>
      </c>
      <c r="G69" s="18">
        <f t="shared" si="39"/>
        <v>32.856137057028867</v>
      </c>
      <c r="H69" s="23">
        <v>6</v>
      </c>
      <c r="I69" s="18">
        <f t="shared" si="40"/>
        <v>28.162403191739028</v>
      </c>
      <c r="J69" s="23">
        <v>2</v>
      </c>
      <c r="K69" s="18">
        <f t="shared" si="41"/>
        <v>9.3874677305796759</v>
      </c>
      <c r="L69" s="23">
        <v>1</v>
      </c>
      <c r="M69" s="18">
        <f t="shared" si="42"/>
        <v>4.6937338652898379</v>
      </c>
      <c r="N69" s="23">
        <v>2</v>
      </c>
      <c r="O69" s="18">
        <f t="shared" si="43"/>
        <v>9.3874677305796759</v>
      </c>
      <c r="P69" s="23">
        <v>1</v>
      </c>
      <c r="Q69" s="18">
        <f t="shared" si="44"/>
        <v>4.6937338652898379</v>
      </c>
      <c r="R69" s="23">
        <v>0</v>
      </c>
      <c r="S69" s="18">
        <f t="shared" si="45"/>
        <v>0</v>
      </c>
      <c r="T69" s="23">
        <v>6</v>
      </c>
      <c r="U69" s="18">
        <f t="shared" si="46"/>
        <v>28.162403191739028</v>
      </c>
      <c r="V69" s="23">
        <v>0</v>
      </c>
      <c r="W69" s="18">
        <f t="shared" si="47"/>
        <v>0</v>
      </c>
      <c r="X69" s="23">
        <v>7</v>
      </c>
      <c r="Y69" s="18">
        <f t="shared" si="48"/>
        <v>32.856137057028867</v>
      </c>
      <c r="Z69" s="18"/>
      <c r="AA69" s="18"/>
      <c r="AB69" s="18"/>
      <c r="AD69" s="13" t="s">
        <v>235</v>
      </c>
      <c r="AF69" s="19">
        <v>21305</v>
      </c>
      <c r="AG69" s="15"/>
    </row>
    <row r="70" spans="1:33" ht="12.95" customHeight="1" x14ac:dyDescent="0.2">
      <c r="A70" s="13" t="s">
        <v>236</v>
      </c>
      <c r="B70" s="16">
        <f t="shared" si="12"/>
        <v>27</v>
      </c>
      <c r="C70" s="17">
        <f t="shared" si="37"/>
        <v>255.97269624573377</v>
      </c>
      <c r="D70" s="23">
        <v>8</v>
      </c>
      <c r="E70" s="18">
        <f t="shared" si="38"/>
        <v>75.843761850587782</v>
      </c>
      <c r="F70" s="23">
        <v>3</v>
      </c>
      <c r="G70" s="18">
        <f t="shared" si="39"/>
        <v>28.441410693970418</v>
      </c>
      <c r="H70" s="23">
        <v>4</v>
      </c>
      <c r="I70" s="18">
        <f t="shared" si="40"/>
        <v>37.921880925293891</v>
      </c>
      <c r="J70" s="23">
        <v>2</v>
      </c>
      <c r="K70" s="18">
        <f t="shared" si="41"/>
        <v>18.960940462646946</v>
      </c>
      <c r="L70" s="23">
        <v>4</v>
      </c>
      <c r="M70" s="18">
        <f t="shared" si="42"/>
        <v>37.921880925293891</v>
      </c>
      <c r="N70" s="23">
        <v>1</v>
      </c>
      <c r="O70" s="18">
        <f t="shared" si="43"/>
        <v>9.4804702313234728</v>
      </c>
      <c r="P70" s="23">
        <v>1</v>
      </c>
      <c r="Q70" s="18">
        <f t="shared" si="44"/>
        <v>9.4804702313234728</v>
      </c>
      <c r="R70" s="23">
        <v>1</v>
      </c>
      <c r="S70" s="18">
        <f t="shared" si="45"/>
        <v>9.4804702313234728</v>
      </c>
      <c r="T70" s="23">
        <v>0</v>
      </c>
      <c r="U70" s="18">
        <f t="shared" si="46"/>
        <v>0</v>
      </c>
      <c r="V70" s="23">
        <v>0</v>
      </c>
      <c r="W70" s="18">
        <f t="shared" si="47"/>
        <v>0</v>
      </c>
      <c r="X70" s="23">
        <v>3</v>
      </c>
      <c r="Y70" s="18">
        <f t="shared" si="48"/>
        <v>28.441410693970418</v>
      </c>
      <c r="Z70" s="18"/>
      <c r="AA70" s="18"/>
      <c r="AB70" s="18"/>
      <c r="AD70" s="13" t="s">
        <v>236</v>
      </c>
      <c r="AF70" s="19">
        <v>10548</v>
      </c>
      <c r="AG70" s="15"/>
    </row>
    <row r="71" spans="1:33" ht="12.95" customHeight="1" x14ac:dyDescent="0.2">
      <c r="A71" s="13" t="s">
        <v>237</v>
      </c>
      <c r="B71" s="16">
        <f t="shared" si="12"/>
        <v>38</v>
      </c>
      <c r="C71" s="17">
        <f t="shared" si="37"/>
        <v>327.67094938346128</v>
      </c>
      <c r="D71" s="23">
        <v>12</v>
      </c>
      <c r="E71" s="18">
        <f t="shared" si="38"/>
        <v>103.47503664740881</v>
      </c>
      <c r="F71" s="23">
        <v>8</v>
      </c>
      <c r="G71" s="18">
        <f t="shared" si="39"/>
        <v>68.983357764939214</v>
      </c>
      <c r="H71" s="23">
        <v>4</v>
      </c>
      <c r="I71" s="18">
        <f t="shared" si="40"/>
        <v>34.491678882469607</v>
      </c>
      <c r="J71" s="23">
        <v>1</v>
      </c>
      <c r="K71" s="18">
        <f t="shared" si="41"/>
        <v>8.6229197206174018</v>
      </c>
      <c r="L71" s="23">
        <v>1</v>
      </c>
      <c r="M71" s="18">
        <f t="shared" si="42"/>
        <v>8.6229197206174018</v>
      </c>
      <c r="N71" s="23">
        <v>2</v>
      </c>
      <c r="O71" s="18">
        <f t="shared" si="43"/>
        <v>17.245839441234804</v>
      </c>
      <c r="P71" s="23">
        <v>1</v>
      </c>
      <c r="Q71" s="18">
        <f t="shared" si="44"/>
        <v>8.6229197206174018</v>
      </c>
      <c r="R71" s="23">
        <v>0</v>
      </c>
      <c r="S71" s="18">
        <f t="shared" si="45"/>
        <v>0</v>
      </c>
      <c r="T71" s="23">
        <v>1</v>
      </c>
      <c r="U71" s="18">
        <f t="shared" si="46"/>
        <v>8.6229197206174018</v>
      </c>
      <c r="V71" s="23">
        <v>0</v>
      </c>
      <c r="W71" s="18">
        <f t="shared" si="47"/>
        <v>0</v>
      </c>
      <c r="X71" s="23">
        <v>8</v>
      </c>
      <c r="Y71" s="18">
        <f t="shared" si="48"/>
        <v>68.983357764939214</v>
      </c>
      <c r="Z71" s="18"/>
      <c r="AA71" s="18"/>
      <c r="AB71" s="18"/>
      <c r="AD71" s="13" t="s">
        <v>237</v>
      </c>
      <c r="AF71" s="19">
        <v>11597</v>
      </c>
      <c r="AG71" s="15"/>
    </row>
    <row r="72" spans="1:33" ht="12.95" customHeight="1" x14ac:dyDescent="0.2">
      <c r="A72" s="13" t="s">
        <v>238</v>
      </c>
      <c r="B72" s="16">
        <f t="shared" si="12"/>
        <v>26</v>
      </c>
      <c r="C72" s="17">
        <f t="shared" si="37"/>
        <v>298.61031354082922</v>
      </c>
      <c r="D72" s="23">
        <v>6</v>
      </c>
      <c r="E72" s="18">
        <f t="shared" si="38"/>
        <v>68.910072355575963</v>
      </c>
      <c r="F72" s="23">
        <v>3</v>
      </c>
      <c r="G72" s="18">
        <f t="shared" si="39"/>
        <v>34.455036177787981</v>
      </c>
      <c r="H72" s="23">
        <v>0</v>
      </c>
      <c r="I72" s="18">
        <f t="shared" si="40"/>
        <v>0</v>
      </c>
      <c r="J72" s="23">
        <v>5</v>
      </c>
      <c r="K72" s="18">
        <f t="shared" si="41"/>
        <v>57.425060296313312</v>
      </c>
      <c r="L72" s="23">
        <v>2</v>
      </c>
      <c r="M72" s="18">
        <f t="shared" si="42"/>
        <v>22.970024118525323</v>
      </c>
      <c r="N72" s="23">
        <v>1</v>
      </c>
      <c r="O72" s="18">
        <f t="shared" si="43"/>
        <v>11.485012059262662</v>
      </c>
      <c r="P72" s="23">
        <v>1</v>
      </c>
      <c r="Q72" s="18">
        <f t="shared" si="44"/>
        <v>11.485012059262662</v>
      </c>
      <c r="R72" s="23">
        <v>0</v>
      </c>
      <c r="S72" s="18">
        <f t="shared" si="45"/>
        <v>0</v>
      </c>
      <c r="T72" s="23">
        <v>0</v>
      </c>
      <c r="U72" s="18">
        <f t="shared" si="46"/>
        <v>0</v>
      </c>
      <c r="V72" s="23">
        <v>1</v>
      </c>
      <c r="W72" s="18">
        <f t="shared" si="47"/>
        <v>11.485012059262662</v>
      </c>
      <c r="X72" s="23">
        <v>7</v>
      </c>
      <c r="Y72" s="18">
        <f t="shared" si="48"/>
        <v>80.395084414838635</v>
      </c>
      <c r="Z72" s="18"/>
      <c r="AA72" s="18"/>
      <c r="AB72" s="18"/>
      <c r="AD72" s="13" t="s">
        <v>238</v>
      </c>
      <c r="AF72" s="19">
        <v>8707</v>
      </c>
      <c r="AG72" s="15"/>
    </row>
    <row r="73" spans="1:33" ht="12.95" customHeight="1" x14ac:dyDescent="0.2">
      <c r="A73" s="13" t="s">
        <v>239</v>
      </c>
      <c r="B73" s="16">
        <f t="shared" si="12"/>
        <v>41</v>
      </c>
      <c r="C73" s="17">
        <f t="shared" si="37"/>
        <v>341.69514126177182</v>
      </c>
      <c r="D73" s="23">
        <v>9</v>
      </c>
      <c r="E73" s="18">
        <f t="shared" si="38"/>
        <v>75.006250520876748</v>
      </c>
      <c r="F73" s="23">
        <v>8</v>
      </c>
      <c r="G73" s="18">
        <f t="shared" si="39"/>
        <v>66.672222685223758</v>
      </c>
      <c r="H73" s="23">
        <v>5</v>
      </c>
      <c r="I73" s="18">
        <f t="shared" si="40"/>
        <v>41.670139178264854</v>
      </c>
      <c r="J73" s="23">
        <v>3</v>
      </c>
      <c r="K73" s="18">
        <f t="shared" si="41"/>
        <v>25.002083506958915</v>
      </c>
      <c r="L73" s="23">
        <v>2</v>
      </c>
      <c r="M73" s="18">
        <f t="shared" si="42"/>
        <v>16.66805567130594</v>
      </c>
      <c r="N73" s="23">
        <v>5</v>
      </c>
      <c r="O73" s="18">
        <f t="shared" si="43"/>
        <v>41.670139178264854</v>
      </c>
      <c r="P73" s="23">
        <v>2</v>
      </c>
      <c r="Q73" s="18">
        <f t="shared" si="44"/>
        <v>16.66805567130594</v>
      </c>
      <c r="R73" s="23">
        <v>0</v>
      </c>
      <c r="S73" s="18">
        <f t="shared" si="45"/>
        <v>0</v>
      </c>
      <c r="T73" s="15">
        <v>0</v>
      </c>
      <c r="U73" s="18">
        <f t="shared" si="46"/>
        <v>0</v>
      </c>
      <c r="V73" s="23">
        <v>1</v>
      </c>
      <c r="W73" s="18">
        <f t="shared" si="47"/>
        <v>8.3340278356529698</v>
      </c>
      <c r="X73" s="23">
        <v>6</v>
      </c>
      <c r="Y73" s="18">
        <f t="shared" si="48"/>
        <v>50.004167013917829</v>
      </c>
      <c r="Z73" s="18"/>
      <c r="AA73" s="18"/>
      <c r="AB73" s="18"/>
      <c r="AD73" s="13" t="s">
        <v>239</v>
      </c>
      <c r="AF73" s="19">
        <v>11999</v>
      </c>
      <c r="AG73" s="15"/>
    </row>
    <row r="74" spans="1:33" ht="12.95" customHeight="1" x14ac:dyDescent="0.2">
      <c r="A74" s="13" t="s">
        <v>240</v>
      </c>
      <c r="B74" s="16">
        <f t="shared" si="12"/>
        <v>30</v>
      </c>
      <c r="C74" s="17">
        <f t="shared" si="37"/>
        <v>89.712918660287087</v>
      </c>
      <c r="D74" s="23">
        <v>4</v>
      </c>
      <c r="E74" s="18">
        <f t="shared" si="38"/>
        <v>11.961722488038278</v>
      </c>
      <c r="F74" s="23">
        <v>7</v>
      </c>
      <c r="G74" s="18">
        <f t="shared" si="39"/>
        <v>20.933014354066987</v>
      </c>
      <c r="H74" s="23">
        <v>10</v>
      </c>
      <c r="I74" s="18">
        <f t="shared" si="40"/>
        <v>29.904306220095691</v>
      </c>
      <c r="J74" s="23">
        <v>0</v>
      </c>
      <c r="K74" s="18">
        <f t="shared" si="41"/>
        <v>0</v>
      </c>
      <c r="L74" s="23">
        <v>0</v>
      </c>
      <c r="M74" s="18">
        <f t="shared" si="42"/>
        <v>0</v>
      </c>
      <c r="N74" s="23">
        <v>1</v>
      </c>
      <c r="O74" s="18">
        <f t="shared" si="43"/>
        <v>2.9904306220095696</v>
      </c>
      <c r="P74" s="23">
        <v>0</v>
      </c>
      <c r="Q74" s="18">
        <f t="shared" si="44"/>
        <v>0</v>
      </c>
      <c r="R74" s="15">
        <v>0</v>
      </c>
      <c r="S74" s="18">
        <f t="shared" si="45"/>
        <v>0</v>
      </c>
      <c r="T74" s="15">
        <v>0</v>
      </c>
      <c r="U74" s="18">
        <f t="shared" si="46"/>
        <v>0</v>
      </c>
      <c r="V74" s="23">
        <v>2</v>
      </c>
      <c r="W74" s="18">
        <f t="shared" si="47"/>
        <v>5.9808612440191391</v>
      </c>
      <c r="X74" s="23">
        <v>6</v>
      </c>
      <c r="Y74" s="18">
        <f t="shared" si="48"/>
        <v>17.942583732057415</v>
      </c>
      <c r="Z74" s="18"/>
      <c r="AA74" s="18"/>
      <c r="AB74" s="18"/>
      <c r="AD74" s="13" t="s">
        <v>240</v>
      </c>
      <c r="AF74" s="19">
        <v>33440</v>
      </c>
      <c r="AG74" s="15"/>
    </row>
    <row r="75" spans="1:33" ht="12.95" customHeight="1" x14ac:dyDescent="0.2">
      <c r="A75" s="13" t="s">
        <v>207</v>
      </c>
      <c r="B75" s="16">
        <f t="shared" si="12"/>
        <v>5</v>
      </c>
      <c r="C75" s="17">
        <v>0</v>
      </c>
      <c r="D75" s="15">
        <v>3</v>
      </c>
      <c r="E75" s="18">
        <v>0</v>
      </c>
      <c r="F75" s="15">
        <v>1</v>
      </c>
      <c r="G75" s="18">
        <v>0</v>
      </c>
      <c r="H75" s="23">
        <v>0</v>
      </c>
      <c r="I75" s="18">
        <v>0</v>
      </c>
      <c r="J75" s="15">
        <v>0</v>
      </c>
      <c r="K75" s="18">
        <v>0</v>
      </c>
      <c r="L75" s="15">
        <v>1</v>
      </c>
      <c r="M75" s="18">
        <v>0</v>
      </c>
      <c r="N75" s="15">
        <v>0</v>
      </c>
      <c r="O75" s="18">
        <v>0</v>
      </c>
      <c r="P75" s="15">
        <v>0</v>
      </c>
      <c r="Q75" s="18">
        <v>0</v>
      </c>
      <c r="R75" s="15">
        <v>0</v>
      </c>
      <c r="S75" s="18">
        <v>0</v>
      </c>
      <c r="T75" s="15">
        <v>0</v>
      </c>
      <c r="U75" s="18">
        <v>0</v>
      </c>
      <c r="V75" s="15">
        <v>0</v>
      </c>
      <c r="W75" s="18">
        <v>0</v>
      </c>
      <c r="X75" s="23">
        <v>0</v>
      </c>
      <c r="Y75" s="18">
        <v>0</v>
      </c>
      <c r="Z75" s="18"/>
      <c r="AA75" s="18"/>
      <c r="AB75" s="18"/>
      <c r="AF75" s="15"/>
    </row>
    <row r="76" spans="1:33" ht="12.95" customHeight="1" x14ac:dyDescent="0.2">
      <c r="B76" s="16"/>
      <c r="C76" s="17"/>
      <c r="D76" s="15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8"/>
      <c r="P76" s="15"/>
      <c r="Q76" s="18"/>
      <c r="R76" s="15"/>
      <c r="S76" s="18"/>
      <c r="T76" s="15"/>
      <c r="U76" s="18"/>
      <c r="V76" s="15"/>
      <c r="W76" s="18"/>
      <c r="X76" s="15"/>
      <c r="Y76" s="18"/>
      <c r="Z76" s="18"/>
      <c r="AA76" s="18"/>
      <c r="AB76" s="18"/>
      <c r="AF76" s="15"/>
    </row>
    <row r="77" spans="1:33" s="14" customFormat="1" ht="12.95" customHeight="1" x14ac:dyDescent="0.2">
      <c r="A77" s="14" t="s">
        <v>241</v>
      </c>
      <c r="B77" s="16">
        <f>SUM(B78:B89)</f>
        <v>274</v>
      </c>
      <c r="C77" s="17">
        <f t="shared" ref="C77:C88" si="49">SUM(B77/AF77*100000)</f>
        <v>199.55573358581262</v>
      </c>
      <c r="D77" s="16">
        <f>SUM(D78:D89)</f>
        <v>41</v>
      </c>
      <c r="E77" s="17">
        <f t="shared" ref="E77:E88" si="50">SUM(D77/AF77*100000)</f>
        <v>29.860529478169038</v>
      </c>
      <c r="F77" s="16">
        <f>SUM(F78:F89)</f>
        <v>42</v>
      </c>
      <c r="G77" s="17">
        <f t="shared" ref="G77:G88" si="51">SUM(F77/AF77*100000)</f>
        <v>30.588835075197551</v>
      </c>
      <c r="H77" s="16">
        <f>SUM(H78:H89)</f>
        <v>38</v>
      </c>
      <c r="I77" s="17">
        <f t="shared" ref="I77:I88" si="52">SUM(H77/AF77*100000)</f>
        <v>27.675612687083497</v>
      </c>
      <c r="J77" s="16">
        <f>SUM(J78:J89)</f>
        <v>19</v>
      </c>
      <c r="K77" s="17">
        <f t="shared" ref="K77:K88" si="53">SUM(J77/AF77*100000)</f>
        <v>13.837806343541748</v>
      </c>
      <c r="L77" s="16">
        <f>SUM(L78:L89)</f>
        <v>19</v>
      </c>
      <c r="M77" s="17">
        <f t="shared" ref="M77:M88" si="54">SUM(L77/AF77*100000)</f>
        <v>13.837806343541748</v>
      </c>
      <c r="N77" s="16">
        <f>SUM(N78:N89)</f>
        <v>9</v>
      </c>
      <c r="O77" s="17">
        <f t="shared" ref="O77:O88" si="55">SUM(N77/AF77*100000)</f>
        <v>6.5547503732566188</v>
      </c>
      <c r="P77" s="16">
        <f>SUM(P78:P89)</f>
        <v>13</v>
      </c>
      <c r="Q77" s="17">
        <f t="shared" ref="Q77:Q88" si="56">SUM(P77/AF77*100000)</f>
        <v>9.467972761370671</v>
      </c>
      <c r="R77" s="16">
        <f>SUM(R78:R89)</f>
        <v>11</v>
      </c>
      <c r="S77" s="17">
        <f t="shared" ref="S77:S88" si="57">SUM(R77/AF77*100000)</f>
        <v>8.0113615673136458</v>
      </c>
      <c r="T77" s="16">
        <f>SUM(T78:T89)</f>
        <v>7</v>
      </c>
      <c r="U77" s="17">
        <f t="shared" ref="U77:U88" si="58">SUM(T77/AF77*100000)</f>
        <v>5.0981391791995918</v>
      </c>
      <c r="V77" s="16">
        <f>SUM(V78:V89)</f>
        <v>4</v>
      </c>
      <c r="W77" s="17">
        <f t="shared" ref="W77:W88" si="59">SUM(V77/AF77*100000)</f>
        <v>2.9132223881140527</v>
      </c>
      <c r="X77" s="16">
        <f>SUM(X78:X89)</f>
        <v>71</v>
      </c>
      <c r="Y77" s="17">
        <f t="shared" ref="Y77:Y88" si="60">SUM(X77/AF77*100000)</f>
        <v>51.709697389024434</v>
      </c>
      <c r="Z77" s="17"/>
      <c r="AA77" s="17"/>
      <c r="AB77" s="17"/>
      <c r="AD77" s="14" t="s">
        <v>241</v>
      </c>
      <c r="AF77" s="16">
        <f>SUM(AF78:AF88)</f>
        <v>137305</v>
      </c>
      <c r="AG77" s="16"/>
    </row>
    <row r="78" spans="1:33" ht="12.95" customHeight="1" x14ac:dyDescent="0.2">
      <c r="A78" s="13" t="s">
        <v>242</v>
      </c>
      <c r="B78" s="16">
        <f t="shared" ref="B78:B115" si="61">SUM(D78+F78+H78+J78+L78+N78+P78+R78+T78+V78+X78)</f>
        <v>57</v>
      </c>
      <c r="C78" s="17">
        <f t="shared" si="49"/>
        <v>213.4911419903367</v>
      </c>
      <c r="D78" s="15">
        <v>9</v>
      </c>
      <c r="E78" s="18">
        <f t="shared" si="50"/>
        <v>33.709127682684745</v>
      </c>
      <c r="F78" s="15">
        <v>5</v>
      </c>
      <c r="G78" s="18">
        <f t="shared" si="51"/>
        <v>18.727293157047079</v>
      </c>
      <c r="H78" s="15">
        <v>8</v>
      </c>
      <c r="I78" s="18">
        <f t="shared" si="52"/>
        <v>29.963669051275332</v>
      </c>
      <c r="J78" s="15">
        <v>8</v>
      </c>
      <c r="K78" s="18">
        <f t="shared" si="53"/>
        <v>29.963669051275332</v>
      </c>
      <c r="L78" s="15">
        <v>5</v>
      </c>
      <c r="M78" s="18">
        <f t="shared" si="54"/>
        <v>18.727293157047079</v>
      </c>
      <c r="N78" s="15">
        <v>1</v>
      </c>
      <c r="O78" s="18">
        <f t="shared" si="55"/>
        <v>3.7454586314094165</v>
      </c>
      <c r="P78" s="15">
        <v>4</v>
      </c>
      <c r="Q78" s="18">
        <f t="shared" si="56"/>
        <v>14.981834525637666</v>
      </c>
      <c r="R78" s="15">
        <v>2</v>
      </c>
      <c r="S78" s="18">
        <f t="shared" si="57"/>
        <v>7.490917262818833</v>
      </c>
      <c r="T78" s="15">
        <v>1</v>
      </c>
      <c r="U78" s="18">
        <f t="shared" si="58"/>
        <v>3.7454586314094165</v>
      </c>
      <c r="V78" s="15">
        <v>1</v>
      </c>
      <c r="W78" s="18">
        <f t="shared" si="59"/>
        <v>3.7454586314094165</v>
      </c>
      <c r="X78" s="15">
        <v>13</v>
      </c>
      <c r="Y78" s="18">
        <f t="shared" si="60"/>
        <v>48.690962208322404</v>
      </c>
      <c r="Z78" s="18"/>
      <c r="AA78" s="18"/>
      <c r="AB78" s="18"/>
      <c r="AD78" s="13" t="s">
        <v>242</v>
      </c>
      <c r="AF78" s="19">
        <v>26699</v>
      </c>
      <c r="AG78" s="15"/>
    </row>
    <row r="79" spans="1:33" ht="12.95" customHeight="1" x14ac:dyDescent="0.2">
      <c r="A79" s="13" t="s">
        <v>243</v>
      </c>
      <c r="B79" s="16">
        <f t="shared" si="61"/>
        <v>42</v>
      </c>
      <c r="C79" s="17">
        <f t="shared" si="49"/>
        <v>203.81423788033192</v>
      </c>
      <c r="D79" s="23">
        <v>4</v>
      </c>
      <c r="E79" s="18">
        <f t="shared" si="50"/>
        <v>19.410879798126849</v>
      </c>
      <c r="F79" s="23">
        <v>7</v>
      </c>
      <c r="G79" s="18">
        <f t="shared" si="51"/>
        <v>33.969039646721988</v>
      </c>
      <c r="H79" s="23">
        <v>8</v>
      </c>
      <c r="I79" s="18">
        <f t="shared" si="52"/>
        <v>38.821759596253699</v>
      </c>
      <c r="J79" s="23">
        <v>0</v>
      </c>
      <c r="K79" s="18">
        <f t="shared" si="53"/>
        <v>0</v>
      </c>
      <c r="L79" s="23">
        <v>8</v>
      </c>
      <c r="M79" s="18">
        <f t="shared" si="54"/>
        <v>38.821759596253699</v>
      </c>
      <c r="N79" s="23">
        <v>2</v>
      </c>
      <c r="O79" s="18">
        <f t="shared" si="55"/>
        <v>9.7054398990634247</v>
      </c>
      <c r="P79" s="23">
        <v>3</v>
      </c>
      <c r="Q79" s="18">
        <f t="shared" si="56"/>
        <v>14.558159848595137</v>
      </c>
      <c r="R79" s="23">
        <v>1</v>
      </c>
      <c r="S79" s="18">
        <f t="shared" si="57"/>
        <v>4.8527199495317124</v>
      </c>
      <c r="T79" s="23">
        <v>0</v>
      </c>
      <c r="U79" s="18">
        <f t="shared" si="58"/>
        <v>0</v>
      </c>
      <c r="V79" s="23">
        <v>0</v>
      </c>
      <c r="W79" s="18">
        <f t="shared" si="59"/>
        <v>0</v>
      </c>
      <c r="X79" s="23">
        <v>9</v>
      </c>
      <c r="Y79" s="18">
        <f t="shared" si="60"/>
        <v>43.674479545785417</v>
      </c>
      <c r="Z79" s="18"/>
      <c r="AA79" s="18"/>
      <c r="AB79" s="18"/>
      <c r="AD79" s="13" t="s">
        <v>243</v>
      </c>
      <c r="AF79" s="19">
        <v>20607</v>
      </c>
      <c r="AG79" s="15"/>
    </row>
    <row r="80" spans="1:33" ht="12.95" customHeight="1" x14ac:dyDescent="0.2">
      <c r="A80" s="13" t="s">
        <v>244</v>
      </c>
      <c r="B80" s="16">
        <f t="shared" si="61"/>
        <v>30</v>
      </c>
      <c r="C80" s="17">
        <f t="shared" si="49"/>
        <v>140.00373343289155</v>
      </c>
      <c r="D80" s="23">
        <v>5</v>
      </c>
      <c r="E80" s="18">
        <f t="shared" si="50"/>
        <v>23.333955572148593</v>
      </c>
      <c r="F80" s="23">
        <v>6</v>
      </c>
      <c r="G80" s="18">
        <f t="shared" si="51"/>
        <v>28.00074668657831</v>
      </c>
      <c r="H80" s="23">
        <v>1</v>
      </c>
      <c r="I80" s="18">
        <f t="shared" si="52"/>
        <v>4.6667911144297181</v>
      </c>
      <c r="J80" s="23">
        <v>1</v>
      </c>
      <c r="K80" s="18">
        <f t="shared" si="53"/>
        <v>4.6667911144297181</v>
      </c>
      <c r="L80" s="23">
        <v>2</v>
      </c>
      <c r="M80" s="18">
        <f t="shared" si="54"/>
        <v>9.3335822288594361</v>
      </c>
      <c r="N80" s="23">
        <v>0</v>
      </c>
      <c r="O80" s="18">
        <f t="shared" si="55"/>
        <v>0</v>
      </c>
      <c r="P80" s="23">
        <v>0</v>
      </c>
      <c r="Q80" s="18">
        <f t="shared" si="56"/>
        <v>0</v>
      </c>
      <c r="R80" s="23">
        <v>2</v>
      </c>
      <c r="S80" s="18">
        <f t="shared" si="57"/>
        <v>9.3335822288594361</v>
      </c>
      <c r="T80" s="23">
        <v>3</v>
      </c>
      <c r="U80" s="18">
        <f t="shared" si="58"/>
        <v>14.000373343289155</v>
      </c>
      <c r="V80" s="23">
        <v>0</v>
      </c>
      <c r="W80" s="18">
        <f t="shared" si="59"/>
        <v>0</v>
      </c>
      <c r="X80" s="23">
        <v>10</v>
      </c>
      <c r="Y80" s="18">
        <f t="shared" si="60"/>
        <v>46.667911144297186</v>
      </c>
      <c r="Z80" s="18"/>
      <c r="AA80" s="18"/>
      <c r="AB80" s="18"/>
      <c r="AD80" s="13" t="s">
        <v>244</v>
      </c>
      <c r="AF80" s="19">
        <v>21428</v>
      </c>
      <c r="AG80" s="15"/>
    </row>
    <row r="81" spans="1:33" ht="12.95" customHeight="1" x14ac:dyDescent="0.2">
      <c r="A81" s="13" t="s">
        <v>245</v>
      </c>
      <c r="B81" s="16">
        <f t="shared" si="61"/>
        <v>16</v>
      </c>
      <c r="C81" s="17">
        <f t="shared" si="49"/>
        <v>174.55814968361335</v>
      </c>
      <c r="D81" s="23">
        <v>2</v>
      </c>
      <c r="E81" s="18">
        <f t="shared" si="50"/>
        <v>21.819768710451669</v>
      </c>
      <c r="F81" s="23">
        <v>2</v>
      </c>
      <c r="G81" s="18">
        <f t="shared" si="51"/>
        <v>21.819768710451669</v>
      </c>
      <c r="H81" s="23">
        <v>1</v>
      </c>
      <c r="I81" s="18">
        <f t="shared" si="52"/>
        <v>10.909884355225834</v>
      </c>
      <c r="J81" s="23">
        <v>2</v>
      </c>
      <c r="K81" s="18">
        <f t="shared" si="53"/>
        <v>21.819768710451669</v>
      </c>
      <c r="L81" s="23">
        <v>2</v>
      </c>
      <c r="M81" s="18">
        <f t="shared" si="54"/>
        <v>21.819768710451669</v>
      </c>
      <c r="N81" s="23">
        <v>0</v>
      </c>
      <c r="O81" s="18">
        <f t="shared" si="55"/>
        <v>0</v>
      </c>
      <c r="P81" s="23">
        <v>3</v>
      </c>
      <c r="Q81" s="18">
        <f t="shared" si="56"/>
        <v>32.729653065677503</v>
      </c>
      <c r="R81" s="23">
        <v>1</v>
      </c>
      <c r="S81" s="18">
        <f t="shared" si="57"/>
        <v>10.909884355225834</v>
      </c>
      <c r="T81" s="23">
        <v>0</v>
      </c>
      <c r="U81" s="18">
        <f t="shared" si="58"/>
        <v>0</v>
      </c>
      <c r="V81" s="23">
        <v>0</v>
      </c>
      <c r="W81" s="18">
        <f t="shared" si="59"/>
        <v>0</v>
      </c>
      <c r="X81" s="23">
        <v>3</v>
      </c>
      <c r="Y81" s="18">
        <f t="shared" si="60"/>
        <v>32.729653065677503</v>
      </c>
      <c r="Z81" s="18"/>
      <c r="AA81" s="18"/>
      <c r="AB81" s="18"/>
      <c r="AD81" s="13" t="s">
        <v>245</v>
      </c>
      <c r="AF81" s="19">
        <v>9166</v>
      </c>
      <c r="AG81" s="15"/>
    </row>
    <row r="82" spans="1:33" ht="12.95" customHeight="1" x14ac:dyDescent="0.2">
      <c r="A82" s="13" t="s">
        <v>246</v>
      </c>
      <c r="B82" s="16">
        <f t="shared" si="61"/>
        <v>27</v>
      </c>
      <c r="C82" s="17">
        <f t="shared" si="49"/>
        <v>185.10900863842039</v>
      </c>
      <c r="D82" s="23">
        <v>0</v>
      </c>
      <c r="E82" s="18">
        <f t="shared" si="50"/>
        <v>0</v>
      </c>
      <c r="F82" s="23">
        <v>10</v>
      </c>
      <c r="G82" s="18">
        <f t="shared" si="51"/>
        <v>68.55889208830385</v>
      </c>
      <c r="H82" s="23">
        <v>5</v>
      </c>
      <c r="I82" s="18">
        <f t="shared" si="52"/>
        <v>34.279446044151925</v>
      </c>
      <c r="J82" s="23">
        <v>1</v>
      </c>
      <c r="K82" s="18">
        <f t="shared" si="53"/>
        <v>6.8558892088303853</v>
      </c>
      <c r="L82" s="23">
        <v>1</v>
      </c>
      <c r="M82" s="18">
        <f t="shared" si="54"/>
        <v>6.8558892088303853</v>
      </c>
      <c r="N82" s="23">
        <v>1</v>
      </c>
      <c r="O82" s="18">
        <f t="shared" si="55"/>
        <v>6.8558892088303853</v>
      </c>
      <c r="P82" s="23">
        <v>1</v>
      </c>
      <c r="Q82" s="18">
        <f t="shared" si="56"/>
        <v>6.8558892088303853</v>
      </c>
      <c r="R82" s="23">
        <v>0</v>
      </c>
      <c r="S82" s="18">
        <f t="shared" si="57"/>
        <v>0</v>
      </c>
      <c r="T82" s="23">
        <v>1</v>
      </c>
      <c r="U82" s="18">
        <f t="shared" si="58"/>
        <v>6.8558892088303853</v>
      </c>
      <c r="V82" s="23">
        <v>1</v>
      </c>
      <c r="W82" s="18">
        <f t="shared" si="59"/>
        <v>6.8558892088303853</v>
      </c>
      <c r="X82" s="23">
        <v>6</v>
      </c>
      <c r="Y82" s="18">
        <f t="shared" si="60"/>
        <v>41.135335252982316</v>
      </c>
      <c r="Z82" s="18"/>
      <c r="AA82" s="18"/>
      <c r="AB82" s="18"/>
      <c r="AD82" s="13" t="s">
        <v>246</v>
      </c>
      <c r="AF82" s="19">
        <v>14586</v>
      </c>
      <c r="AG82" s="15"/>
    </row>
    <row r="83" spans="1:33" ht="12.95" customHeight="1" x14ac:dyDescent="0.2">
      <c r="A83" s="13" t="s">
        <v>247</v>
      </c>
      <c r="B83" s="16">
        <f t="shared" si="61"/>
        <v>32</v>
      </c>
      <c r="C83" s="17">
        <f t="shared" si="49"/>
        <v>265.38397744236192</v>
      </c>
      <c r="D83" s="23">
        <v>8</v>
      </c>
      <c r="E83" s="18">
        <f t="shared" si="50"/>
        <v>66.345994360590481</v>
      </c>
      <c r="F83" s="23">
        <v>2</v>
      </c>
      <c r="G83" s="18">
        <f t="shared" si="51"/>
        <v>16.58649859014762</v>
      </c>
      <c r="H83" s="23">
        <v>7</v>
      </c>
      <c r="I83" s="18">
        <f t="shared" si="52"/>
        <v>58.052745065516667</v>
      </c>
      <c r="J83" s="23">
        <v>2</v>
      </c>
      <c r="K83" s="18">
        <f t="shared" si="53"/>
        <v>16.58649859014762</v>
      </c>
      <c r="L83" s="23">
        <v>0</v>
      </c>
      <c r="M83" s="18">
        <f t="shared" si="54"/>
        <v>0</v>
      </c>
      <c r="N83" s="23">
        <v>2</v>
      </c>
      <c r="O83" s="18">
        <f t="shared" si="55"/>
        <v>16.58649859014762</v>
      </c>
      <c r="P83" s="23">
        <v>1</v>
      </c>
      <c r="Q83" s="18">
        <f t="shared" si="56"/>
        <v>8.2932492950738101</v>
      </c>
      <c r="R83" s="23">
        <v>3</v>
      </c>
      <c r="S83" s="18">
        <f t="shared" si="57"/>
        <v>24.87974788522143</v>
      </c>
      <c r="T83" s="23">
        <v>1</v>
      </c>
      <c r="U83" s="18">
        <f t="shared" si="58"/>
        <v>8.2932492950738101</v>
      </c>
      <c r="V83" s="23">
        <v>0</v>
      </c>
      <c r="W83" s="18">
        <f t="shared" si="59"/>
        <v>0</v>
      </c>
      <c r="X83" s="23">
        <v>6</v>
      </c>
      <c r="Y83" s="18">
        <f t="shared" si="60"/>
        <v>49.759495770442861</v>
      </c>
      <c r="Z83" s="18"/>
      <c r="AA83" s="18"/>
      <c r="AB83" s="18"/>
      <c r="AD83" s="13" t="s">
        <v>247</v>
      </c>
      <c r="AF83" s="19">
        <v>12058</v>
      </c>
      <c r="AG83" s="15"/>
    </row>
    <row r="84" spans="1:33" ht="12.95" customHeight="1" x14ac:dyDescent="0.2">
      <c r="A84" s="13" t="s">
        <v>248</v>
      </c>
      <c r="B84" s="16">
        <f t="shared" si="61"/>
        <v>12</v>
      </c>
      <c r="C84" s="17">
        <f t="shared" si="49"/>
        <v>147.7650535648319</v>
      </c>
      <c r="D84" s="23">
        <v>3</v>
      </c>
      <c r="E84" s="18">
        <f t="shared" si="50"/>
        <v>36.941263391207976</v>
      </c>
      <c r="F84" s="23">
        <v>3</v>
      </c>
      <c r="G84" s="18">
        <f t="shared" si="51"/>
        <v>36.941263391207976</v>
      </c>
      <c r="H84" s="23">
        <v>1</v>
      </c>
      <c r="I84" s="18">
        <f t="shared" si="52"/>
        <v>12.313754463735991</v>
      </c>
      <c r="J84" s="23">
        <v>0</v>
      </c>
      <c r="K84" s="18">
        <f t="shared" si="53"/>
        <v>0</v>
      </c>
      <c r="L84" s="23">
        <v>0</v>
      </c>
      <c r="M84" s="18">
        <f t="shared" si="54"/>
        <v>0</v>
      </c>
      <c r="N84" s="23">
        <v>0</v>
      </c>
      <c r="O84" s="18">
        <f t="shared" si="55"/>
        <v>0</v>
      </c>
      <c r="P84" s="23">
        <v>1</v>
      </c>
      <c r="Q84" s="18">
        <f t="shared" si="56"/>
        <v>12.313754463735991</v>
      </c>
      <c r="R84" s="23">
        <v>0</v>
      </c>
      <c r="S84" s="18">
        <f t="shared" si="57"/>
        <v>0</v>
      </c>
      <c r="T84" s="15">
        <v>1</v>
      </c>
      <c r="U84" s="18">
        <f t="shared" si="58"/>
        <v>12.313754463735991</v>
      </c>
      <c r="V84" s="23">
        <v>0</v>
      </c>
      <c r="W84" s="18">
        <f t="shared" si="59"/>
        <v>0</v>
      </c>
      <c r="X84" s="23">
        <v>3</v>
      </c>
      <c r="Y84" s="18">
        <f t="shared" si="60"/>
        <v>36.941263391207976</v>
      </c>
      <c r="Z84" s="18"/>
      <c r="AA84" s="18"/>
      <c r="AB84" s="18"/>
      <c r="AD84" s="13" t="s">
        <v>248</v>
      </c>
      <c r="AF84" s="19">
        <v>8121</v>
      </c>
      <c r="AG84" s="15"/>
    </row>
    <row r="85" spans="1:33" ht="12.95" customHeight="1" x14ac:dyDescent="0.2">
      <c r="A85" s="13" t="s">
        <v>249</v>
      </c>
      <c r="B85" s="16">
        <f t="shared" si="61"/>
        <v>25</v>
      </c>
      <c r="C85" s="17">
        <f t="shared" si="49"/>
        <v>302.55355197870023</v>
      </c>
      <c r="D85" s="23">
        <v>6</v>
      </c>
      <c r="E85" s="18">
        <f t="shared" si="50"/>
        <v>72.612852474888058</v>
      </c>
      <c r="F85" s="23">
        <v>4</v>
      </c>
      <c r="G85" s="18">
        <f t="shared" si="51"/>
        <v>48.408568316592039</v>
      </c>
      <c r="H85" s="23">
        <v>4</v>
      </c>
      <c r="I85" s="18">
        <f t="shared" si="52"/>
        <v>48.408568316592039</v>
      </c>
      <c r="J85" s="23">
        <v>1</v>
      </c>
      <c r="K85" s="18">
        <f t="shared" si="53"/>
        <v>12.10214207914801</v>
      </c>
      <c r="L85" s="23">
        <v>0</v>
      </c>
      <c r="M85" s="18">
        <f t="shared" si="54"/>
        <v>0</v>
      </c>
      <c r="N85" s="23">
        <v>3</v>
      </c>
      <c r="O85" s="18">
        <f t="shared" si="55"/>
        <v>36.306426237444029</v>
      </c>
      <c r="P85" s="23">
        <v>0</v>
      </c>
      <c r="Q85" s="18">
        <f t="shared" si="56"/>
        <v>0</v>
      </c>
      <c r="R85" s="23">
        <v>0</v>
      </c>
      <c r="S85" s="18">
        <f t="shared" si="57"/>
        <v>0</v>
      </c>
      <c r="T85" s="15">
        <v>0</v>
      </c>
      <c r="U85" s="18">
        <f t="shared" si="58"/>
        <v>0</v>
      </c>
      <c r="V85" s="23">
        <v>1</v>
      </c>
      <c r="W85" s="18">
        <f t="shared" si="59"/>
        <v>12.10214207914801</v>
      </c>
      <c r="X85" s="23">
        <v>6</v>
      </c>
      <c r="Y85" s="18">
        <f t="shared" si="60"/>
        <v>72.612852474888058</v>
      </c>
      <c r="Z85" s="18"/>
      <c r="AA85" s="18"/>
      <c r="AB85" s="18"/>
      <c r="AD85" s="13" t="s">
        <v>249</v>
      </c>
      <c r="AF85" s="19">
        <v>8263</v>
      </c>
      <c r="AG85" s="15"/>
    </row>
    <row r="86" spans="1:33" ht="12.95" customHeight="1" x14ac:dyDescent="0.2">
      <c r="A86" s="13" t="s">
        <v>250</v>
      </c>
      <c r="B86" s="16">
        <f t="shared" si="61"/>
        <v>14</v>
      </c>
      <c r="C86" s="17">
        <f t="shared" si="49"/>
        <v>297.05071079991512</v>
      </c>
      <c r="D86" s="23">
        <v>2</v>
      </c>
      <c r="E86" s="18">
        <f t="shared" si="50"/>
        <v>42.435815828559299</v>
      </c>
      <c r="F86" s="15">
        <v>2</v>
      </c>
      <c r="G86" s="18">
        <f t="shared" si="51"/>
        <v>42.435815828559299</v>
      </c>
      <c r="H86" s="23">
        <v>1</v>
      </c>
      <c r="I86" s="18">
        <f t="shared" si="52"/>
        <v>21.21790791427965</v>
      </c>
      <c r="J86" s="15">
        <v>1</v>
      </c>
      <c r="K86" s="18">
        <f t="shared" si="53"/>
        <v>21.21790791427965</v>
      </c>
      <c r="L86" s="15">
        <v>1</v>
      </c>
      <c r="M86" s="18">
        <f t="shared" si="54"/>
        <v>21.21790791427965</v>
      </c>
      <c r="N86" s="23">
        <v>0</v>
      </c>
      <c r="O86" s="18">
        <f t="shared" si="55"/>
        <v>0</v>
      </c>
      <c r="P86" s="23">
        <v>0</v>
      </c>
      <c r="Q86" s="18">
        <f t="shared" si="56"/>
        <v>0</v>
      </c>
      <c r="R86" s="15">
        <v>1</v>
      </c>
      <c r="S86" s="18">
        <f t="shared" si="57"/>
        <v>21.21790791427965</v>
      </c>
      <c r="T86" s="15">
        <v>0</v>
      </c>
      <c r="U86" s="18">
        <f t="shared" si="58"/>
        <v>0</v>
      </c>
      <c r="V86" s="23">
        <v>1</v>
      </c>
      <c r="W86" s="18">
        <f t="shared" si="59"/>
        <v>21.21790791427965</v>
      </c>
      <c r="X86" s="23">
        <v>5</v>
      </c>
      <c r="Y86" s="18">
        <f t="shared" si="60"/>
        <v>106.08953957139828</v>
      </c>
      <c r="Z86" s="18"/>
      <c r="AA86" s="18"/>
      <c r="AB86" s="18"/>
      <c r="AD86" s="13" t="s">
        <v>250</v>
      </c>
      <c r="AF86" s="19">
        <v>4713</v>
      </c>
      <c r="AG86" s="15"/>
    </row>
    <row r="87" spans="1:33" ht="12.95" customHeight="1" x14ac:dyDescent="0.2">
      <c r="A87" s="13" t="s">
        <v>251</v>
      </c>
      <c r="B87" s="16">
        <f t="shared" si="61"/>
        <v>13</v>
      </c>
      <c r="C87" s="17">
        <f t="shared" si="49"/>
        <v>153.42853770801369</v>
      </c>
      <c r="D87" s="23">
        <v>1</v>
      </c>
      <c r="E87" s="18">
        <f t="shared" si="50"/>
        <v>11.802195208308746</v>
      </c>
      <c r="F87" s="15">
        <v>1</v>
      </c>
      <c r="G87" s="18">
        <f t="shared" si="51"/>
        <v>11.802195208308746</v>
      </c>
      <c r="H87" s="23">
        <v>1</v>
      </c>
      <c r="I87" s="18">
        <f t="shared" si="52"/>
        <v>11.802195208308746</v>
      </c>
      <c r="J87" s="15">
        <v>1</v>
      </c>
      <c r="K87" s="18">
        <f t="shared" si="53"/>
        <v>11.802195208308746</v>
      </c>
      <c r="L87" s="15">
        <v>0</v>
      </c>
      <c r="M87" s="18">
        <f t="shared" si="54"/>
        <v>0</v>
      </c>
      <c r="N87" s="23">
        <v>0</v>
      </c>
      <c r="O87" s="18">
        <f t="shared" si="55"/>
        <v>0</v>
      </c>
      <c r="P87" s="23">
        <v>0</v>
      </c>
      <c r="Q87" s="18">
        <f t="shared" si="56"/>
        <v>0</v>
      </c>
      <c r="R87" s="15">
        <v>1</v>
      </c>
      <c r="S87" s="18">
        <f t="shared" si="57"/>
        <v>11.802195208308746</v>
      </c>
      <c r="T87" s="15">
        <v>0</v>
      </c>
      <c r="U87" s="18">
        <f t="shared" si="58"/>
        <v>0</v>
      </c>
      <c r="V87" s="23">
        <v>0</v>
      </c>
      <c r="W87" s="18">
        <f t="shared" si="59"/>
        <v>0</v>
      </c>
      <c r="X87" s="23">
        <v>8</v>
      </c>
      <c r="Y87" s="18">
        <f t="shared" si="60"/>
        <v>94.417561666469965</v>
      </c>
      <c r="Z87" s="18"/>
      <c r="AA87" s="18"/>
      <c r="AB87" s="18"/>
      <c r="AD87" s="13" t="s">
        <v>251</v>
      </c>
      <c r="AF87" s="19">
        <v>8473</v>
      </c>
      <c r="AG87" s="15"/>
    </row>
    <row r="88" spans="1:33" ht="12.95" customHeight="1" x14ac:dyDescent="0.2">
      <c r="A88" s="13" t="s">
        <v>252</v>
      </c>
      <c r="B88" s="16">
        <f t="shared" si="61"/>
        <v>6</v>
      </c>
      <c r="C88" s="17">
        <f t="shared" si="49"/>
        <v>188.02883108743339</v>
      </c>
      <c r="D88" s="23">
        <v>1</v>
      </c>
      <c r="E88" s="18">
        <f t="shared" si="50"/>
        <v>31.338138514572233</v>
      </c>
      <c r="F88" s="15">
        <v>0</v>
      </c>
      <c r="G88" s="18">
        <f t="shared" si="51"/>
        <v>0</v>
      </c>
      <c r="H88" s="23">
        <v>1</v>
      </c>
      <c r="I88" s="18">
        <f t="shared" si="52"/>
        <v>31.338138514572233</v>
      </c>
      <c r="J88" s="15">
        <v>2</v>
      </c>
      <c r="K88" s="18">
        <f t="shared" si="53"/>
        <v>62.676277029144465</v>
      </c>
      <c r="L88" s="15">
        <v>0</v>
      </c>
      <c r="M88" s="18">
        <f t="shared" si="54"/>
        <v>0</v>
      </c>
      <c r="N88" s="23">
        <v>0</v>
      </c>
      <c r="O88" s="18">
        <f t="shared" si="55"/>
        <v>0</v>
      </c>
      <c r="P88" s="23">
        <v>0</v>
      </c>
      <c r="Q88" s="18">
        <f t="shared" si="56"/>
        <v>0</v>
      </c>
      <c r="R88" s="15">
        <v>0</v>
      </c>
      <c r="S88" s="18">
        <f t="shared" si="57"/>
        <v>0</v>
      </c>
      <c r="T88" s="15">
        <v>0</v>
      </c>
      <c r="U88" s="18">
        <f t="shared" si="58"/>
        <v>0</v>
      </c>
      <c r="V88" s="15">
        <v>0</v>
      </c>
      <c r="W88" s="18">
        <f t="shared" si="59"/>
        <v>0</v>
      </c>
      <c r="X88" s="23">
        <v>2</v>
      </c>
      <c r="Y88" s="18">
        <f t="shared" si="60"/>
        <v>62.676277029144465</v>
      </c>
      <c r="Z88" s="18"/>
      <c r="AA88" s="18"/>
      <c r="AB88" s="18"/>
      <c r="AD88" s="13" t="s">
        <v>252</v>
      </c>
      <c r="AF88" s="19">
        <v>3191</v>
      </c>
      <c r="AG88" s="15"/>
    </row>
    <row r="89" spans="1:33" ht="12.95" customHeight="1" x14ac:dyDescent="0.2">
      <c r="A89" s="13" t="s">
        <v>207</v>
      </c>
      <c r="B89" s="16">
        <f t="shared" si="61"/>
        <v>0</v>
      </c>
      <c r="C89" s="17">
        <v>0</v>
      </c>
      <c r="D89" s="15">
        <v>0</v>
      </c>
      <c r="E89" s="18">
        <v>0</v>
      </c>
      <c r="F89" s="15">
        <v>0</v>
      </c>
      <c r="G89" s="18">
        <v>0</v>
      </c>
      <c r="H89" s="23">
        <v>0</v>
      </c>
      <c r="I89" s="18">
        <v>0</v>
      </c>
      <c r="J89" s="15">
        <v>0</v>
      </c>
      <c r="K89" s="18">
        <v>0</v>
      </c>
      <c r="L89" s="15">
        <v>0</v>
      </c>
      <c r="M89" s="18">
        <v>0</v>
      </c>
      <c r="N89" s="23">
        <v>0</v>
      </c>
      <c r="O89" s="18">
        <v>0</v>
      </c>
      <c r="P89" s="15">
        <v>0</v>
      </c>
      <c r="Q89" s="18">
        <v>0</v>
      </c>
      <c r="R89" s="15">
        <v>0</v>
      </c>
      <c r="S89" s="18">
        <v>0</v>
      </c>
      <c r="T89" s="15">
        <v>0</v>
      </c>
      <c r="U89" s="18">
        <v>0</v>
      </c>
      <c r="V89" s="15">
        <v>0</v>
      </c>
      <c r="W89" s="18">
        <v>0</v>
      </c>
      <c r="X89" s="15">
        <v>0</v>
      </c>
      <c r="Y89" s="18">
        <v>0</v>
      </c>
      <c r="Z89" s="18"/>
      <c r="AA89" s="18"/>
      <c r="AB89" s="18"/>
      <c r="AF89" s="15"/>
    </row>
    <row r="90" spans="1:33" ht="12.95" customHeight="1" x14ac:dyDescent="0.2">
      <c r="B90" s="16"/>
      <c r="C90" s="17"/>
      <c r="D90" s="15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8"/>
      <c r="P90" s="15"/>
      <c r="Q90" s="18"/>
      <c r="R90" s="15"/>
      <c r="S90" s="18"/>
      <c r="T90" s="15"/>
      <c r="U90" s="18"/>
      <c r="V90" s="15"/>
      <c r="W90" s="18"/>
      <c r="X90" s="15"/>
      <c r="Y90" s="18"/>
      <c r="Z90" s="18"/>
      <c r="AA90" s="18"/>
      <c r="AB90" s="18"/>
      <c r="AF90" s="15"/>
    </row>
    <row r="91" spans="1:33" s="14" customFormat="1" ht="12.95" customHeight="1" x14ac:dyDescent="0.2">
      <c r="A91" s="14" t="s">
        <v>253</v>
      </c>
      <c r="B91" s="16">
        <f>SUM(B92:B103)</f>
        <v>359</v>
      </c>
      <c r="C91" s="17">
        <f t="shared" ref="C91:C102" si="62">SUM(B91/AF91*100000)</f>
        <v>201.83960779022172</v>
      </c>
      <c r="D91" s="16">
        <f>SUM(D92:D103)</f>
        <v>88</v>
      </c>
      <c r="E91" s="17">
        <f t="shared" ref="E91:E102" si="63">SUM(D91/AF91*100000)</f>
        <v>49.476004137993073</v>
      </c>
      <c r="F91" s="16">
        <f>SUM(F92:F103)</f>
        <v>69</v>
      </c>
      <c r="G91" s="17">
        <f t="shared" ref="G91:G102" si="64">SUM(F91/AF91*100000)</f>
        <v>38.793685062744565</v>
      </c>
      <c r="H91" s="16">
        <f>SUM(H92:H103)</f>
        <v>58</v>
      </c>
      <c r="I91" s="17">
        <f t="shared" ref="I91:I102" si="65">SUM(H91/AF91*100000)</f>
        <v>32.609184545495431</v>
      </c>
      <c r="J91" s="16">
        <f>SUM(J92:J103)</f>
        <v>15</v>
      </c>
      <c r="K91" s="17">
        <f t="shared" ref="K91:K102" si="66">SUM(J91/AF91*100000)</f>
        <v>8.433409796248819</v>
      </c>
      <c r="L91" s="16">
        <f>SUM(L92:L103)</f>
        <v>12</v>
      </c>
      <c r="M91" s="17">
        <f t="shared" ref="M91:M102" si="67">SUM(L91/AF91*100000)</f>
        <v>6.7467278369990558</v>
      </c>
      <c r="N91" s="16">
        <f>SUM(N92:N103)</f>
        <v>15</v>
      </c>
      <c r="O91" s="17">
        <f t="shared" ref="O91:O102" si="68">SUM(N91/AF91*100000)</f>
        <v>8.433409796248819</v>
      </c>
      <c r="P91" s="16">
        <f>SUM(P92:P103)</f>
        <v>10</v>
      </c>
      <c r="Q91" s="17">
        <f t="shared" ref="Q91:Q102" si="69">SUM(P91/AF91*100000)</f>
        <v>5.6222731974992133</v>
      </c>
      <c r="R91" s="16">
        <f>SUM(R92:R103)</f>
        <v>14</v>
      </c>
      <c r="S91" s="17">
        <f t="shared" ref="S91:S102" si="70">SUM(R91/AF91*100000)</f>
        <v>7.8711824764988982</v>
      </c>
      <c r="T91" s="16">
        <f>SUM(T92:T103)</f>
        <v>6</v>
      </c>
      <c r="U91" s="17">
        <f t="shared" ref="U91:U102" si="71">SUM(T91/AF91*100000)</f>
        <v>3.3733639184995279</v>
      </c>
      <c r="V91" s="16">
        <f>SUM(V92:V103)</f>
        <v>11</v>
      </c>
      <c r="W91" s="17">
        <f t="shared" ref="W91:W102" si="72">SUM(V91/AF91*100000)</f>
        <v>6.1845005172491341</v>
      </c>
      <c r="X91" s="16">
        <f>SUM(X92:X103)</f>
        <v>61</v>
      </c>
      <c r="Y91" s="17">
        <f t="shared" ref="Y91:Y102" si="73">SUM(X91/AF91*100000)</f>
        <v>34.295866504745199</v>
      </c>
      <c r="Z91" s="17"/>
      <c r="AA91" s="17"/>
      <c r="AB91" s="17"/>
      <c r="AD91" s="14" t="s">
        <v>253</v>
      </c>
      <c r="AF91" s="20">
        <f>SUM(AF92:AF102)</f>
        <v>177864</v>
      </c>
      <c r="AG91" s="16"/>
    </row>
    <row r="92" spans="1:33" ht="12.95" customHeight="1" x14ac:dyDescent="0.2">
      <c r="A92" s="13" t="s">
        <v>187</v>
      </c>
      <c r="B92" s="16">
        <f t="shared" si="61"/>
        <v>117</v>
      </c>
      <c r="C92" s="17">
        <f t="shared" si="62"/>
        <v>228.36397704649255</v>
      </c>
      <c r="D92" s="15">
        <v>30</v>
      </c>
      <c r="E92" s="18">
        <f t="shared" si="63"/>
        <v>58.554865909357069</v>
      </c>
      <c r="F92" s="15">
        <v>27</v>
      </c>
      <c r="G92" s="18">
        <f t="shared" si="64"/>
        <v>52.699379318421364</v>
      </c>
      <c r="H92" s="15">
        <v>16</v>
      </c>
      <c r="I92" s="18">
        <f t="shared" si="65"/>
        <v>31.229261818323771</v>
      </c>
      <c r="J92" s="15">
        <v>4</v>
      </c>
      <c r="K92" s="18">
        <f t="shared" si="66"/>
        <v>7.8073154545809427</v>
      </c>
      <c r="L92" s="15">
        <v>3</v>
      </c>
      <c r="M92" s="18">
        <f t="shared" si="67"/>
        <v>5.8554865909357074</v>
      </c>
      <c r="N92" s="15">
        <v>7</v>
      </c>
      <c r="O92" s="18">
        <f t="shared" si="68"/>
        <v>13.662802045516649</v>
      </c>
      <c r="P92" s="15">
        <v>4</v>
      </c>
      <c r="Q92" s="18">
        <f t="shared" si="69"/>
        <v>7.8073154545809427</v>
      </c>
      <c r="R92" s="15">
        <v>3</v>
      </c>
      <c r="S92" s="18">
        <f t="shared" si="70"/>
        <v>5.8554865909357074</v>
      </c>
      <c r="T92" s="15">
        <v>1</v>
      </c>
      <c r="U92" s="18">
        <f t="shared" si="71"/>
        <v>1.9518288636452357</v>
      </c>
      <c r="V92" s="15">
        <v>3</v>
      </c>
      <c r="W92" s="18">
        <f t="shared" si="72"/>
        <v>5.8554865909357074</v>
      </c>
      <c r="X92" s="15">
        <v>19</v>
      </c>
      <c r="Y92" s="18">
        <f t="shared" si="73"/>
        <v>37.084748409259475</v>
      </c>
      <c r="Z92" s="18"/>
      <c r="AA92" s="18"/>
      <c r="AB92" s="18"/>
      <c r="AD92" s="13" t="s">
        <v>187</v>
      </c>
      <c r="AF92" s="19">
        <v>51234</v>
      </c>
      <c r="AG92" s="15"/>
    </row>
    <row r="93" spans="1:33" ht="12.95" customHeight="1" x14ac:dyDescent="0.2">
      <c r="A93" s="13" t="s">
        <v>254</v>
      </c>
      <c r="B93" s="16">
        <f t="shared" si="61"/>
        <v>38</v>
      </c>
      <c r="C93" s="17">
        <f t="shared" si="62"/>
        <v>275.14300195496344</v>
      </c>
      <c r="D93" s="23">
        <v>12</v>
      </c>
      <c r="E93" s="18">
        <f t="shared" si="63"/>
        <v>86.887263775251611</v>
      </c>
      <c r="F93" s="23">
        <v>10</v>
      </c>
      <c r="G93" s="18">
        <f t="shared" si="64"/>
        <v>72.406053146043007</v>
      </c>
      <c r="H93" s="23">
        <v>4</v>
      </c>
      <c r="I93" s="18">
        <f t="shared" si="65"/>
        <v>28.962421258417205</v>
      </c>
      <c r="J93" s="23">
        <v>0</v>
      </c>
      <c r="K93" s="18">
        <f t="shared" si="66"/>
        <v>0</v>
      </c>
      <c r="L93" s="23">
        <v>0</v>
      </c>
      <c r="M93" s="18">
        <f t="shared" si="67"/>
        <v>0</v>
      </c>
      <c r="N93" s="23">
        <v>1</v>
      </c>
      <c r="O93" s="18">
        <f t="shared" si="68"/>
        <v>7.2406053146043012</v>
      </c>
      <c r="P93" s="23">
        <v>3</v>
      </c>
      <c r="Q93" s="18">
        <f t="shared" si="69"/>
        <v>21.721815943812903</v>
      </c>
      <c r="R93" s="23">
        <v>2</v>
      </c>
      <c r="S93" s="18">
        <f t="shared" si="70"/>
        <v>14.481210629208602</v>
      </c>
      <c r="T93" s="15">
        <v>0</v>
      </c>
      <c r="U93" s="18">
        <f t="shared" si="71"/>
        <v>0</v>
      </c>
      <c r="V93" s="15">
        <v>1</v>
      </c>
      <c r="W93" s="18">
        <f t="shared" si="72"/>
        <v>7.2406053146043012</v>
      </c>
      <c r="X93" s="23">
        <v>5</v>
      </c>
      <c r="Y93" s="18">
        <f t="shared" si="73"/>
        <v>36.203026573021504</v>
      </c>
      <c r="Z93" s="18"/>
      <c r="AA93" s="18"/>
      <c r="AB93" s="18"/>
      <c r="AD93" s="13" t="s">
        <v>254</v>
      </c>
      <c r="AF93" s="19">
        <v>13811</v>
      </c>
      <c r="AG93" s="15"/>
    </row>
    <row r="94" spans="1:33" ht="12.95" customHeight="1" x14ac:dyDescent="0.2">
      <c r="A94" s="13" t="s">
        <v>255</v>
      </c>
      <c r="B94" s="16">
        <f t="shared" si="61"/>
        <v>25</v>
      </c>
      <c r="C94" s="17">
        <f t="shared" si="62"/>
        <v>120.23277064396672</v>
      </c>
      <c r="D94" s="23">
        <v>2</v>
      </c>
      <c r="E94" s="18">
        <f t="shared" si="63"/>
        <v>9.6186216515173371</v>
      </c>
      <c r="F94" s="23">
        <v>3</v>
      </c>
      <c r="G94" s="18">
        <f t="shared" si="64"/>
        <v>14.427932477276007</v>
      </c>
      <c r="H94" s="23">
        <v>6</v>
      </c>
      <c r="I94" s="18">
        <f t="shared" si="65"/>
        <v>28.855864954552015</v>
      </c>
      <c r="J94" s="23">
        <v>1</v>
      </c>
      <c r="K94" s="18">
        <f t="shared" si="66"/>
        <v>4.8093108257586685</v>
      </c>
      <c r="L94" s="23">
        <v>4</v>
      </c>
      <c r="M94" s="18">
        <f t="shared" si="67"/>
        <v>19.237243303034674</v>
      </c>
      <c r="N94" s="23">
        <v>2</v>
      </c>
      <c r="O94" s="18">
        <f t="shared" si="68"/>
        <v>9.6186216515173371</v>
      </c>
      <c r="P94" s="23">
        <v>0</v>
      </c>
      <c r="Q94" s="18">
        <f t="shared" si="69"/>
        <v>0</v>
      </c>
      <c r="R94" s="23">
        <v>2</v>
      </c>
      <c r="S94" s="18">
        <f t="shared" si="70"/>
        <v>9.6186216515173371</v>
      </c>
      <c r="T94" s="23">
        <v>1</v>
      </c>
      <c r="U94" s="18">
        <f t="shared" si="71"/>
        <v>4.8093108257586685</v>
      </c>
      <c r="V94" s="15">
        <v>0</v>
      </c>
      <c r="W94" s="18">
        <f t="shared" si="72"/>
        <v>0</v>
      </c>
      <c r="X94" s="23">
        <v>4</v>
      </c>
      <c r="Y94" s="18">
        <f t="shared" si="73"/>
        <v>19.237243303034674</v>
      </c>
      <c r="Z94" s="18"/>
      <c r="AA94" s="18"/>
      <c r="AB94" s="18"/>
      <c r="AD94" s="13" t="s">
        <v>255</v>
      </c>
      <c r="AF94" s="19">
        <v>20793</v>
      </c>
      <c r="AG94" s="15"/>
    </row>
    <row r="95" spans="1:33" ht="12.95" customHeight="1" x14ac:dyDescent="0.2">
      <c r="A95" s="13" t="s">
        <v>256</v>
      </c>
      <c r="B95" s="16">
        <f t="shared" si="61"/>
        <v>8</v>
      </c>
      <c r="C95" s="17">
        <f t="shared" si="62"/>
        <v>122.83126055581145</v>
      </c>
      <c r="D95" s="23">
        <v>4</v>
      </c>
      <c r="E95" s="18">
        <f t="shared" si="63"/>
        <v>61.415630277905727</v>
      </c>
      <c r="F95" s="23">
        <v>1</v>
      </c>
      <c r="G95" s="18">
        <f t="shared" si="64"/>
        <v>15.353907569476432</v>
      </c>
      <c r="H95" s="23">
        <v>0</v>
      </c>
      <c r="I95" s="18">
        <f t="shared" si="65"/>
        <v>0</v>
      </c>
      <c r="J95" s="23">
        <v>0</v>
      </c>
      <c r="K95" s="18">
        <f t="shared" si="66"/>
        <v>0</v>
      </c>
      <c r="L95" s="23">
        <v>0</v>
      </c>
      <c r="M95" s="18">
        <f t="shared" si="67"/>
        <v>0</v>
      </c>
      <c r="N95" s="23">
        <v>0</v>
      </c>
      <c r="O95" s="18">
        <f t="shared" si="68"/>
        <v>0</v>
      </c>
      <c r="P95" s="23">
        <v>0</v>
      </c>
      <c r="Q95" s="18">
        <f t="shared" si="69"/>
        <v>0</v>
      </c>
      <c r="R95" s="23">
        <v>1</v>
      </c>
      <c r="S95" s="18">
        <f t="shared" si="70"/>
        <v>15.353907569476432</v>
      </c>
      <c r="T95" s="23">
        <v>0</v>
      </c>
      <c r="U95" s="18">
        <f t="shared" si="71"/>
        <v>0</v>
      </c>
      <c r="V95" s="23">
        <v>1</v>
      </c>
      <c r="W95" s="18">
        <f t="shared" si="72"/>
        <v>15.353907569476432</v>
      </c>
      <c r="X95" s="23">
        <v>1</v>
      </c>
      <c r="Y95" s="18">
        <f t="shared" si="73"/>
        <v>15.353907569476432</v>
      </c>
      <c r="Z95" s="18"/>
      <c r="AA95" s="18"/>
      <c r="AB95" s="18"/>
      <c r="AD95" s="13" t="s">
        <v>256</v>
      </c>
      <c r="AF95" s="19">
        <v>6513</v>
      </c>
      <c r="AG95" s="15"/>
    </row>
    <row r="96" spans="1:33" ht="12.95" customHeight="1" x14ac:dyDescent="0.2">
      <c r="A96" s="13" t="s">
        <v>257</v>
      </c>
      <c r="B96" s="16">
        <f t="shared" si="61"/>
        <v>13</v>
      </c>
      <c r="C96" s="17">
        <f t="shared" si="62"/>
        <v>127.67629149479474</v>
      </c>
      <c r="D96" s="23">
        <v>1</v>
      </c>
      <c r="E96" s="18">
        <f t="shared" si="63"/>
        <v>9.821253191907287</v>
      </c>
      <c r="F96" s="23">
        <v>1</v>
      </c>
      <c r="G96" s="18">
        <f t="shared" si="64"/>
        <v>9.821253191907287</v>
      </c>
      <c r="H96" s="23">
        <v>4</v>
      </c>
      <c r="I96" s="18">
        <f t="shared" si="65"/>
        <v>39.285012767629148</v>
      </c>
      <c r="J96" s="23">
        <v>1</v>
      </c>
      <c r="K96" s="18">
        <f t="shared" si="66"/>
        <v>9.821253191907287</v>
      </c>
      <c r="L96" s="23">
        <v>1</v>
      </c>
      <c r="M96" s="18">
        <f t="shared" si="67"/>
        <v>9.821253191907287</v>
      </c>
      <c r="N96" s="23">
        <v>0</v>
      </c>
      <c r="O96" s="18">
        <f t="shared" si="68"/>
        <v>0</v>
      </c>
      <c r="P96" s="23">
        <v>0</v>
      </c>
      <c r="Q96" s="18">
        <f t="shared" si="69"/>
        <v>0</v>
      </c>
      <c r="R96" s="23">
        <v>1</v>
      </c>
      <c r="S96" s="18">
        <f t="shared" si="70"/>
        <v>9.821253191907287</v>
      </c>
      <c r="T96" s="23">
        <v>1</v>
      </c>
      <c r="U96" s="18">
        <f t="shared" si="71"/>
        <v>9.821253191907287</v>
      </c>
      <c r="V96" s="23">
        <v>0</v>
      </c>
      <c r="W96" s="18">
        <f t="shared" si="72"/>
        <v>0</v>
      </c>
      <c r="X96" s="23">
        <v>3</v>
      </c>
      <c r="Y96" s="18">
        <f t="shared" si="73"/>
        <v>29.463759575721863</v>
      </c>
      <c r="Z96" s="18"/>
      <c r="AA96" s="18"/>
      <c r="AB96" s="18"/>
      <c r="AD96" s="13" t="s">
        <v>257</v>
      </c>
      <c r="AF96" s="19">
        <v>10182</v>
      </c>
      <c r="AG96" s="15"/>
    </row>
    <row r="97" spans="1:33" ht="12.95" customHeight="1" x14ac:dyDescent="0.2">
      <c r="A97" s="13" t="s">
        <v>258</v>
      </c>
      <c r="B97" s="16">
        <f t="shared" si="61"/>
        <v>24</v>
      </c>
      <c r="C97" s="17">
        <f t="shared" si="62"/>
        <v>213.88468050975848</v>
      </c>
      <c r="D97" s="23">
        <v>7</v>
      </c>
      <c r="E97" s="18">
        <f t="shared" si="63"/>
        <v>62.383031815346229</v>
      </c>
      <c r="F97" s="23">
        <v>7</v>
      </c>
      <c r="G97" s="18">
        <f t="shared" si="64"/>
        <v>62.383031815346229</v>
      </c>
      <c r="H97" s="23">
        <v>3</v>
      </c>
      <c r="I97" s="18">
        <f t="shared" si="65"/>
        <v>26.73558506371981</v>
      </c>
      <c r="J97" s="23">
        <v>0</v>
      </c>
      <c r="K97" s="18">
        <f t="shared" si="66"/>
        <v>0</v>
      </c>
      <c r="L97" s="23">
        <v>1</v>
      </c>
      <c r="M97" s="18">
        <f t="shared" si="67"/>
        <v>8.9118616879066046</v>
      </c>
      <c r="N97" s="23">
        <v>2</v>
      </c>
      <c r="O97" s="18">
        <f t="shared" si="68"/>
        <v>17.823723375813209</v>
      </c>
      <c r="P97" s="23">
        <v>2</v>
      </c>
      <c r="Q97" s="18">
        <f t="shared" si="69"/>
        <v>17.823723375813209</v>
      </c>
      <c r="R97" s="23">
        <v>0</v>
      </c>
      <c r="S97" s="18">
        <f t="shared" si="70"/>
        <v>0</v>
      </c>
      <c r="T97" s="23">
        <v>0</v>
      </c>
      <c r="U97" s="18">
        <f t="shared" si="71"/>
        <v>0</v>
      </c>
      <c r="V97" s="23">
        <v>0</v>
      </c>
      <c r="W97" s="18">
        <f t="shared" si="72"/>
        <v>0</v>
      </c>
      <c r="X97" s="23">
        <v>2</v>
      </c>
      <c r="Y97" s="18">
        <f t="shared" si="73"/>
        <v>17.823723375813209</v>
      </c>
      <c r="Z97" s="18"/>
      <c r="AA97" s="18"/>
      <c r="AB97" s="18"/>
      <c r="AD97" s="13" t="s">
        <v>258</v>
      </c>
      <c r="AF97" s="19">
        <v>11221</v>
      </c>
      <c r="AG97" s="15"/>
    </row>
    <row r="98" spans="1:33" ht="12.95" customHeight="1" x14ac:dyDescent="0.2">
      <c r="A98" s="13" t="s">
        <v>259</v>
      </c>
      <c r="B98" s="16">
        <f t="shared" si="61"/>
        <v>37</v>
      </c>
      <c r="C98" s="17">
        <f t="shared" si="62"/>
        <v>252.76677141686022</v>
      </c>
      <c r="D98" s="23">
        <v>9</v>
      </c>
      <c r="E98" s="18">
        <f t="shared" si="63"/>
        <v>61.483809263560595</v>
      </c>
      <c r="F98" s="23">
        <v>10</v>
      </c>
      <c r="G98" s="18">
        <f t="shared" si="64"/>
        <v>68.315343626178446</v>
      </c>
      <c r="H98" s="23">
        <v>7</v>
      </c>
      <c r="I98" s="18">
        <f t="shared" si="65"/>
        <v>47.820740538324905</v>
      </c>
      <c r="J98" s="23">
        <v>2</v>
      </c>
      <c r="K98" s="18">
        <f t="shared" si="66"/>
        <v>13.663068725235687</v>
      </c>
      <c r="L98" s="23">
        <v>1</v>
      </c>
      <c r="M98" s="18">
        <f t="shared" si="67"/>
        <v>6.8315343626178437</v>
      </c>
      <c r="N98" s="23">
        <v>2</v>
      </c>
      <c r="O98" s="18">
        <f t="shared" si="68"/>
        <v>13.663068725235687</v>
      </c>
      <c r="P98" s="23">
        <v>0</v>
      </c>
      <c r="Q98" s="18">
        <f t="shared" si="69"/>
        <v>0</v>
      </c>
      <c r="R98" s="23">
        <v>1</v>
      </c>
      <c r="S98" s="18">
        <f t="shared" si="70"/>
        <v>6.8315343626178437</v>
      </c>
      <c r="T98" s="23">
        <v>0</v>
      </c>
      <c r="U98" s="18">
        <f t="shared" si="71"/>
        <v>0</v>
      </c>
      <c r="V98" s="23">
        <v>1</v>
      </c>
      <c r="W98" s="18">
        <f t="shared" si="72"/>
        <v>6.8315343626178437</v>
      </c>
      <c r="X98" s="23">
        <v>4</v>
      </c>
      <c r="Y98" s="18">
        <f t="shared" si="73"/>
        <v>27.326137450471375</v>
      </c>
      <c r="Z98" s="18"/>
      <c r="AA98" s="18"/>
      <c r="AB98" s="18"/>
      <c r="AD98" s="13" t="s">
        <v>259</v>
      </c>
      <c r="AF98" s="19">
        <v>14638</v>
      </c>
      <c r="AG98" s="15"/>
    </row>
    <row r="99" spans="1:33" ht="12.95" customHeight="1" x14ac:dyDescent="0.2">
      <c r="A99" s="13" t="s">
        <v>260</v>
      </c>
      <c r="B99" s="16">
        <f t="shared" si="61"/>
        <v>37</v>
      </c>
      <c r="C99" s="17">
        <f t="shared" si="62"/>
        <v>209.61985156648348</v>
      </c>
      <c r="D99" s="23">
        <v>13</v>
      </c>
      <c r="E99" s="18">
        <f t="shared" si="63"/>
        <v>73.650218117953656</v>
      </c>
      <c r="F99" s="23">
        <v>5</v>
      </c>
      <c r="G99" s="18">
        <f t="shared" si="64"/>
        <v>28.327006968443715</v>
      </c>
      <c r="H99" s="23">
        <v>1</v>
      </c>
      <c r="I99" s="18">
        <f t="shared" si="65"/>
        <v>5.6654013936887431</v>
      </c>
      <c r="J99" s="23">
        <v>2</v>
      </c>
      <c r="K99" s="18">
        <f t="shared" si="66"/>
        <v>11.330802787377486</v>
      </c>
      <c r="L99" s="23">
        <v>0</v>
      </c>
      <c r="M99" s="18">
        <f t="shared" si="67"/>
        <v>0</v>
      </c>
      <c r="N99" s="23">
        <v>1</v>
      </c>
      <c r="O99" s="18">
        <f t="shared" si="68"/>
        <v>5.6654013936887431</v>
      </c>
      <c r="P99" s="23">
        <v>1</v>
      </c>
      <c r="Q99" s="18">
        <f t="shared" si="69"/>
        <v>5.6654013936887431</v>
      </c>
      <c r="R99" s="23">
        <v>0</v>
      </c>
      <c r="S99" s="18">
        <f t="shared" si="70"/>
        <v>0</v>
      </c>
      <c r="T99" s="23">
        <v>1</v>
      </c>
      <c r="U99" s="18">
        <f t="shared" si="71"/>
        <v>5.6654013936887431</v>
      </c>
      <c r="V99" s="23">
        <v>2</v>
      </c>
      <c r="W99" s="18">
        <f t="shared" si="72"/>
        <v>11.330802787377486</v>
      </c>
      <c r="X99" s="23">
        <v>11</v>
      </c>
      <c r="Y99" s="18">
        <f t="shared" si="73"/>
        <v>62.31941533057617</v>
      </c>
      <c r="Z99" s="18"/>
      <c r="AA99" s="18"/>
      <c r="AB99" s="18"/>
      <c r="AD99" s="13" t="s">
        <v>260</v>
      </c>
      <c r="AF99" s="19">
        <v>17651</v>
      </c>
      <c r="AG99" s="15"/>
    </row>
    <row r="100" spans="1:33" ht="12.95" customHeight="1" x14ac:dyDescent="0.2">
      <c r="A100" s="13" t="s">
        <v>261</v>
      </c>
      <c r="B100" s="16">
        <f t="shared" si="61"/>
        <v>13</v>
      </c>
      <c r="C100" s="17">
        <f t="shared" si="62"/>
        <v>216.34215343651189</v>
      </c>
      <c r="D100" s="23">
        <v>2</v>
      </c>
      <c r="E100" s="18">
        <f t="shared" si="63"/>
        <v>33.283408221001828</v>
      </c>
      <c r="F100" s="23">
        <v>1</v>
      </c>
      <c r="G100" s="18">
        <f t="shared" si="64"/>
        <v>16.641704110500914</v>
      </c>
      <c r="H100" s="23">
        <v>4</v>
      </c>
      <c r="I100" s="18">
        <f t="shared" si="65"/>
        <v>66.566816442003656</v>
      </c>
      <c r="J100" s="23">
        <v>0</v>
      </c>
      <c r="K100" s="18">
        <f t="shared" si="66"/>
        <v>0</v>
      </c>
      <c r="L100" s="23">
        <v>0</v>
      </c>
      <c r="M100" s="18">
        <f t="shared" si="67"/>
        <v>0</v>
      </c>
      <c r="N100" s="23">
        <v>0</v>
      </c>
      <c r="O100" s="18">
        <f t="shared" si="68"/>
        <v>0</v>
      </c>
      <c r="P100" s="23">
        <v>0</v>
      </c>
      <c r="Q100" s="18">
        <f t="shared" si="69"/>
        <v>0</v>
      </c>
      <c r="R100" s="15">
        <v>0</v>
      </c>
      <c r="S100" s="18">
        <f t="shared" si="70"/>
        <v>0</v>
      </c>
      <c r="T100" s="23">
        <v>0</v>
      </c>
      <c r="U100" s="18">
        <f t="shared" si="71"/>
        <v>0</v>
      </c>
      <c r="V100" s="23">
        <v>1</v>
      </c>
      <c r="W100" s="18">
        <f t="shared" si="72"/>
        <v>16.641704110500914</v>
      </c>
      <c r="X100" s="23">
        <v>5</v>
      </c>
      <c r="Y100" s="18">
        <f t="shared" si="73"/>
        <v>83.208520552504581</v>
      </c>
      <c r="Z100" s="18"/>
      <c r="AA100" s="18"/>
      <c r="AB100" s="18"/>
      <c r="AD100" s="13" t="s">
        <v>261</v>
      </c>
      <c r="AF100" s="19">
        <v>6009</v>
      </c>
      <c r="AG100" s="15"/>
    </row>
    <row r="101" spans="1:33" ht="12.95" customHeight="1" x14ac:dyDescent="0.2">
      <c r="A101" s="13" t="s">
        <v>262</v>
      </c>
      <c r="B101" s="16">
        <f t="shared" si="61"/>
        <v>36</v>
      </c>
      <c r="C101" s="17">
        <f t="shared" si="62"/>
        <v>223.43594836146974</v>
      </c>
      <c r="D101" s="23">
        <v>7</v>
      </c>
      <c r="E101" s="18">
        <f t="shared" si="63"/>
        <v>43.44587884806355</v>
      </c>
      <c r="F101" s="23">
        <v>3</v>
      </c>
      <c r="G101" s="18">
        <f t="shared" si="64"/>
        <v>18.619662363455809</v>
      </c>
      <c r="H101" s="23">
        <v>9</v>
      </c>
      <c r="I101" s="18">
        <f t="shared" si="65"/>
        <v>55.858987090367435</v>
      </c>
      <c r="J101" s="23">
        <v>5</v>
      </c>
      <c r="K101" s="18">
        <f t="shared" si="66"/>
        <v>31.032770605759683</v>
      </c>
      <c r="L101" s="23">
        <v>2</v>
      </c>
      <c r="M101" s="18">
        <f t="shared" si="67"/>
        <v>12.413108242303872</v>
      </c>
      <c r="N101" s="23">
        <v>0</v>
      </c>
      <c r="O101" s="18">
        <f t="shared" si="68"/>
        <v>0</v>
      </c>
      <c r="P101" s="23">
        <v>0</v>
      </c>
      <c r="Q101" s="18">
        <f t="shared" si="69"/>
        <v>0</v>
      </c>
      <c r="R101" s="15">
        <v>1</v>
      </c>
      <c r="S101" s="18">
        <f t="shared" si="70"/>
        <v>6.2065541211519362</v>
      </c>
      <c r="T101" s="23">
        <v>1</v>
      </c>
      <c r="U101" s="18">
        <f t="shared" si="71"/>
        <v>6.2065541211519362</v>
      </c>
      <c r="V101" s="23">
        <v>1</v>
      </c>
      <c r="W101" s="18">
        <f t="shared" si="72"/>
        <v>6.2065541211519362</v>
      </c>
      <c r="X101" s="23">
        <v>7</v>
      </c>
      <c r="Y101" s="18">
        <f t="shared" si="73"/>
        <v>43.44587884806355</v>
      </c>
      <c r="Z101" s="18"/>
      <c r="AA101" s="18"/>
      <c r="AB101" s="18"/>
      <c r="AD101" s="13" t="s">
        <v>262</v>
      </c>
      <c r="AF101" s="19">
        <v>16112</v>
      </c>
      <c r="AG101" s="15"/>
    </row>
    <row r="102" spans="1:33" ht="12.95" customHeight="1" x14ac:dyDescent="0.2">
      <c r="A102" s="13" t="s">
        <v>263</v>
      </c>
      <c r="B102" s="16">
        <f t="shared" si="61"/>
        <v>11</v>
      </c>
      <c r="C102" s="17">
        <f t="shared" si="62"/>
        <v>113.4020618556701</v>
      </c>
      <c r="D102" s="23">
        <v>1</v>
      </c>
      <c r="E102" s="18">
        <f t="shared" si="63"/>
        <v>10.309278350515465</v>
      </c>
      <c r="F102" s="23">
        <v>1</v>
      </c>
      <c r="G102" s="18">
        <f t="shared" si="64"/>
        <v>10.309278350515465</v>
      </c>
      <c r="H102" s="23">
        <v>4</v>
      </c>
      <c r="I102" s="18">
        <f t="shared" si="65"/>
        <v>41.237113402061858</v>
      </c>
      <c r="J102" s="15">
        <v>0</v>
      </c>
      <c r="K102" s="18">
        <f t="shared" si="66"/>
        <v>0</v>
      </c>
      <c r="L102" s="23">
        <v>0</v>
      </c>
      <c r="M102" s="18">
        <f t="shared" si="67"/>
        <v>0</v>
      </c>
      <c r="N102" s="15">
        <v>0</v>
      </c>
      <c r="O102" s="18">
        <f t="shared" si="68"/>
        <v>0</v>
      </c>
      <c r="P102" s="23">
        <v>0</v>
      </c>
      <c r="Q102" s="18">
        <f t="shared" si="69"/>
        <v>0</v>
      </c>
      <c r="R102" s="15">
        <v>3</v>
      </c>
      <c r="S102" s="18">
        <f t="shared" si="70"/>
        <v>30.927835051546388</v>
      </c>
      <c r="T102" s="15">
        <v>1</v>
      </c>
      <c r="U102" s="18">
        <f t="shared" si="71"/>
        <v>10.309278350515465</v>
      </c>
      <c r="V102" s="23">
        <v>1</v>
      </c>
      <c r="W102" s="18">
        <f t="shared" si="72"/>
        <v>10.309278350515465</v>
      </c>
      <c r="X102" s="23">
        <v>0</v>
      </c>
      <c r="Y102" s="18">
        <f t="shared" si="73"/>
        <v>0</v>
      </c>
      <c r="Z102" s="18"/>
      <c r="AA102" s="18"/>
      <c r="AB102" s="18"/>
      <c r="AD102" s="13" t="s">
        <v>263</v>
      </c>
      <c r="AF102" s="19">
        <v>9700</v>
      </c>
      <c r="AG102" s="15"/>
    </row>
    <row r="103" spans="1:33" ht="12.95" customHeight="1" x14ac:dyDescent="0.2">
      <c r="A103" s="13" t="s">
        <v>207</v>
      </c>
      <c r="B103" s="16">
        <f t="shared" si="61"/>
        <v>0</v>
      </c>
      <c r="C103" s="17">
        <v>0</v>
      </c>
      <c r="D103" s="15">
        <v>0</v>
      </c>
      <c r="E103" s="18">
        <v>0</v>
      </c>
      <c r="F103" s="15">
        <v>0</v>
      </c>
      <c r="G103" s="18">
        <v>0</v>
      </c>
      <c r="H103" s="15">
        <v>0</v>
      </c>
      <c r="I103" s="18">
        <v>0</v>
      </c>
      <c r="J103" s="15">
        <v>0</v>
      </c>
      <c r="K103" s="18">
        <v>0</v>
      </c>
      <c r="L103" s="15">
        <v>0</v>
      </c>
      <c r="M103" s="18">
        <v>0</v>
      </c>
      <c r="N103" s="15">
        <v>0</v>
      </c>
      <c r="O103" s="18">
        <v>0</v>
      </c>
      <c r="P103" s="15">
        <v>0</v>
      </c>
      <c r="Q103" s="18">
        <v>0</v>
      </c>
      <c r="R103" s="15">
        <v>0</v>
      </c>
      <c r="S103" s="18">
        <v>0</v>
      </c>
      <c r="T103" s="15">
        <v>0</v>
      </c>
      <c r="U103" s="18">
        <v>0</v>
      </c>
      <c r="V103" s="15">
        <v>0</v>
      </c>
      <c r="W103" s="18">
        <v>0</v>
      </c>
      <c r="X103" s="15">
        <v>0</v>
      </c>
      <c r="Y103" s="18">
        <v>0</v>
      </c>
      <c r="Z103" s="18"/>
      <c r="AA103" s="18"/>
      <c r="AB103" s="18"/>
      <c r="AF103" s="15"/>
    </row>
    <row r="104" spans="1:33" ht="12.95" customHeight="1" x14ac:dyDescent="0.2">
      <c r="B104" s="16"/>
      <c r="C104" s="17"/>
      <c r="D104" s="15"/>
      <c r="E104" s="18"/>
      <c r="F104" s="15"/>
      <c r="G104" s="18"/>
      <c r="H104" s="15"/>
      <c r="I104" s="18"/>
      <c r="J104" s="15"/>
      <c r="K104" s="18"/>
      <c r="L104" s="15"/>
      <c r="M104" s="18"/>
      <c r="N104" s="15"/>
      <c r="O104" s="18"/>
      <c r="P104" s="15"/>
      <c r="Q104" s="18"/>
      <c r="R104" s="15"/>
      <c r="S104" s="18"/>
      <c r="T104" s="15"/>
      <c r="U104" s="18"/>
      <c r="V104" s="15"/>
      <c r="W104" s="18"/>
      <c r="X104" s="15"/>
      <c r="Y104" s="18"/>
      <c r="Z104" s="18"/>
      <c r="AA104" s="18"/>
      <c r="AB104" s="18"/>
      <c r="AF104" s="15"/>
    </row>
    <row r="105" spans="1:33" s="14" customFormat="1" ht="12.95" customHeight="1" x14ac:dyDescent="0.2">
      <c r="A105" s="14" t="s">
        <v>264</v>
      </c>
      <c r="B105" s="16">
        <f>SUM(B106:B112)</f>
        <v>288</v>
      </c>
      <c r="C105" s="17">
        <f t="shared" ref="C105:C111" si="74">SUM(B105/AF105*100000)</f>
        <v>138.54479855682501</v>
      </c>
      <c r="D105" s="16">
        <f>SUM(D106:D112)</f>
        <v>46</v>
      </c>
      <c r="E105" s="17">
        <f t="shared" ref="E105:E111" si="75">SUM(D105/AF105*100000)</f>
        <v>22.128683102826216</v>
      </c>
      <c r="F105" s="16">
        <f>SUM(F106:F112)</f>
        <v>51</v>
      </c>
      <c r="G105" s="17">
        <f t="shared" ref="G105:G111" si="76">SUM(F105/AF105*100000)</f>
        <v>24.533974744437764</v>
      </c>
      <c r="H105" s="16">
        <f>SUM(H106:H112)</f>
        <v>58</v>
      </c>
      <c r="I105" s="17">
        <f t="shared" ref="I105:I111" si="77">SUM(H105/AF105*100000)</f>
        <v>27.901383042693929</v>
      </c>
      <c r="J105" s="16">
        <f>SUM(J106:J112)</f>
        <v>15</v>
      </c>
      <c r="K105" s="17">
        <f t="shared" ref="K105:K111" si="78">SUM(J105/AF105*100000)</f>
        <v>7.2158749248346359</v>
      </c>
      <c r="L105" s="16">
        <f>SUM(L106:L112)</f>
        <v>24</v>
      </c>
      <c r="M105" s="17">
        <f t="shared" ref="M105:M111" si="79">SUM(L105/AF105*100000)</f>
        <v>11.545399879735418</v>
      </c>
      <c r="N105" s="16">
        <f>SUM(N106:N112)</f>
        <v>8</v>
      </c>
      <c r="O105" s="17">
        <f t="shared" ref="O105:O111" si="80">SUM(N105/AF105*100000)</f>
        <v>3.8484666265784724</v>
      </c>
      <c r="P105" s="16">
        <f>SUM(P106:P112)</f>
        <v>5</v>
      </c>
      <c r="Q105" s="17">
        <f t="shared" ref="Q105:Q111" si="81">SUM(P105/AF105*100000)</f>
        <v>2.4052916416115453</v>
      </c>
      <c r="R105" s="16">
        <f>SUM(R106:R112)</f>
        <v>13</v>
      </c>
      <c r="S105" s="17">
        <f t="shared" ref="S105:S111" si="82">SUM(R105/AF105*100000)</f>
        <v>6.2537582681900181</v>
      </c>
      <c r="T105" s="16">
        <f>SUM(T106:T112)</f>
        <v>4</v>
      </c>
      <c r="U105" s="17">
        <f t="shared" ref="U105:U111" si="83">SUM(T105/AF105*100000)</f>
        <v>1.9242333132892362</v>
      </c>
      <c r="V105" s="16">
        <f>SUM(V106:V112)</f>
        <v>6</v>
      </c>
      <c r="W105" s="17">
        <f t="shared" ref="W105:W111" si="84">SUM(V105/AF105*100000)</f>
        <v>2.8863499699338546</v>
      </c>
      <c r="X105" s="16">
        <f>SUM(X106:X112)</f>
        <v>58</v>
      </c>
      <c r="Y105" s="17">
        <f t="shared" ref="Y105:Y111" si="85">SUM(X105/AF105*100000)</f>
        <v>27.901383042693929</v>
      </c>
      <c r="Z105" s="17"/>
      <c r="AA105" s="17"/>
      <c r="AB105" s="17"/>
      <c r="AD105" s="14" t="s">
        <v>264</v>
      </c>
      <c r="AF105" s="16">
        <f>SUM(AF106:AF111)</f>
        <v>207875</v>
      </c>
      <c r="AG105" s="16"/>
    </row>
    <row r="106" spans="1:33" ht="12.95" customHeight="1" x14ac:dyDescent="0.2">
      <c r="A106" s="13" t="s">
        <v>187</v>
      </c>
      <c r="B106" s="16">
        <f t="shared" si="61"/>
        <v>78</v>
      </c>
      <c r="C106" s="17">
        <f t="shared" si="74"/>
        <v>153.62193248513017</v>
      </c>
      <c r="D106" s="15">
        <v>9</v>
      </c>
      <c r="E106" s="18">
        <f t="shared" si="75"/>
        <v>17.725607594438099</v>
      </c>
      <c r="F106" s="15">
        <v>19</v>
      </c>
      <c r="G106" s="18">
        <f t="shared" si="76"/>
        <v>37.420727143813764</v>
      </c>
      <c r="H106" s="15">
        <v>18</v>
      </c>
      <c r="I106" s="18">
        <f t="shared" si="77"/>
        <v>35.451215188876198</v>
      </c>
      <c r="J106" s="15">
        <v>2</v>
      </c>
      <c r="K106" s="18">
        <f t="shared" si="78"/>
        <v>3.9390239098751332</v>
      </c>
      <c r="L106" s="15">
        <v>8</v>
      </c>
      <c r="M106" s="18">
        <f t="shared" si="79"/>
        <v>15.756095639500533</v>
      </c>
      <c r="N106" s="15">
        <v>3</v>
      </c>
      <c r="O106" s="18">
        <f t="shared" si="80"/>
        <v>5.9085358648126993</v>
      </c>
      <c r="P106" s="15">
        <v>2</v>
      </c>
      <c r="Q106" s="18">
        <f t="shared" si="81"/>
        <v>3.9390239098751332</v>
      </c>
      <c r="R106" s="15">
        <v>3</v>
      </c>
      <c r="S106" s="18">
        <f t="shared" si="82"/>
        <v>5.9085358648126993</v>
      </c>
      <c r="T106" s="15">
        <v>1</v>
      </c>
      <c r="U106" s="18">
        <f t="shared" si="83"/>
        <v>1.9695119549375666</v>
      </c>
      <c r="V106" s="15">
        <v>3</v>
      </c>
      <c r="W106" s="18">
        <f t="shared" si="84"/>
        <v>5.9085358648126993</v>
      </c>
      <c r="X106" s="15">
        <v>10</v>
      </c>
      <c r="Y106" s="18">
        <f t="shared" si="85"/>
        <v>19.695119549375665</v>
      </c>
      <c r="Z106" s="18"/>
      <c r="AA106" s="18"/>
      <c r="AB106" s="18"/>
      <c r="AD106" s="13" t="s">
        <v>187</v>
      </c>
      <c r="AF106" s="19">
        <v>50774</v>
      </c>
      <c r="AG106" s="15"/>
    </row>
    <row r="107" spans="1:33" ht="12.95" customHeight="1" x14ac:dyDescent="0.2">
      <c r="A107" s="13" t="s">
        <v>265</v>
      </c>
      <c r="B107" s="16">
        <f t="shared" si="61"/>
        <v>107</v>
      </c>
      <c r="C107" s="17">
        <f t="shared" si="74"/>
        <v>154.6980496479535</v>
      </c>
      <c r="D107" s="23">
        <v>30</v>
      </c>
      <c r="E107" s="18">
        <f t="shared" si="75"/>
        <v>43.373284948024349</v>
      </c>
      <c r="F107" s="23">
        <v>9</v>
      </c>
      <c r="G107" s="18">
        <f t="shared" si="76"/>
        <v>13.011985484407305</v>
      </c>
      <c r="H107" s="23">
        <v>14</v>
      </c>
      <c r="I107" s="18">
        <f t="shared" si="77"/>
        <v>20.240866309078029</v>
      </c>
      <c r="J107" s="23">
        <v>7</v>
      </c>
      <c r="K107" s="18">
        <f t="shared" si="78"/>
        <v>10.120433154539015</v>
      </c>
      <c r="L107" s="23">
        <v>7</v>
      </c>
      <c r="M107" s="18">
        <f t="shared" si="79"/>
        <v>10.120433154539015</v>
      </c>
      <c r="N107" s="23">
        <v>4</v>
      </c>
      <c r="O107" s="18">
        <f t="shared" si="80"/>
        <v>5.7831046597365789</v>
      </c>
      <c r="P107" s="23">
        <v>1</v>
      </c>
      <c r="Q107" s="18">
        <f t="shared" si="81"/>
        <v>1.4457761649341447</v>
      </c>
      <c r="R107" s="23">
        <v>8</v>
      </c>
      <c r="S107" s="18">
        <f t="shared" si="82"/>
        <v>11.566209319473158</v>
      </c>
      <c r="T107" s="15">
        <v>1</v>
      </c>
      <c r="U107" s="18">
        <f t="shared" si="83"/>
        <v>1.4457761649341447</v>
      </c>
      <c r="V107" s="23">
        <v>2</v>
      </c>
      <c r="W107" s="18">
        <f t="shared" si="84"/>
        <v>2.8915523298682895</v>
      </c>
      <c r="X107" s="23">
        <v>24</v>
      </c>
      <c r="Y107" s="18">
        <f t="shared" si="85"/>
        <v>34.698627958419479</v>
      </c>
      <c r="Z107" s="18"/>
      <c r="AA107" s="18"/>
      <c r="AB107" s="18"/>
      <c r="AD107" s="13" t="s">
        <v>265</v>
      </c>
      <c r="AF107" s="19">
        <v>69167</v>
      </c>
      <c r="AG107" s="15"/>
    </row>
    <row r="108" spans="1:33" ht="12.95" customHeight="1" x14ac:dyDescent="0.2">
      <c r="A108" s="13" t="s">
        <v>266</v>
      </c>
      <c r="B108" s="16">
        <f t="shared" si="61"/>
        <v>35</v>
      </c>
      <c r="C108" s="17">
        <f t="shared" si="74"/>
        <v>122.25365887736211</v>
      </c>
      <c r="D108" s="23">
        <v>3</v>
      </c>
      <c r="E108" s="18">
        <f t="shared" si="75"/>
        <v>10.478885046631039</v>
      </c>
      <c r="F108" s="23">
        <v>6</v>
      </c>
      <c r="G108" s="18">
        <f t="shared" si="76"/>
        <v>20.957770093262077</v>
      </c>
      <c r="H108" s="23">
        <v>7</v>
      </c>
      <c r="I108" s="18">
        <f t="shared" si="77"/>
        <v>24.45073177547242</v>
      </c>
      <c r="J108" s="23">
        <v>3</v>
      </c>
      <c r="K108" s="18">
        <f t="shared" si="78"/>
        <v>10.478885046631039</v>
      </c>
      <c r="L108" s="23">
        <v>4</v>
      </c>
      <c r="M108" s="18">
        <f t="shared" si="79"/>
        <v>13.971846728841385</v>
      </c>
      <c r="N108" s="23">
        <v>0</v>
      </c>
      <c r="O108" s="18">
        <f t="shared" si="80"/>
        <v>0</v>
      </c>
      <c r="P108" s="23">
        <v>1</v>
      </c>
      <c r="Q108" s="18">
        <f t="shared" si="81"/>
        <v>3.4929616822103462</v>
      </c>
      <c r="R108" s="23">
        <v>0</v>
      </c>
      <c r="S108" s="18">
        <f t="shared" si="82"/>
        <v>0</v>
      </c>
      <c r="T108" s="15">
        <v>0</v>
      </c>
      <c r="U108" s="18">
        <f t="shared" si="83"/>
        <v>0</v>
      </c>
      <c r="V108" s="23">
        <v>0</v>
      </c>
      <c r="W108" s="18">
        <f t="shared" si="84"/>
        <v>0</v>
      </c>
      <c r="X108" s="23">
        <v>11</v>
      </c>
      <c r="Y108" s="18">
        <f t="shared" si="85"/>
        <v>38.422578504313805</v>
      </c>
      <c r="Z108" s="18"/>
      <c r="AA108" s="18"/>
      <c r="AB108" s="18"/>
      <c r="AD108" s="13" t="s">
        <v>266</v>
      </c>
      <c r="AF108" s="19">
        <v>28629</v>
      </c>
      <c r="AG108" s="15"/>
    </row>
    <row r="109" spans="1:33" ht="12.95" customHeight="1" x14ac:dyDescent="0.2">
      <c r="A109" s="13" t="s">
        <v>267</v>
      </c>
      <c r="B109" s="16">
        <f t="shared" si="61"/>
        <v>23</v>
      </c>
      <c r="C109" s="17">
        <f t="shared" si="74"/>
        <v>149.11825726141078</v>
      </c>
      <c r="D109" s="23">
        <v>1</v>
      </c>
      <c r="E109" s="18">
        <f t="shared" si="75"/>
        <v>6.4834024896265561</v>
      </c>
      <c r="F109" s="23">
        <v>4</v>
      </c>
      <c r="G109" s="18">
        <f t="shared" si="76"/>
        <v>25.933609958506224</v>
      </c>
      <c r="H109" s="23">
        <v>10</v>
      </c>
      <c r="I109" s="18">
        <f t="shared" si="77"/>
        <v>64.834024896265561</v>
      </c>
      <c r="J109" s="23">
        <v>1</v>
      </c>
      <c r="K109" s="18">
        <f t="shared" si="78"/>
        <v>6.4834024896265561</v>
      </c>
      <c r="L109" s="23">
        <v>3</v>
      </c>
      <c r="M109" s="18">
        <f t="shared" si="79"/>
        <v>19.450207468879668</v>
      </c>
      <c r="N109" s="23">
        <v>0</v>
      </c>
      <c r="O109" s="18">
        <f t="shared" si="80"/>
        <v>0</v>
      </c>
      <c r="P109" s="23">
        <v>0</v>
      </c>
      <c r="Q109" s="18">
        <f t="shared" si="81"/>
        <v>0</v>
      </c>
      <c r="R109" s="23">
        <v>1</v>
      </c>
      <c r="S109" s="18">
        <f t="shared" si="82"/>
        <v>6.4834024896265561</v>
      </c>
      <c r="T109" s="15">
        <v>1</v>
      </c>
      <c r="U109" s="18">
        <f t="shared" si="83"/>
        <v>6.4834024896265561</v>
      </c>
      <c r="V109" s="23">
        <v>0</v>
      </c>
      <c r="W109" s="18">
        <f t="shared" si="84"/>
        <v>0</v>
      </c>
      <c r="X109" s="23">
        <v>2</v>
      </c>
      <c r="Y109" s="18">
        <f t="shared" si="85"/>
        <v>12.966804979253112</v>
      </c>
      <c r="Z109" s="18"/>
      <c r="AA109" s="18"/>
      <c r="AB109" s="18"/>
      <c r="AD109" s="13" t="s">
        <v>267</v>
      </c>
      <c r="AF109" s="19">
        <v>15424</v>
      </c>
      <c r="AG109" s="15"/>
    </row>
    <row r="110" spans="1:33" ht="12.95" customHeight="1" x14ac:dyDescent="0.2">
      <c r="A110" s="13" t="s">
        <v>268</v>
      </c>
      <c r="B110" s="16">
        <f t="shared" si="61"/>
        <v>19</v>
      </c>
      <c r="C110" s="17">
        <f t="shared" si="74"/>
        <v>88.183421516754848</v>
      </c>
      <c r="D110" s="23">
        <v>0</v>
      </c>
      <c r="E110" s="18">
        <f t="shared" si="75"/>
        <v>0</v>
      </c>
      <c r="F110" s="23">
        <v>6</v>
      </c>
      <c r="G110" s="18">
        <f t="shared" si="76"/>
        <v>27.847396268448897</v>
      </c>
      <c r="H110" s="23">
        <v>3</v>
      </c>
      <c r="I110" s="18">
        <f t="shared" si="77"/>
        <v>13.923698134224448</v>
      </c>
      <c r="J110" s="23">
        <v>1</v>
      </c>
      <c r="K110" s="18">
        <f t="shared" si="78"/>
        <v>4.6412327114081497</v>
      </c>
      <c r="L110" s="23">
        <v>0</v>
      </c>
      <c r="M110" s="18">
        <f t="shared" si="79"/>
        <v>0</v>
      </c>
      <c r="N110" s="23">
        <v>0</v>
      </c>
      <c r="O110" s="18">
        <f t="shared" si="80"/>
        <v>0</v>
      </c>
      <c r="P110" s="23">
        <v>0</v>
      </c>
      <c r="Q110" s="18">
        <f t="shared" si="81"/>
        <v>0</v>
      </c>
      <c r="R110" s="23">
        <v>1</v>
      </c>
      <c r="S110" s="18">
        <f t="shared" si="82"/>
        <v>4.6412327114081497</v>
      </c>
      <c r="T110" s="15">
        <v>1</v>
      </c>
      <c r="U110" s="18">
        <f t="shared" si="83"/>
        <v>4.6412327114081497</v>
      </c>
      <c r="V110" s="23">
        <v>0</v>
      </c>
      <c r="W110" s="18">
        <f t="shared" si="84"/>
        <v>0</v>
      </c>
      <c r="X110" s="23">
        <v>7</v>
      </c>
      <c r="Y110" s="18">
        <f t="shared" si="85"/>
        <v>32.488628979857047</v>
      </c>
      <c r="Z110" s="18"/>
      <c r="AA110" s="18"/>
      <c r="AB110" s="18"/>
      <c r="AD110" s="13" t="s">
        <v>268</v>
      </c>
      <c r="AF110" s="19">
        <v>21546</v>
      </c>
      <c r="AG110" s="15"/>
    </row>
    <row r="111" spans="1:33" ht="12.95" customHeight="1" x14ac:dyDescent="0.2">
      <c r="A111" s="13" t="s">
        <v>269</v>
      </c>
      <c r="B111" s="16">
        <f t="shared" si="61"/>
        <v>26</v>
      </c>
      <c r="C111" s="17">
        <f t="shared" si="74"/>
        <v>116.40922319229908</v>
      </c>
      <c r="D111" s="23">
        <v>3</v>
      </c>
      <c r="E111" s="18">
        <f t="shared" si="75"/>
        <v>13.43183344526528</v>
      </c>
      <c r="F111" s="23">
        <v>7</v>
      </c>
      <c r="G111" s="18">
        <f t="shared" si="76"/>
        <v>31.34094470561898</v>
      </c>
      <c r="H111" s="23">
        <v>6</v>
      </c>
      <c r="I111" s="18">
        <f t="shared" si="77"/>
        <v>26.86366689053056</v>
      </c>
      <c r="J111" s="23">
        <v>1</v>
      </c>
      <c r="K111" s="18">
        <f t="shared" si="78"/>
        <v>4.477277815088426</v>
      </c>
      <c r="L111" s="23">
        <v>2</v>
      </c>
      <c r="M111" s="18">
        <f t="shared" si="79"/>
        <v>8.9545556301768521</v>
      </c>
      <c r="N111" s="23">
        <v>1</v>
      </c>
      <c r="O111" s="18">
        <f t="shared" si="80"/>
        <v>4.477277815088426</v>
      </c>
      <c r="P111" s="23">
        <v>1</v>
      </c>
      <c r="Q111" s="18">
        <f t="shared" si="81"/>
        <v>4.477277815088426</v>
      </c>
      <c r="R111" s="23">
        <v>0</v>
      </c>
      <c r="S111" s="18">
        <f t="shared" si="82"/>
        <v>0</v>
      </c>
      <c r="T111" s="15">
        <v>0</v>
      </c>
      <c r="U111" s="18">
        <f t="shared" si="83"/>
        <v>0</v>
      </c>
      <c r="V111" s="23">
        <v>1</v>
      </c>
      <c r="W111" s="18">
        <f t="shared" si="84"/>
        <v>4.477277815088426</v>
      </c>
      <c r="X111" s="23">
        <v>4</v>
      </c>
      <c r="Y111" s="18">
        <f t="shared" si="85"/>
        <v>17.909111260353704</v>
      </c>
      <c r="Z111" s="18"/>
      <c r="AA111" s="18"/>
      <c r="AB111" s="18"/>
      <c r="AD111" s="13" t="s">
        <v>269</v>
      </c>
      <c r="AF111" s="19">
        <v>22335</v>
      </c>
      <c r="AG111" s="15"/>
    </row>
    <row r="112" spans="1:33" ht="12.95" customHeight="1" x14ac:dyDescent="0.2">
      <c r="A112" s="13" t="s">
        <v>207</v>
      </c>
      <c r="B112" s="16">
        <f t="shared" si="61"/>
        <v>0</v>
      </c>
      <c r="C112" s="17">
        <v>0</v>
      </c>
      <c r="D112" s="15">
        <v>0</v>
      </c>
      <c r="E112" s="18">
        <v>0</v>
      </c>
      <c r="F112" s="15">
        <v>0</v>
      </c>
      <c r="G112" s="18">
        <v>0</v>
      </c>
      <c r="H112" s="15">
        <v>0</v>
      </c>
      <c r="I112" s="18">
        <v>0</v>
      </c>
      <c r="J112" s="15">
        <v>0</v>
      </c>
      <c r="K112" s="18">
        <v>0</v>
      </c>
      <c r="L112" s="15">
        <v>0</v>
      </c>
      <c r="M112" s="18">
        <v>0</v>
      </c>
      <c r="N112" s="15">
        <v>0</v>
      </c>
      <c r="O112" s="18">
        <v>0</v>
      </c>
      <c r="P112" s="15">
        <v>0</v>
      </c>
      <c r="Q112" s="18">
        <v>0</v>
      </c>
      <c r="R112" s="15">
        <v>0</v>
      </c>
      <c r="S112" s="18">
        <v>0</v>
      </c>
      <c r="T112" s="15">
        <v>0</v>
      </c>
      <c r="U112" s="18">
        <v>0</v>
      </c>
      <c r="V112" s="15">
        <v>0</v>
      </c>
      <c r="W112" s="18">
        <v>0</v>
      </c>
      <c r="X112" s="15">
        <v>0</v>
      </c>
      <c r="Y112" s="18">
        <v>0</v>
      </c>
      <c r="Z112" s="18"/>
      <c r="AA112" s="18"/>
      <c r="AB112" s="18"/>
      <c r="AF112" s="19"/>
      <c r="AG112" s="15"/>
    </row>
    <row r="113" spans="1:33" ht="12.95" customHeight="1" x14ac:dyDescent="0.2">
      <c r="B113" s="16"/>
      <c r="C113" s="17"/>
      <c r="D113" s="15"/>
      <c r="E113" s="18"/>
      <c r="F113" s="15"/>
      <c r="G113" s="18"/>
      <c r="H113" s="15"/>
      <c r="I113" s="18"/>
      <c r="J113" s="15"/>
      <c r="K113" s="18"/>
      <c r="L113" s="15"/>
      <c r="M113" s="18"/>
      <c r="N113" s="15"/>
      <c r="O113" s="18"/>
      <c r="P113" s="15"/>
      <c r="Q113" s="18"/>
      <c r="R113" s="15"/>
      <c r="S113" s="18"/>
      <c r="T113" s="15"/>
      <c r="U113" s="18"/>
      <c r="V113" s="15"/>
      <c r="W113" s="18"/>
      <c r="X113" s="15"/>
      <c r="Y113" s="18"/>
      <c r="Z113" s="18"/>
      <c r="AA113" s="18"/>
      <c r="AB113" s="18"/>
      <c r="AF113" s="19"/>
      <c r="AG113" s="15"/>
    </row>
    <row r="114" spans="1:33" ht="12.95" customHeight="1" x14ac:dyDescent="0.2">
      <c r="A114" s="13" t="s">
        <v>270</v>
      </c>
      <c r="B114" s="16">
        <f t="shared" si="61"/>
        <v>17</v>
      </c>
      <c r="C114" s="17">
        <v>0</v>
      </c>
      <c r="D114" s="15">
        <v>0</v>
      </c>
      <c r="E114" s="18">
        <v>0</v>
      </c>
      <c r="F114" s="15">
        <v>1</v>
      </c>
      <c r="G114" s="18">
        <v>0</v>
      </c>
      <c r="H114" s="15">
        <v>0</v>
      </c>
      <c r="I114" s="18">
        <v>0</v>
      </c>
      <c r="J114" s="15">
        <v>13</v>
      </c>
      <c r="K114" s="18">
        <v>0</v>
      </c>
      <c r="L114" s="15">
        <v>0</v>
      </c>
      <c r="M114" s="18">
        <v>0</v>
      </c>
      <c r="N114" s="15">
        <v>0</v>
      </c>
      <c r="O114" s="18">
        <v>0</v>
      </c>
      <c r="P114" s="15">
        <v>0</v>
      </c>
      <c r="Q114" s="18">
        <v>0</v>
      </c>
      <c r="R114" s="15">
        <v>0</v>
      </c>
      <c r="S114" s="18">
        <v>0</v>
      </c>
      <c r="T114" s="15">
        <v>1</v>
      </c>
      <c r="U114" s="18">
        <v>0</v>
      </c>
      <c r="V114" s="15">
        <v>0</v>
      </c>
      <c r="W114" s="18">
        <v>0</v>
      </c>
      <c r="X114" s="15">
        <v>2</v>
      </c>
      <c r="Y114" s="18">
        <v>0</v>
      </c>
      <c r="Z114" s="18"/>
      <c r="AA114" s="18"/>
      <c r="AB114" s="18"/>
      <c r="AF114" s="19"/>
      <c r="AG114" s="15"/>
    </row>
    <row r="115" spans="1:33" ht="12.95" customHeight="1" x14ac:dyDescent="0.2">
      <c r="A115" s="13" t="s">
        <v>207</v>
      </c>
      <c r="B115" s="16">
        <f t="shared" si="61"/>
        <v>147</v>
      </c>
      <c r="C115" s="17">
        <v>0</v>
      </c>
      <c r="D115" s="15">
        <v>37</v>
      </c>
      <c r="E115" s="18">
        <v>0</v>
      </c>
      <c r="F115" s="15">
        <v>24</v>
      </c>
      <c r="G115" s="18">
        <v>0</v>
      </c>
      <c r="H115" s="15">
        <v>32</v>
      </c>
      <c r="I115" s="18">
        <v>0</v>
      </c>
      <c r="J115" s="15">
        <v>9</v>
      </c>
      <c r="K115" s="18">
        <v>0</v>
      </c>
      <c r="L115" s="15">
        <v>2</v>
      </c>
      <c r="M115" s="18">
        <v>0</v>
      </c>
      <c r="N115" s="15">
        <v>4</v>
      </c>
      <c r="O115" s="18">
        <v>0</v>
      </c>
      <c r="P115" s="15">
        <v>4</v>
      </c>
      <c r="Q115" s="18">
        <v>0</v>
      </c>
      <c r="R115" s="15">
        <v>0</v>
      </c>
      <c r="S115" s="18">
        <v>0</v>
      </c>
      <c r="T115" s="15">
        <v>4</v>
      </c>
      <c r="U115" s="18">
        <v>0</v>
      </c>
      <c r="V115" s="15">
        <v>2</v>
      </c>
      <c r="W115" s="18">
        <v>0</v>
      </c>
      <c r="X115" s="15">
        <v>29</v>
      </c>
      <c r="Y115" s="18">
        <v>0</v>
      </c>
      <c r="Z115" s="18"/>
      <c r="AA115" s="18"/>
      <c r="AB115" s="18"/>
      <c r="AF115" s="19"/>
      <c r="AG115" s="15"/>
    </row>
    <row r="116" spans="1:33" ht="12.95" customHeight="1" x14ac:dyDescent="0.2"/>
    <row r="117" spans="1:33" ht="12.95" customHeight="1" x14ac:dyDescent="0.2">
      <c r="A117" s="21" t="s">
        <v>161</v>
      </c>
      <c r="AD117" s="13" t="s">
        <v>271</v>
      </c>
    </row>
    <row r="118" spans="1:33" ht="12.95" customHeight="1" x14ac:dyDescent="0.2">
      <c r="A118" s="21" t="s">
        <v>272</v>
      </c>
    </row>
    <row r="119" spans="1:33" x14ac:dyDescent="0.2">
      <c r="A119" s="21" t="s">
        <v>273</v>
      </c>
    </row>
    <row r="120" spans="1:33" x14ac:dyDescent="0.2">
      <c r="A120" s="21" t="s">
        <v>274</v>
      </c>
    </row>
    <row r="121" spans="1:33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33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33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33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33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33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33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33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2:13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2:13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2:13" x14ac:dyDescent="0.2">
      <c r="B203" s="16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2:13" x14ac:dyDescent="0.2">
      <c r="B204" s="16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2:13" x14ac:dyDescent="0.2">
      <c r="B205" s="16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2:13" x14ac:dyDescent="0.2">
      <c r="B206" s="16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2:13" x14ac:dyDescent="0.2">
      <c r="B207" s="16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2:13" x14ac:dyDescent="0.2">
      <c r="B208" s="16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2:13" x14ac:dyDescent="0.2">
      <c r="B209" s="16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2:13" x14ac:dyDescent="0.2">
      <c r="B210" s="16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2:13" x14ac:dyDescent="0.2">
      <c r="B211" s="16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2:13" x14ac:dyDescent="0.2">
      <c r="B212" s="16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2:13" x14ac:dyDescent="0.2">
      <c r="B213" s="16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2:13" x14ac:dyDescent="0.2">
      <c r="B214" s="16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2:13" x14ac:dyDescent="0.2">
      <c r="B215" s="16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2:13" x14ac:dyDescent="0.2">
      <c r="B216" s="16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2:13" x14ac:dyDescent="0.2">
      <c r="B217" s="16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2:13" x14ac:dyDescent="0.2">
      <c r="B218" s="16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2:13" x14ac:dyDescent="0.2">
      <c r="B219" s="16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</sheetData>
  <mergeCells count="21">
    <mergeCell ref="B6:Y6"/>
    <mergeCell ref="H7:I7"/>
    <mergeCell ref="J7:K7"/>
    <mergeCell ref="L7:M7"/>
    <mergeCell ref="N7:O7"/>
    <mergeCell ref="R7:S7"/>
    <mergeCell ref="T7:U7"/>
    <mergeCell ref="V7:W7"/>
    <mergeCell ref="X7:Y7"/>
    <mergeCell ref="X8:Y8"/>
    <mergeCell ref="B8:C8"/>
    <mergeCell ref="D8:E8"/>
    <mergeCell ref="F8:G8"/>
    <mergeCell ref="H8:I8"/>
    <mergeCell ref="J8:K8"/>
    <mergeCell ref="L8:M8"/>
    <mergeCell ref="N8:O8"/>
    <mergeCell ref="R8:S8"/>
    <mergeCell ref="P8:Q8"/>
    <mergeCell ref="T8:U8"/>
    <mergeCell ref="V8:W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LOC. Y GR. EDAD VARONES</vt:lpstr>
      <vt:lpstr>10 MAS FREC. CANTON VARONES</vt:lpstr>
      <vt:lpstr>LOC. Y GR. EDAD MUJERES</vt:lpstr>
      <vt:lpstr>10 MAS FREC. CANTON MUJERES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dcterms:created xsi:type="dcterms:W3CDTF">2011-09-26T16:12:36Z</dcterms:created>
  <dcterms:modified xsi:type="dcterms:W3CDTF">2020-08-10T21:21:04Z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f4f3ca94-5666-4673-b31d-91ef70169a9f</vt:lpwstr>
  </property>
</Properties>
</file>