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\Documents\GitHub\PF-VIS\datos_para_cargar\"/>
    </mc:Choice>
  </mc:AlternateContent>
  <xr:revisionPtr revIDLastSave="0" documentId="13_ncr:1_{AAC2D31F-E6C7-480F-91D4-0D071FA84D09}" xr6:coauthVersionLast="45" xr6:coauthVersionMax="45" xr10:uidLastSave="{00000000-0000-0000-0000-000000000000}"/>
  <bookViews>
    <workbookView xWindow="20370" yWindow="-120" windowWidth="29040" windowHeight="15840" firstSheet="1" activeTab="3" xr2:uid="{00000000-000D-0000-FFFF-FFFF00000000}"/>
  </bookViews>
  <sheets>
    <sheet name="LOC. Y GR. EDAD VARONES" sheetId="5" r:id="rId1"/>
    <sheet name="10 MAS FREC. CANTON VARONES" sheetId="11" r:id="rId2"/>
    <sheet name="LOC. Y GR. EDAD MUJERES" sheetId="6" r:id="rId3"/>
    <sheet name="10 MAS FREC. CANTON MUJERES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8" i="6" l="1"/>
  <c r="AJ43" i="6" l="1"/>
  <c r="AH43" i="6"/>
  <c r="AF43" i="6"/>
  <c r="AD43" i="6"/>
  <c r="AB43" i="6"/>
  <c r="Z43" i="6"/>
  <c r="X43" i="6"/>
  <c r="V43" i="6"/>
  <c r="T43" i="6"/>
  <c r="R43" i="6"/>
  <c r="P43" i="6"/>
  <c r="N43" i="6"/>
  <c r="L43" i="6"/>
  <c r="J43" i="6"/>
  <c r="H43" i="6"/>
  <c r="F43" i="6"/>
  <c r="C43" i="6"/>
  <c r="D43" i="6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Z91" i="11" l="1"/>
  <c r="B114" i="11" l="1"/>
  <c r="B115" i="11"/>
  <c r="B107" i="11"/>
  <c r="B108" i="11"/>
  <c r="B109" i="11"/>
  <c r="B110" i="11"/>
  <c r="B111" i="11"/>
  <c r="B112" i="11"/>
  <c r="B93" i="11"/>
  <c r="B94" i="11"/>
  <c r="B95" i="11"/>
  <c r="B96" i="11"/>
  <c r="B97" i="11"/>
  <c r="B98" i="11"/>
  <c r="B99" i="11"/>
  <c r="B100" i="11"/>
  <c r="B101" i="11"/>
  <c r="B102" i="11"/>
  <c r="B103" i="11"/>
  <c r="B79" i="11"/>
  <c r="B80" i="11"/>
  <c r="B81" i="11"/>
  <c r="B82" i="11"/>
  <c r="B83" i="11"/>
  <c r="B84" i="11"/>
  <c r="B85" i="11"/>
  <c r="B86" i="11"/>
  <c r="B87" i="11"/>
  <c r="B88" i="11"/>
  <c r="B89" i="11"/>
  <c r="B66" i="11"/>
  <c r="B67" i="11"/>
  <c r="B68" i="11"/>
  <c r="B69" i="11"/>
  <c r="B70" i="11"/>
  <c r="B71" i="11"/>
  <c r="B72" i="11"/>
  <c r="B73" i="11"/>
  <c r="B74" i="11"/>
  <c r="B75" i="11"/>
  <c r="B55" i="11"/>
  <c r="B56" i="11"/>
  <c r="B57" i="11"/>
  <c r="B58" i="11"/>
  <c r="B59" i="11"/>
  <c r="B60" i="11"/>
  <c r="B61" i="11"/>
  <c r="B62" i="11"/>
  <c r="B106" i="11"/>
  <c r="B92" i="11"/>
  <c r="B78" i="11"/>
  <c r="B65" i="11"/>
  <c r="B54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36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13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4" i="11"/>
  <c r="Y55" i="11"/>
  <c r="Y56" i="11"/>
  <c r="Y57" i="11"/>
  <c r="Y58" i="11"/>
  <c r="Y59" i="11"/>
  <c r="Y60" i="11"/>
  <c r="Y61" i="11"/>
  <c r="Y65" i="11"/>
  <c r="Y66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3" i="11"/>
  <c r="Y84" i="11"/>
  <c r="Y85" i="11"/>
  <c r="Y86" i="11"/>
  <c r="Y87" i="11"/>
  <c r="Y88" i="11"/>
  <c r="Y92" i="11"/>
  <c r="Y93" i="11"/>
  <c r="Y94" i="11"/>
  <c r="Y95" i="11"/>
  <c r="Y96" i="11"/>
  <c r="Y97" i="11"/>
  <c r="Y98" i="11"/>
  <c r="Y99" i="11"/>
  <c r="Y100" i="11"/>
  <c r="Y101" i="11"/>
  <c r="Y102" i="11"/>
  <c r="Y106" i="11"/>
  <c r="Y107" i="11"/>
  <c r="Y108" i="11"/>
  <c r="Y109" i="11"/>
  <c r="Y110" i="11"/>
  <c r="Y111" i="11"/>
  <c r="Y13" i="11"/>
  <c r="Y14" i="11"/>
  <c r="X105" i="11"/>
  <c r="Y105" i="11" s="1"/>
  <c r="X91" i="11"/>
  <c r="Y91" i="11" s="1"/>
  <c r="V91" i="11"/>
  <c r="X77" i="11"/>
  <c r="Y77" i="11" s="1"/>
  <c r="X64" i="11"/>
  <c r="Y64" i="11" s="1"/>
  <c r="X53" i="11"/>
  <c r="Y53" i="11" s="1"/>
  <c r="X35" i="11"/>
  <c r="Y35" i="11" s="1"/>
  <c r="X12" i="11"/>
  <c r="Y12" i="11" s="1"/>
  <c r="X10" i="11" l="1"/>
  <c r="Y10" i="11" s="1"/>
  <c r="AA111" i="11"/>
  <c r="W111" i="11"/>
  <c r="U111" i="11"/>
  <c r="S111" i="11"/>
  <c r="Q111" i="11"/>
  <c r="O111" i="11"/>
  <c r="M111" i="11"/>
  <c r="K111" i="11"/>
  <c r="I111" i="11"/>
  <c r="G111" i="11"/>
  <c r="E111" i="11"/>
  <c r="C111" i="11"/>
  <c r="AA110" i="11"/>
  <c r="W110" i="11"/>
  <c r="U110" i="11"/>
  <c r="S110" i="11"/>
  <c r="Q110" i="11"/>
  <c r="O110" i="11"/>
  <c r="M110" i="11"/>
  <c r="K110" i="11"/>
  <c r="I110" i="11"/>
  <c r="G110" i="11"/>
  <c r="E110" i="11"/>
  <c r="C110" i="11"/>
  <c r="AA109" i="11"/>
  <c r="W109" i="11"/>
  <c r="U109" i="11"/>
  <c r="S109" i="11"/>
  <c r="Q109" i="11"/>
  <c r="O109" i="11"/>
  <c r="M109" i="11"/>
  <c r="K109" i="11"/>
  <c r="I109" i="11"/>
  <c r="G109" i="11"/>
  <c r="E109" i="11"/>
  <c r="C109" i="11"/>
  <c r="AA108" i="11"/>
  <c r="W108" i="11"/>
  <c r="U108" i="11"/>
  <c r="S108" i="11"/>
  <c r="Q108" i="11"/>
  <c r="O108" i="11"/>
  <c r="M108" i="11"/>
  <c r="K108" i="11"/>
  <c r="I108" i="11"/>
  <c r="G108" i="11"/>
  <c r="E108" i="11"/>
  <c r="C108" i="11"/>
  <c r="AA107" i="11"/>
  <c r="W107" i="11"/>
  <c r="U107" i="11"/>
  <c r="S107" i="11"/>
  <c r="Q107" i="11"/>
  <c r="O107" i="11"/>
  <c r="M107" i="11"/>
  <c r="K107" i="11"/>
  <c r="I107" i="11"/>
  <c r="G107" i="11"/>
  <c r="E107" i="11"/>
  <c r="AA106" i="11"/>
  <c r="W106" i="11"/>
  <c r="U106" i="11"/>
  <c r="S106" i="11"/>
  <c r="Q106" i="11"/>
  <c r="O106" i="11"/>
  <c r="M106" i="11"/>
  <c r="K106" i="11"/>
  <c r="I106" i="11"/>
  <c r="G106" i="11"/>
  <c r="E106" i="11"/>
  <c r="C106" i="11"/>
  <c r="Z105" i="11"/>
  <c r="AA105" i="11" s="1"/>
  <c r="V105" i="11"/>
  <c r="W105" i="11" s="1"/>
  <c r="T105" i="11"/>
  <c r="U105" i="11" s="1"/>
  <c r="R105" i="11"/>
  <c r="S105" i="11" s="1"/>
  <c r="P105" i="11"/>
  <c r="Q105" i="11" s="1"/>
  <c r="N105" i="11"/>
  <c r="O105" i="11" s="1"/>
  <c r="L105" i="11"/>
  <c r="M105" i="11" s="1"/>
  <c r="J105" i="11"/>
  <c r="K105" i="11" s="1"/>
  <c r="H105" i="11"/>
  <c r="I105" i="11" s="1"/>
  <c r="F105" i="11"/>
  <c r="G105" i="11" s="1"/>
  <c r="D105" i="11"/>
  <c r="AA102" i="11"/>
  <c r="W102" i="11"/>
  <c r="U102" i="11"/>
  <c r="S102" i="11"/>
  <c r="Q102" i="11"/>
  <c r="O102" i="11"/>
  <c r="M102" i="11"/>
  <c r="K102" i="11"/>
  <c r="I102" i="11"/>
  <c r="G102" i="11"/>
  <c r="E102" i="11"/>
  <c r="C102" i="11"/>
  <c r="AA101" i="11"/>
  <c r="W101" i="11"/>
  <c r="U101" i="11"/>
  <c r="S101" i="11"/>
  <c r="Q101" i="11"/>
  <c r="O101" i="11"/>
  <c r="M101" i="11"/>
  <c r="K101" i="11"/>
  <c r="I101" i="11"/>
  <c r="G101" i="11"/>
  <c r="E101" i="11"/>
  <c r="C101" i="11"/>
  <c r="AA100" i="11"/>
  <c r="W100" i="11"/>
  <c r="U100" i="11"/>
  <c r="S100" i="11"/>
  <c r="Q100" i="11"/>
  <c r="O100" i="11"/>
  <c r="M100" i="11"/>
  <c r="K100" i="11"/>
  <c r="I100" i="11"/>
  <c r="G100" i="11"/>
  <c r="E100" i="11"/>
  <c r="C100" i="11"/>
  <c r="AA99" i="11"/>
  <c r="W99" i="11"/>
  <c r="U99" i="11"/>
  <c r="S99" i="11"/>
  <c r="Q99" i="11"/>
  <c r="O99" i="11"/>
  <c r="M99" i="11"/>
  <c r="K99" i="11"/>
  <c r="I99" i="11"/>
  <c r="G99" i="11"/>
  <c r="E99" i="11"/>
  <c r="C99" i="11"/>
  <c r="AA98" i="11"/>
  <c r="W98" i="11"/>
  <c r="U98" i="11"/>
  <c r="S98" i="11"/>
  <c r="Q98" i="11"/>
  <c r="O98" i="11"/>
  <c r="M98" i="11"/>
  <c r="K98" i="11"/>
  <c r="I98" i="11"/>
  <c r="G98" i="11"/>
  <c r="E98" i="11"/>
  <c r="C98" i="11"/>
  <c r="AA97" i="11"/>
  <c r="W97" i="11"/>
  <c r="U97" i="11"/>
  <c r="S97" i="11"/>
  <c r="Q97" i="11"/>
  <c r="O97" i="11"/>
  <c r="M97" i="11"/>
  <c r="K97" i="11"/>
  <c r="I97" i="11"/>
  <c r="G97" i="11"/>
  <c r="E97" i="11"/>
  <c r="C97" i="11"/>
  <c r="AA96" i="11"/>
  <c r="W96" i="11"/>
  <c r="U96" i="11"/>
  <c r="S96" i="11"/>
  <c r="Q96" i="11"/>
  <c r="O96" i="11"/>
  <c r="M96" i="11"/>
  <c r="K96" i="11"/>
  <c r="I96" i="11"/>
  <c r="G96" i="11"/>
  <c r="E96" i="11"/>
  <c r="C96" i="11"/>
  <c r="AA95" i="11"/>
  <c r="W95" i="11"/>
  <c r="U95" i="11"/>
  <c r="S95" i="11"/>
  <c r="Q95" i="11"/>
  <c r="O95" i="11"/>
  <c r="M95" i="11"/>
  <c r="K95" i="11"/>
  <c r="I95" i="11"/>
  <c r="G95" i="11"/>
  <c r="E95" i="11"/>
  <c r="C95" i="11"/>
  <c r="AA94" i="11"/>
  <c r="W94" i="11"/>
  <c r="U94" i="11"/>
  <c r="S94" i="11"/>
  <c r="Q94" i="11"/>
  <c r="O94" i="11"/>
  <c r="M94" i="11"/>
  <c r="K94" i="11"/>
  <c r="I94" i="11"/>
  <c r="G94" i="11"/>
  <c r="E94" i="11"/>
  <c r="C94" i="11"/>
  <c r="AA93" i="11"/>
  <c r="W93" i="11"/>
  <c r="U93" i="11"/>
  <c r="S93" i="11"/>
  <c r="Q93" i="11"/>
  <c r="O93" i="11"/>
  <c r="M93" i="11"/>
  <c r="K93" i="11"/>
  <c r="I93" i="11"/>
  <c r="G93" i="11"/>
  <c r="E93" i="11"/>
  <c r="AA92" i="11"/>
  <c r="W92" i="11"/>
  <c r="U92" i="11"/>
  <c r="S92" i="11"/>
  <c r="Q92" i="11"/>
  <c r="O92" i="11"/>
  <c r="M92" i="11"/>
  <c r="K92" i="11"/>
  <c r="I92" i="11"/>
  <c r="G92" i="11"/>
  <c r="E92" i="11"/>
  <c r="C92" i="11"/>
  <c r="AA91" i="11"/>
  <c r="W91" i="11"/>
  <c r="T91" i="11"/>
  <c r="U91" i="11" s="1"/>
  <c r="R91" i="11"/>
  <c r="S91" i="11" s="1"/>
  <c r="P91" i="11"/>
  <c r="Q91" i="11" s="1"/>
  <c r="N91" i="11"/>
  <c r="O91" i="11" s="1"/>
  <c r="L91" i="11"/>
  <c r="M91" i="11" s="1"/>
  <c r="J91" i="11"/>
  <c r="K91" i="11" s="1"/>
  <c r="H91" i="11"/>
  <c r="I91" i="11" s="1"/>
  <c r="F91" i="11"/>
  <c r="G91" i="11" s="1"/>
  <c r="D91" i="11"/>
  <c r="E91" i="11" s="1"/>
  <c r="AA88" i="11"/>
  <c r="W88" i="11"/>
  <c r="U88" i="11"/>
  <c r="S88" i="11"/>
  <c r="Q88" i="11"/>
  <c r="O88" i="11"/>
  <c r="M88" i="11"/>
  <c r="K88" i="11"/>
  <c r="I88" i="11"/>
  <c r="G88" i="11"/>
  <c r="E88" i="11"/>
  <c r="C88" i="11"/>
  <c r="AA87" i="11"/>
  <c r="W87" i="11"/>
  <c r="U87" i="11"/>
  <c r="S87" i="11"/>
  <c r="Q87" i="11"/>
  <c r="O87" i="11"/>
  <c r="M87" i="11"/>
  <c r="K87" i="11"/>
  <c r="I87" i="11"/>
  <c r="G87" i="11"/>
  <c r="E87" i="11"/>
  <c r="C87" i="11"/>
  <c r="AA86" i="11"/>
  <c r="W86" i="11"/>
  <c r="U86" i="11"/>
  <c r="S86" i="11"/>
  <c r="Q86" i="11"/>
  <c r="O86" i="11"/>
  <c r="M86" i="11"/>
  <c r="K86" i="11"/>
  <c r="I86" i="11"/>
  <c r="G86" i="11"/>
  <c r="E86" i="11"/>
  <c r="C86" i="11"/>
  <c r="AA85" i="11"/>
  <c r="W85" i="11"/>
  <c r="U85" i="11"/>
  <c r="S85" i="11"/>
  <c r="Q85" i="11"/>
  <c r="O85" i="11"/>
  <c r="M85" i="11"/>
  <c r="K85" i="11"/>
  <c r="I85" i="11"/>
  <c r="G85" i="11"/>
  <c r="E85" i="11"/>
  <c r="C85" i="11"/>
  <c r="AA84" i="11"/>
  <c r="W84" i="11"/>
  <c r="U84" i="11"/>
  <c r="S84" i="11"/>
  <c r="Q84" i="11"/>
  <c r="O84" i="11"/>
  <c r="M84" i="11"/>
  <c r="K84" i="11"/>
  <c r="I84" i="11"/>
  <c r="G84" i="11"/>
  <c r="E84" i="11"/>
  <c r="C84" i="11"/>
  <c r="AA83" i="11"/>
  <c r="W83" i="11"/>
  <c r="U83" i="11"/>
  <c r="S83" i="11"/>
  <c r="Q83" i="11"/>
  <c r="O83" i="11"/>
  <c r="M83" i="11"/>
  <c r="K83" i="11"/>
  <c r="I83" i="11"/>
  <c r="G83" i="11"/>
  <c r="E83" i="11"/>
  <c r="C83" i="11"/>
  <c r="AA82" i="11"/>
  <c r="W82" i="11"/>
  <c r="U82" i="11"/>
  <c r="S82" i="11"/>
  <c r="Q82" i="11"/>
  <c r="O82" i="11"/>
  <c r="M82" i="11"/>
  <c r="K82" i="11"/>
  <c r="I82" i="11"/>
  <c r="G82" i="11"/>
  <c r="E82" i="11"/>
  <c r="C82" i="11"/>
  <c r="AA81" i="11"/>
  <c r="W81" i="11"/>
  <c r="U81" i="11"/>
  <c r="S81" i="11"/>
  <c r="Q81" i="11"/>
  <c r="O81" i="11"/>
  <c r="M81" i="11"/>
  <c r="K81" i="11"/>
  <c r="I81" i="11"/>
  <c r="G81" i="11"/>
  <c r="E81" i="11"/>
  <c r="C81" i="11"/>
  <c r="AA80" i="11"/>
  <c r="W80" i="11"/>
  <c r="U80" i="11"/>
  <c r="S80" i="11"/>
  <c r="Q80" i="11"/>
  <c r="O80" i="11"/>
  <c r="M80" i="11"/>
  <c r="K80" i="11"/>
  <c r="I80" i="11"/>
  <c r="G80" i="11"/>
  <c r="E80" i="11"/>
  <c r="C80" i="11"/>
  <c r="AA79" i="11"/>
  <c r="W79" i="11"/>
  <c r="U79" i="11"/>
  <c r="S79" i="11"/>
  <c r="Q79" i="11"/>
  <c r="O79" i="11"/>
  <c r="M79" i="11"/>
  <c r="K79" i="11"/>
  <c r="I79" i="11"/>
  <c r="G79" i="11"/>
  <c r="E79" i="11"/>
  <c r="AA78" i="11"/>
  <c r="W78" i="11"/>
  <c r="U78" i="11"/>
  <c r="S78" i="11"/>
  <c r="Q78" i="11"/>
  <c r="O78" i="11"/>
  <c r="M78" i="11"/>
  <c r="K78" i="11"/>
  <c r="I78" i="11"/>
  <c r="G78" i="11"/>
  <c r="E78" i="11"/>
  <c r="C78" i="11"/>
  <c r="Z77" i="11"/>
  <c r="AA77" i="11" s="1"/>
  <c r="V77" i="11"/>
  <c r="W77" i="11" s="1"/>
  <c r="T77" i="11"/>
  <c r="U77" i="11" s="1"/>
  <c r="R77" i="11"/>
  <c r="S77" i="11" s="1"/>
  <c r="P77" i="11"/>
  <c r="Q77" i="11" s="1"/>
  <c r="N77" i="11"/>
  <c r="O77" i="11" s="1"/>
  <c r="L77" i="11"/>
  <c r="M77" i="11" s="1"/>
  <c r="J77" i="11"/>
  <c r="K77" i="11" s="1"/>
  <c r="H77" i="11"/>
  <c r="I77" i="11" s="1"/>
  <c r="F77" i="11"/>
  <c r="G77" i="11" s="1"/>
  <c r="D77" i="11"/>
  <c r="E77" i="11" s="1"/>
  <c r="AA74" i="11"/>
  <c r="W74" i="11"/>
  <c r="U74" i="11"/>
  <c r="S74" i="11"/>
  <c r="Q74" i="11"/>
  <c r="O74" i="11"/>
  <c r="M74" i="11"/>
  <c r="K74" i="11"/>
  <c r="I74" i="11"/>
  <c r="G74" i="11"/>
  <c r="E74" i="11"/>
  <c r="C74" i="11"/>
  <c r="AA73" i="11"/>
  <c r="W73" i="11"/>
  <c r="U73" i="11"/>
  <c r="S73" i="11"/>
  <c r="Q73" i="11"/>
  <c r="O73" i="11"/>
  <c r="M73" i="11"/>
  <c r="K73" i="11"/>
  <c r="I73" i="11"/>
  <c r="G73" i="11"/>
  <c r="E73" i="11"/>
  <c r="C73" i="11"/>
  <c r="AA72" i="11"/>
  <c r="W72" i="11"/>
  <c r="U72" i="11"/>
  <c r="S72" i="11"/>
  <c r="Q72" i="11"/>
  <c r="O72" i="11"/>
  <c r="M72" i="11"/>
  <c r="K72" i="11"/>
  <c r="I72" i="11"/>
  <c r="G72" i="11"/>
  <c r="E72" i="11"/>
  <c r="C72" i="11"/>
  <c r="AA71" i="11"/>
  <c r="W71" i="11"/>
  <c r="U71" i="11"/>
  <c r="S71" i="11"/>
  <c r="Q71" i="11"/>
  <c r="O71" i="11"/>
  <c r="M71" i="11"/>
  <c r="K71" i="11"/>
  <c r="I71" i="11"/>
  <c r="G71" i="11"/>
  <c r="E71" i="11"/>
  <c r="C71" i="11"/>
  <c r="AA70" i="11"/>
  <c r="W70" i="11"/>
  <c r="U70" i="11"/>
  <c r="S70" i="11"/>
  <c r="Q70" i="11"/>
  <c r="O70" i="11"/>
  <c r="M70" i="11"/>
  <c r="K70" i="11"/>
  <c r="I70" i="11"/>
  <c r="G70" i="11"/>
  <c r="E70" i="11"/>
  <c r="C70" i="11"/>
  <c r="AA69" i="11"/>
  <c r="W69" i="11"/>
  <c r="U69" i="11"/>
  <c r="S69" i="11"/>
  <c r="Q69" i="11"/>
  <c r="O69" i="11"/>
  <c r="M69" i="11"/>
  <c r="K69" i="11"/>
  <c r="I69" i="11"/>
  <c r="G69" i="11"/>
  <c r="E69" i="11"/>
  <c r="C69" i="11"/>
  <c r="AA68" i="11"/>
  <c r="W68" i="11"/>
  <c r="U68" i="11"/>
  <c r="S68" i="11"/>
  <c r="Q68" i="11"/>
  <c r="O68" i="11"/>
  <c r="M68" i="11"/>
  <c r="K68" i="11"/>
  <c r="I68" i="11"/>
  <c r="G68" i="11"/>
  <c r="E68" i="11"/>
  <c r="C68" i="11"/>
  <c r="AA67" i="11"/>
  <c r="W67" i="11"/>
  <c r="U67" i="11"/>
  <c r="S67" i="11"/>
  <c r="Q67" i="11"/>
  <c r="O67" i="11"/>
  <c r="M67" i="11"/>
  <c r="K67" i="11"/>
  <c r="I67" i="11"/>
  <c r="G67" i="11"/>
  <c r="E67" i="11"/>
  <c r="C67" i="11"/>
  <c r="AA66" i="11"/>
  <c r="W66" i="11"/>
  <c r="U66" i="11"/>
  <c r="S66" i="11"/>
  <c r="Q66" i="11"/>
  <c r="O66" i="11"/>
  <c r="M66" i="11"/>
  <c r="K66" i="11"/>
  <c r="I66" i="11"/>
  <c r="G66" i="11"/>
  <c r="E66" i="11"/>
  <c r="C66" i="11"/>
  <c r="AA65" i="11"/>
  <c r="W65" i="11"/>
  <c r="U65" i="11"/>
  <c r="S65" i="11"/>
  <c r="Q65" i="11"/>
  <c r="O65" i="11"/>
  <c r="M65" i="11"/>
  <c r="K65" i="11"/>
  <c r="I65" i="11"/>
  <c r="G65" i="11"/>
  <c r="E65" i="11"/>
  <c r="C65" i="11"/>
  <c r="Z64" i="11"/>
  <c r="AA64" i="11" s="1"/>
  <c r="V64" i="11"/>
  <c r="W64" i="11" s="1"/>
  <c r="T64" i="11"/>
  <c r="U64" i="11" s="1"/>
  <c r="R64" i="11"/>
  <c r="S64" i="11" s="1"/>
  <c r="P64" i="11"/>
  <c r="Q64" i="11" s="1"/>
  <c r="N64" i="11"/>
  <c r="O64" i="11" s="1"/>
  <c r="L64" i="11"/>
  <c r="M64" i="11" s="1"/>
  <c r="J64" i="11"/>
  <c r="K64" i="11" s="1"/>
  <c r="H64" i="11"/>
  <c r="I64" i="11" s="1"/>
  <c r="F64" i="11"/>
  <c r="G64" i="11" s="1"/>
  <c r="D64" i="11"/>
  <c r="E64" i="11" s="1"/>
  <c r="AA61" i="11"/>
  <c r="W61" i="11"/>
  <c r="U61" i="11"/>
  <c r="S61" i="11"/>
  <c r="Q61" i="11"/>
  <c r="O61" i="11"/>
  <c r="M61" i="11"/>
  <c r="K61" i="11"/>
  <c r="I61" i="11"/>
  <c r="G61" i="11"/>
  <c r="E61" i="11"/>
  <c r="C61" i="11"/>
  <c r="AA60" i="11"/>
  <c r="W60" i="11"/>
  <c r="U60" i="11"/>
  <c r="S60" i="11"/>
  <c r="Q60" i="11"/>
  <c r="O60" i="11"/>
  <c r="M60" i="11"/>
  <c r="K60" i="11"/>
  <c r="I60" i="11"/>
  <c r="G60" i="11"/>
  <c r="E60" i="11"/>
  <c r="C60" i="11"/>
  <c r="AA59" i="11"/>
  <c r="W59" i="11"/>
  <c r="U59" i="11"/>
  <c r="S59" i="11"/>
  <c r="Q59" i="11"/>
  <c r="O59" i="11"/>
  <c r="M59" i="11"/>
  <c r="K59" i="11"/>
  <c r="I59" i="11"/>
  <c r="G59" i="11"/>
  <c r="E59" i="11"/>
  <c r="C59" i="11"/>
  <c r="AA58" i="11"/>
  <c r="W58" i="11"/>
  <c r="U58" i="11"/>
  <c r="S58" i="11"/>
  <c r="Q58" i="11"/>
  <c r="O58" i="11"/>
  <c r="M58" i="11"/>
  <c r="K58" i="11"/>
  <c r="I58" i="11"/>
  <c r="G58" i="11"/>
  <c r="E58" i="11"/>
  <c r="C58" i="11"/>
  <c r="AA57" i="11"/>
  <c r="W57" i="11"/>
  <c r="U57" i="11"/>
  <c r="S57" i="11"/>
  <c r="Q57" i="11"/>
  <c r="O57" i="11"/>
  <c r="M57" i="11"/>
  <c r="K57" i="11"/>
  <c r="I57" i="11"/>
  <c r="G57" i="11"/>
  <c r="E57" i="11"/>
  <c r="C57" i="11"/>
  <c r="AA56" i="11"/>
  <c r="W56" i="11"/>
  <c r="U56" i="11"/>
  <c r="S56" i="11"/>
  <c r="Q56" i="11"/>
  <c r="O56" i="11"/>
  <c r="M56" i="11"/>
  <c r="K56" i="11"/>
  <c r="I56" i="11"/>
  <c r="G56" i="11"/>
  <c r="E56" i="11"/>
  <c r="C56" i="11"/>
  <c r="AA55" i="11"/>
  <c r="W55" i="11"/>
  <c r="U55" i="11"/>
  <c r="S55" i="11"/>
  <c r="Q55" i="11"/>
  <c r="O55" i="11"/>
  <c r="M55" i="11"/>
  <c r="K55" i="11"/>
  <c r="I55" i="11"/>
  <c r="G55" i="11"/>
  <c r="E55" i="11"/>
  <c r="AA54" i="11"/>
  <c r="W54" i="11"/>
  <c r="U54" i="11"/>
  <c r="S54" i="11"/>
  <c r="Q54" i="11"/>
  <c r="O54" i="11"/>
  <c r="M54" i="11"/>
  <c r="K54" i="11"/>
  <c r="I54" i="11"/>
  <c r="G54" i="11"/>
  <c r="E54" i="11"/>
  <c r="C54" i="11"/>
  <c r="Z53" i="11"/>
  <c r="AA53" i="11" s="1"/>
  <c r="V53" i="11"/>
  <c r="W53" i="11" s="1"/>
  <c r="T53" i="11"/>
  <c r="U53" i="11" s="1"/>
  <c r="R53" i="11"/>
  <c r="S53" i="11" s="1"/>
  <c r="P53" i="11"/>
  <c r="Q53" i="11" s="1"/>
  <c r="N53" i="11"/>
  <c r="O53" i="11" s="1"/>
  <c r="L53" i="11"/>
  <c r="M53" i="11" s="1"/>
  <c r="J53" i="11"/>
  <c r="K53" i="11" s="1"/>
  <c r="H53" i="11"/>
  <c r="I53" i="11" s="1"/>
  <c r="F53" i="11"/>
  <c r="G53" i="11" s="1"/>
  <c r="D53" i="11"/>
  <c r="E53" i="11" s="1"/>
  <c r="AA50" i="11"/>
  <c r="W50" i="11"/>
  <c r="U50" i="11"/>
  <c r="S50" i="11"/>
  <c r="Q50" i="11"/>
  <c r="O50" i="11"/>
  <c r="M50" i="11"/>
  <c r="K50" i="11"/>
  <c r="I50" i="11"/>
  <c r="G50" i="11"/>
  <c r="E50" i="11"/>
  <c r="C50" i="11"/>
  <c r="AA49" i="11"/>
  <c r="W49" i="11"/>
  <c r="U49" i="11"/>
  <c r="S49" i="11"/>
  <c r="Q49" i="11"/>
  <c r="O49" i="11"/>
  <c r="M49" i="11"/>
  <c r="K49" i="11"/>
  <c r="I49" i="11"/>
  <c r="G49" i="11"/>
  <c r="E49" i="11"/>
  <c r="C49" i="11"/>
  <c r="AA48" i="11"/>
  <c r="W48" i="11"/>
  <c r="U48" i="11"/>
  <c r="S48" i="11"/>
  <c r="Q48" i="11"/>
  <c r="O48" i="11"/>
  <c r="M48" i="11"/>
  <c r="K48" i="11"/>
  <c r="I48" i="11"/>
  <c r="G48" i="11"/>
  <c r="E48" i="11"/>
  <c r="C48" i="11"/>
  <c r="AA47" i="11"/>
  <c r="W47" i="11"/>
  <c r="U47" i="11"/>
  <c r="S47" i="11"/>
  <c r="Q47" i="11"/>
  <c r="O47" i="11"/>
  <c r="M47" i="11"/>
  <c r="K47" i="11"/>
  <c r="I47" i="11"/>
  <c r="G47" i="11"/>
  <c r="E47" i="11"/>
  <c r="C47" i="11"/>
  <c r="AA46" i="11"/>
  <c r="W46" i="11"/>
  <c r="U46" i="11"/>
  <c r="S46" i="11"/>
  <c r="Q46" i="11"/>
  <c r="O46" i="11"/>
  <c r="M46" i="11"/>
  <c r="K46" i="11"/>
  <c r="I46" i="11"/>
  <c r="G46" i="11"/>
  <c r="E46" i="11"/>
  <c r="C46" i="11"/>
  <c r="AA45" i="11"/>
  <c r="W45" i="11"/>
  <c r="U45" i="11"/>
  <c r="S45" i="11"/>
  <c r="Q45" i="11"/>
  <c r="O45" i="11"/>
  <c r="M45" i="11"/>
  <c r="K45" i="11"/>
  <c r="I45" i="11"/>
  <c r="G45" i="11"/>
  <c r="E45" i="11"/>
  <c r="C45" i="11"/>
  <c r="AA44" i="11"/>
  <c r="W44" i="11"/>
  <c r="U44" i="11"/>
  <c r="S44" i="11"/>
  <c r="Q44" i="11"/>
  <c r="O44" i="11"/>
  <c r="M44" i="11"/>
  <c r="K44" i="11"/>
  <c r="I44" i="11"/>
  <c r="G44" i="11"/>
  <c r="E44" i="11"/>
  <c r="C44" i="11"/>
  <c r="AA43" i="11"/>
  <c r="W43" i="11"/>
  <c r="U43" i="11"/>
  <c r="S43" i="11"/>
  <c r="Q43" i="11"/>
  <c r="O43" i="11"/>
  <c r="M43" i="11"/>
  <c r="K43" i="11"/>
  <c r="I43" i="11"/>
  <c r="G43" i="11"/>
  <c r="E43" i="11"/>
  <c r="C43" i="11"/>
  <c r="AA42" i="11"/>
  <c r="W42" i="11"/>
  <c r="U42" i="11"/>
  <c r="S42" i="11"/>
  <c r="Q42" i="11"/>
  <c r="O42" i="11"/>
  <c r="M42" i="11"/>
  <c r="K42" i="11"/>
  <c r="I42" i="11"/>
  <c r="G42" i="11"/>
  <c r="E42" i="11"/>
  <c r="C42" i="11"/>
  <c r="AA41" i="11"/>
  <c r="W41" i="11"/>
  <c r="U41" i="11"/>
  <c r="S41" i="11"/>
  <c r="Q41" i="11"/>
  <c r="O41" i="11"/>
  <c r="M41" i="11"/>
  <c r="K41" i="11"/>
  <c r="I41" i="11"/>
  <c r="G41" i="11"/>
  <c r="E41" i="11"/>
  <c r="C41" i="11"/>
  <c r="AA40" i="11"/>
  <c r="W40" i="11"/>
  <c r="U40" i="11"/>
  <c r="S40" i="11"/>
  <c r="Q40" i="11"/>
  <c r="O40" i="11"/>
  <c r="M40" i="11"/>
  <c r="K40" i="11"/>
  <c r="I40" i="11"/>
  <c r="G40" i="11"/>
  <c r="E40" i="11"/>
  <c r="C40" i="11"/>
  <c r="AA39" i="11"/>
  <c r="W39" i="11"/>
  <c r="U39" i="11"/>
  <c r="S39" i="11"/>
  <c r="Q39" i="11"/>
  <c r="O39" i="11"/>
  <c r="M39" i="11"/>
  <c r="K39" i="11"/>
  <c r="I39" i="11"/>
  <c r="G39" i="11"/>
  <c r="E39" i="11"/>
  <c r="C39" i="11"/>
  <c r="AA38" i="11"/>
  <c r="W38" i="11"/>
  <c r="U38" i="11"/>
  <c r="S38" i="11"/>
  <c r="Q38" i="11"/>
  <c r="O38" i="11"/>
  <c r="M38" i="11"/>
  <c r="K38" i="11"/>
  <c r="I38" i="11"/>
  <c r="G38" i="11"/>
  <c r="E38" i="11"/>
  <c r="C38" i="11"/>
  <c r="AA37" i="11"/>
  <c r="W37" i="11"/>
  <c r="U37" i="11"/>
  <c r="S37" i="11"/>
  <c r="Q37" i="11"/>
  <c r="O37" i="11"/>
  <c r="M37" i="11"/>
  <c r="K37" i="11"/>
  <c r="I37" i="11"/>
  <c r="G37" i="11"/>
  <c r="E37" i="11"/>
  <c r="AA36" i="11"/>
  <c r="W36" i="11"/>
  <c r="U36" i="11"/>
  <c r="S36" i="11"/>
  <c r="Q36" i="11"/>
  <c r="O36" i="11"/>
  <c r="M36" i="11"/>
  <c r="K36" i="11"/>
  <c r="I36" i="11"/>
  <c r="G36" i="11"/>
  <c r="E36" i="11"/>
  <c r="C36" i="11"/>
  <c r="Z35" i="11"/>
  <c r="AA35" i="11" s="1"/>
  <c r="V35" i="11"/>
  <c r="W35" i="11" s="1"/>
  <c r="T35" i="11"/>
  <c r="U35" i="11" s="1"/>
  <c r="R35" i="11"/>
  <c r="S35" i="11" s="1"/>
  <c r="P35" i="11"/>
  <c r="Q35" i="11" s="1"/>
  <c r="N35" i="11"/>
  <c r="O35" i="11" s="1"/>
  <c r="L35" i="11"/>
  <c r="M35" i="11" s="1"/>
  <c r="J35" i="11"/>
  <c r="K35" i="11" s="1"/>
  <c r="H35" i="11"/>
  <c r="I35" i="11" s="1"/>
  <c r="F35" i="11"/>
  <c r="G35" i="11" s="1"/>
  <c r="D35" i="11"/>
  <c r="E35" i="11" s="1"/>
  <c r="AA32" i="11"/>
  <c r="W32" i="11"/>
  <c r="U32" i="11"/>
  <c r="S32" i="11"/>
  <c r="Q32" i="11"/>
  <c r="O32" i="11"/>
  <c r="M32" i="11"/>
  <c r="K32" i="11"/>
  <c r="I32" i="11"/>
  <c r="G32" i="11"/>
  <c r="E32" i="11"/>
  <c r="C32" i="11"/>
  <c r="AA31" i="11"/>
  <c r="W31" i="11"/>
  <c r="U31" i="11"/>
  <c r="S31" i="11"/>
  <c r="Q31" i="11"/>
  <c r="O31" i="11"/>
  <c r="M31" i="11"/>
  <c r="K31" i="11"/>
  <c r="I31" i="11"/>
  <c r="G31" i="11"/>
  <c r="E31" i="11"/>
  <c r="C31" i="11"/>
  <c r="AA30" i="11"/>
  <c r="W30" i="11"/>
  <c r="U30" i="11"/>
  <c r="S30" i="11"/>
  <c r="Q30" i="11"/>
  <c r="O30" i="11"/>
  <c r="M30" i="11"/>
  <c r="K30" i="11"/>
  <c r="I30" i="11"/>
  <c r="G30" i="11"/>
  <c r="E30" i="11"/>
  <c r="C30" i="11"/>
  <c r="AA29" i="11"/>
  <c r="W29" i="11"/>
  <c r="U29" i="11"/>
  <c r="S29" i="11"/>
  <c r="Q29" i="11"/>
  <c r="O29" i="11"/>
  <c r="M29" i="11"/>
  <c r="K29" i="11"/>
  <c r="I29" i="11"/>
  <c r="G29" i="11"/>
  <c r="E29" i="11"/>
  <c r="C29" i="11"/>
  <c r="AA28" i="11"/>
  <c r="W28" i="11"/>
  <c r="U28" i="11"/>
  <c r="S28" i="11"/>
  <c r="Q28" i="11"/>
  <c r="O28" i="11"/>
  <c r="M28" i="11"/>
  <c r="K28" i="11"/>
  <c r="I28" i="11"/>
  <c r="G28" i="11"/>
  <c r="E28" i="11"/>
  <c r="C28" i="11"/>
  <c r="AA27" i="11"/>
  <c r="W27" i="11"/>
  <c r="U27" i="11"/>
  <c r="S27" i="11"/>
  <c r="Q27" i="11"/>
  <c r="O27" i="11"/>
  <c r="M27" i="11"/>
  <c r="K27" i="11"/>
  <c r="I27" i="11"/>
  <c r="G27" i="11"/>
  <c r="E27" i="11"/>
  <c r="C27" i="11"/>
  <c r="AA26" i="11"/>
  <c r="W26" i="11"/>
  <c r="U26" i="11"/>
  <c r="S26" i="11"/>
  <c r="Q26" i="11"/>
  <c r="O26" i="11"/>
  <c r="M26" i="11"/>
  <c r="K26" i="11"/>
  <c r="I26" i="11"/>
  <c r="G26" i="11"/>
  <c r="E26" i="11"/>
  <c r="C26" i="11"/>
  <c r="AA25" i="11"/>
  <c r="W25" i="11"/>
  <c r="U25" i="11"/>
  <c r="S25" i="11"/>
  <c r="Q25" i="11"/>
  <c r="O25" i="11"/>
  <c r="M25" i="11"/>
  <c r="K25" i="11"/>
  <c r="I25" i="11"/>
  <c r="G25" i="11"/>
  <c r="E25" i="11"/>
  <c r="C25" i="11"/>
  <c r="AA24" i="11"/>
  <c r="W24" i="11"/>
  <c r="U24" i="11"/>
  <c r="S24" i="11"/>
  <c r="Q24" i="11"/>
  <c r="O24" i="11"/>
  <c r="M24" i="11"/>
  <c r="K24" i="11"/>
  <c r="I24" i="11"/>
  <c r="G24" i="11"/>
  <c r="E24" i="11"/>
  <c r="C24" i="11"/>
  <c r="AA23" i="11"/>
  <c r="W23" i="11"/>
  <c r="U23" i="11"/>
  <c r="S23" i="11"/>
  <c r="Q23" i="11"/>
  <c r="O23" i="11"/>
  <c r="M23" i="11"/>
  <c r="K23" i="11"/>
  <c r="I23" i="11"/>
  <c r="G23" i="11"/>
  <c r="E23" i="11"/>
  <c r="C23" i="11"/>
  <c r="AA22" i="11"/>
  <c r="W22" i="11"/>
  <c r="U22" i="11"/>
  <c r="S22" i="11"/>
  <c r="Q22" i="11"/>
  <c r="O22" i="11"/>
  <c r="M22" i="11"/>
  <c r="K22" i="11"/>
  <c r="I22" i="11"/>
  <c r="G22" i="11"/>
  <c r="E22" i="11"/>
  <c r="C22" i="11"/>
  <c r="AA21" i="11"/>
  <c r="W21" i="11"/>
  <c r="U21" i="11"/>
  <c r="S21" i="11"/>
  <c r="Q21" i="11"/>
  <c r="O21" i="11"/>
  <c r="M21" i="11"/>
  <c r="K21" i="11"/>
  <c r="I21" i="11"/>
  <c r="G21" i="11"/>
  <c r="E21" i="11"/>
  <c r="C21" i="11"/>
  <c r="AA20" i="11"/>
  <c r="W20" i="11"/>
  <c r="U20" i="11"/>
  <c r="S20" i="11"/>
  <c r="Q20" i="11"/>
  <c r="O20" i="11"/>
  <c r="M20" i="11"/>
  <c r="K20" i="11"/>
  <c r="I20" i="11"/>
  <c r="G20" i="11"/>
  <c r="E20" i="11"/>
  <c r="C20" i="11"/>
  <c r="AA19" i="11"/>
  <c r="W19" i="11"/>
  <c r="U19" i="11"/>
  <c r="S19" i="11"/>
  <c r="Q19" i="11"/>
  <c r="O19" i="11"/>
  <c r="M19" i="11"/>
  <c r="K19" i="11"/>
  <c r="I19" i="11"/>
  <c r="G19" i="11"/>
  <c r="E19" i="11"/>
  <c r="C19" i="11"/>
  <c r="AA18" i="11"/>
  <c r="W18" i="11"/>
  <c r="U18" i="11"/>
  <c r="S18" i="11"/>
  <c r="Q18" i="11"/>
  <c r="O18" i="11"/>
  <c r="M18" i="11"/>
  <c r="K18" i="11"/>
  <c r="I18" i="11"/>
  <c r="G18" i="11"/>
  <c r="E18" i="11"/>
  <c r="C18" i="11"/>
  <c r="AA17" i="11"/>
  <c r="W17" i="11"/>
  <c r="U17" i="11"/>
  <c r="S17" i="11"/>
  <c r="Q17" i="11"/>
  <c r="O17" i="11"/>
  <c r="M17" i="11"/>
  <c r="K17" i="11"/>
  <c r="I17" i="11"/>
  <c r="G17" i="11"/>
  <c r="E17" i="11"/>
  <c r="C17" i="11"/>
  <c r="AA16" i="11"/>
  <c r="W16" i="11"/>
  <c r="U16" i="11"/>
  <c r="S16" i="11"/>
  <c r="Q16" i="11"/>
  <c r="O16" i="11"/>
  <c r="M16" i="11"/>
  <c r="K16" i="11"/>
  <c r="I16" i="11"/>
  <c r="G16" i="11"/>
  <c r="E16" i="11"/>
  <c r="C16" i="11"/>
  <c r="AA15" i="11"/>
  <c r="W15" i="11"/>
  <c r="U15" i="11"/>
  <c r="S15" i="11"/>
  <c r="Q15" i="11"/>
  <c r="O15" i="11"/>
  <c r="M15" i="11"/>
  <c r="K15" i="11"/>
  <c r="I15" i="11"/>
  <c r="G15" i="11"/>
  <c r="E15" i="11"/>
  <c r="C15" i="11"/>
  <c r="AA14" i="11"/>
  <c r="W14" i="11"/>
  <c r="U14" i="11"/>
  <c r="S14" i="11"/>
  <c r="Q14" i="11"/>
  <c r="O14" i="11"/>
  <c r="M14" i="11"/>
  <c r="K14" i="11"/>
  <c r="I14" i="11"/>
  <c r="G14" i="11"/>
  <c r="E14" i="11"/>
  <c r="C14" i="11"/>
  <c r="AA13" i="11"/>
  <c r="W13" i="11"/>
  <c r="U13" i="11"/>
  <c r="S13" i="11"/>
  <c r="Q13" i="11"/>
  <c r="O13" i="11"/>
  <c r="M13" i="11"/>
  <c r="K13" i="11"/>
  <c r="I13" i="11"/>
  <c r="G13" i="11"/>
  <c r="E13" i="11"/>
  <c r="C13" i="11"/>
  <c r="Z12" i="11"/>
  <c r="AA12" i="11" s="1"/>
  <c r="V12" i="11"/>
  <c r="W12" i="11" s="1"/>
  <c r="T12" i="11"/>
  <c r="U12" i="11" s="1"/>
  <c r="R12" i="11"/>
  <c r="S12" i="11" s="1"/>
  <c r="P12" i="11"/>
  <c r="Q12" i="11" s="1"/>
  <c r="N12" i="11"/>
  <c r="O12" i="11" s="1"/>
  <c r="L12" i="11"/>
  <c r="M12" i="11" s="1"/>
  <c r="J12" i="11"/>
  <c r="K12" i="11" s="1"/>
  <c r="H12" i="11"/>
  <c r="I12" i="11" s="1"/>
  <c r="F12" i="11"/>
  <c r="G12" i="11" s="1"/>
  <c r="D12" i="11"/>
  <c r="E12" i="11" s="1"/>
  <c r="D10" i="11" l="1"/>
  <c r="E10" i="11" s="1"/>
  <c r="E105" i="11"/>
  <c r="B105" i="11"/>
  <c r="B91" i="11"/>
  <c r="B77" i="11"/>
  <c r="B53" i="11"/>
  <c r="H10" i="11"/>
  <c r="I10" i="11" s="1"/>
  <c r="L10" i="11"/>
  <c r="M10" i="11" s="1"/>
  <c r="B35" i="11"/>
  <c r="Z10" i="11"/>
  <c r="AA10" i="11" s="1"/>
  <c r="P10" i="11"/>
  <c r="Q10" i="11" s="1"/>
  <c r="B12" i="11"/>
  <c r="T10" i="11"/>
  <c r="U10" i="11" s="1"/>
  <c r="R10" i="11"/>
  <c r="S10" i="11" s="1"/>
  <c r="N10" i="11"/>
  <c r="O10" i="11" s="1"/>
  <c r="J10" i="11"/>
  <c r="K10" i="11" s="1"/>
  <c r="F10" i="11"/>
  <c r="G10" i="11" s="1"/>
  <c r="B64" i="11"/>
  <c r="C37" i="11"/>
  <c r="C55" i="11"/>
  <c r="C79" i="11"/>
  <c r="C93" i="11"/>
  <c r="C107" i="11"/>
  <c r="V10" i="11"/>
  <c r="W10" i="11" s="1"/>
  <c r="G54" i="10"/>
  <c r="I54" i="10"/>
  <c r="K54" i="10"/>
  <c r="M54" i="10"/>
  <c r="C105" i="11" l="1"/>
  <c r="C91" i="11"/>
  <c r="C77" i="11"/>
  <c r="C64" i="11"/>
  <c r="C53" i="11"/>
  <c r="C35" i="11"/>
  <c r="C12" i="11"/>
  <c r="B10" i="11"/>
  <c r="C10" i="11" l="1"/>
  <c r="V28" i="6" l="1"/>
  <c r="AB29" i="5" l="1"/>
  <c r="Z9" i="5"/>
  <c r="B115" i="10" l="1"/>
  <c r="B114" i="10"/>
  <c r="B112" i="10"/>
  <c r="Y111" i="10"/>
  <c r="W111" i="10"/>
  <c r="U111" i="10"/>
  <c r="S111" i="10"/>
  <c r="Q111" i="10"/>
  <c r="O111" i="10"/>
  <c r="M111" i="10"/>
  <c r="K111" i="10"/>
  <c r="I111" i="10"/>
  <c r="G111" i="10"/>
  <c r="E111" i="10"/>
  <c r="B111" i="10"/>
  <c r="Y110" i="10"/>
  <c r="W110" i="10"/>
  <c r="U110" i="10"/>
  <c r="S110" i="10"/>
  <c r="Q110" i="10"/>
  <c r="O110" i="10"/>
  <c r="M110" i="10"/>
  <c r="K110" i="10"/>
  <c r="I110" i="10"/>
  <c r="G110" i="10"/>
  <c r="E110" i="10"/>
  <c r="B110" i="10"/>
  <c r="Y109" i="10"/>
  <c r="W109" i="10"/>
  <c r="U109" i="10"/>
  <c r="S109" i="10"/>
  <c r="Q109" i="10"/>
  <c r="O109" i="10"/>
  <c r="M109" i="10"/>
  <c r="K109" i="10"/>
  <c r="I109" i="10"/>
  <c r="G109" i="10"/>
  <c r="E109" i="10"/>
  <c r="B109" i="10"/>
  <c r="Y108" i="10"/>
  <c r="W108" i="10"/>
  <c r="U108" i="10"/>
  <c r="S108" i="10"/>
  <c r="Q108" i="10"/>
  <c r="O108" i="10"/>
  <c r="M108" i="10"/>
  <c r="K108" i="10"/>
  <c r="I108" i="10"/>
  <c r="G108" i="10"/>
  <c r="E108" i="10"/>
  <c r="B108" i="10"/>
  <c r="Y107" i="10"/>
  <c r="W107" i="10"/>
  <c r="U107" i="10"/>
  <c r="S107" i="10"/>
  <c r="Q107" i="10"/>
  <c r="O107" i="10"/>
  <c r="M107" i="10"/>
  <c r="K107" i="10"/>
  <c r="I107" i="10"/>
  <c r="G107" i="10"/>
  <c r="E107" i="10"/>
  <c r="B107" i="10"/>
  <c r="Y106" i="10"/>
  <c r="W106" i="10"/>
  <c r="U106" i="10"/>
  <c r="S106" i="10"/>
  <c r="Q106" i="10"/>
  <c r="O106" i="10"/>
  <c r="M106" i="10"/>
  <c r="K106" i="10"/>
  <c r="I106" i="10"/>
  <c r="G106" i="10"/>
  <c r="E106" i="10"/>
  <c r="B106" i="10"/>
  <c r="X105" i="10"/>
  <c r="V105" i="10"/>
  <c r="T105" i="10"/>
  <c r="R105" i="10"/>
  <c r="S105" i="10" s="1"/>
  <c r="P105" i="10"/>
  <c r="N105" i="10"/>
  <c r="L105" i="10"/>
  <c r="J105" i="10"/>
  <c r="K105" i="10" s="1"/>
  <c r="H105" i="10"/>
  <c r="F105" i="10"/>
  <c r="D105" i="10"/>
  <c r="B103" i="10"/>
  <c r="Y102" i="10"/>
  <c r="W102" i="10"/>
  <c r="U102" i="10"/>
  <c r="S102" i="10"/>
  <c r="Q102" i="10"/>
  <c r="O102" i="10"/>
  <c r="M102" i="10"/>
  <c r="K102" i="10"/>
  <c r="I102" i="10"/>
  <c r="G102" i="10"/>
  <c r="E102" i="10"/>
  <c r="B102" i="10"/>
  <c r="Y101" i="10"/>
  <c r="W101" i="10"/>
  <c r="U101" i="10"/>
  <c r="S101" i="10"/>
  <c r="Q101" i="10"/>
  <c r="O101" i="10"/>
  <c r="M101" i="10"/>
  <c r="K101" i="10"/>
  <c r="I101" i="10"/>
  <c r="G101" i="10"/>
  <c r="E101" i="10"/>
  <c r="B101" i="10"/>
  <c r="Y100" i="10"/>
  <c r="W100" i="10"/>
  <c r="U100" i="10"/>
  <c r="S100" i="10"/>
  <c r="Q100" i="10"/>
  <c r="O100" i="10"/>
  <c r="M100" i="10"/>
  <c r="K100" i="10"/>
  <c r="I100" i="10"/>
  <c r="G100" i="10"/>
  <c r="E100" i="10"/>
  <c r="B100" i="10"/>
  <c r="Y99" i="10"/>
  <c r="W99" i="10"/>
  <c r="U99" i="10"/>
  <c r="S99" i="10"/>
  <c r="Q99" i="10"/>
  <c r="O99" i="10"/>
  <c r="M99" i="10"/>
  <c r="K99" i="10"/>
  <c r="I99" i="10"/>
  <c r="G99" i="10"/>
  <c r="E99" i="10"/>
  <c r="B99" i="10"/>
  <c r="Y98" i="10"/>
  <c r="W98" i="10"/>
  <c r="U98" i="10"/>
  <c r="S98" i="10"/>
  <c r="Q98" i="10"/>
  <c r="O98" i="10"/>
  <c r="M98" i="10"/>
  <c r="K98" i="10"/>
  <c r="I98" i="10"/>
  <c r="G98" i="10"/>
  <c r="E98" i="10"/>
  <c r="B98" i="10"/>
  <c r="Y97" i="10"/>
  <c r="W97" i="10"/>
  <c r="U97" i="10"/>
  <c r="S97" i="10"/>
  <c r="Q97" i="10"/>
  <c r="O97" i="10"/>
  <c r="M97" i="10"/>
  <c r="K97" i="10"/>
  <c r="I97" i="10"/>
  <c r="G97" i="10"/>
  <c r="E97" i="10"/>
  <c r="B97" i="10"/>
  <c r="Y96" i="10"/>
  <c r="W96" i="10"/>
  <c r="U96" i="10"/>
  <c r="S96" i="10"/>
  <c r="Q96" i="10"/>
  <c r="O96" i="10"/>
  <c r="M96" i="10"/>
  <c r="K96" i="10"/>
  <c r="I96" i="10"/>
  <c r="G96" i="10"/>
  <c r="E96" i="10"/>
  <c r="B96" i="10"/>
  <c r="Y95" i="10"/>
  <c r="W95" i="10"/>
  <c r="U95" i="10"/>
  <c r="S95" i="10"/>
  <c r="Q95" i="10"/>
  <c r="O95" i="10"/>
  <c r="M95" i="10"/>
  <c r="K95" i="10"/>
  <c r="I95" i="10"/>
  <c r="G95" i="10"/>
  <c r="E95" i="10"/>
  <c r="B95" i="10"/>
  <c r="Y94" i="10"/>
  <c r="W94" i="10"/>
  <c r="U94" i="10"/>
  <c r="S94" i="10"/>
  <c r="Q94" i="10"/>
  <c r="O94" i="10"/>
  <c r="M94" i="10"/>
  <c r="K94" i="10"/>
  <c r="I94" i="10"/>
  <c r="G94" i="10"/>
  <c r="E94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Y92" i="10"/>
  <c r="W92" i="10"/>
  <c r="U92" i="10"/>
  <c r="S92" i="10"/>
  <c r="Q92" i="10"/>
  <c r="O92" i="10"/>
  <c r="M92" i="10"/>
  <c r="K92" i="10"/>
  <c r="I92" i="10"/>
  <c r="G92" i="10"/>
  <c r="E92" i="10"/>
  <c r="B92" i="10"/>
  <c r="X91" i="10"/>
  <c r="V91" i="10"/>
  <c r="T91" i="10"/>
  <c r="R91" i="10"/>
  <c r="P91" i="10"/>
  <c r="N91" i="10"/>
  <c r="L91" i="10"/>
  <c r="J91" i="10"/>
  <c r="H91" i="10"/>
  <c r="F91" i="10"/>
  <c r="D91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Y87" i="10"/>
  <c r="W87" i="10"/>
  <c r="U87" i="10"/>
  <c r="S87" i="10"/>
  <c r="Q87" i="10"/>
  <c r="O87" i="10"/>
  <c r="M87" i="10"/>
  <c r="K87" i="10"/>
  <c r="I87" i="10"/>
  <c r="G87" i="10"/>
  <c r="E87" i="10"/>
  <c r="B87" i="10"/>
  <c r="Y86" i="10"/>
  <c r="W86" i="10"/>
  <c r="U86" i="10"/>
  <c r="S86" i="10"/>
  <c r="Q86" i="10"/>
  <c r="O86" i="10"/>
  <c r="M86" i="10"/>
  <c r="K86" i="10"/>
  <c r="I86" i="10"/>
  <c r="G86" i="10"/>
  <c r="E86" i="10"/>
  <c r="B86" i="10"/>
  <c r="Y85" i="10"/>
  <c r="W85" i="10"/>
  <c r="U85" i="10"/>
  <c r="S85" i="10"/>
  <c r="Q85" i="10"/>
  <c r="O85" i="10"/>
  <c r="M85" i="10"/>
  <c r="K85" i="10"/>
  <c r="I85" i="10"/>
  <c r="G85" i="10"/>
  <c r="E85" i="10"/>
  <c r="B85" i="10"/>
  <c r="Y84" i="10"/>
  <c r="W84" i="10"/>
  <c r="U84" i="10"/>
  <c r="S84" i="10"/>
  <c r="Q84" i="10"/>
  <c r="O84" i="10"/>
  <c r="M84" i="10"/>
  <c r="K84" i="10"/>
  <c r="I84" i="10"/>
  <c r="G84" i="10"/>
  <c r="E84" i="10"/>
  <c r="B84" i="10"/>
  <c r="Y83" i="10"/>
  <c r="W83" i="10"/>
  <c r="U83" i="10"/>
  <c r="S83" i="10"/>
  <c r="Q83" i="10"/>
  <c r="O83" i="10"/>
  <c r="M83" i="10"/>
  <c r="K83" i="10"/>
  <c r="I83" i="10"/>
  <c r="G83" i="10"/>
  <c r="E83" i="10"/>
  <c r="B83" i="10"/>
  <c r="Y82" i="10"/>
  <c r="W82" i="10"/>
  <c r="U82" i="10"/>
  <c r="S82" i="10"/>
  <c r="Q82" i="10"/>
  <c r="O82" i="10"/>
  <c r="M82" i="10"/>
  <c r="K82" i="10"/>
  <c r="I82" i="10"/>
  <c r="G82" i="10"/>
  <c r="E82" i="10"/>
  <c r="B82" i="10"/>
  <c r="Y81" i="10"/>
  <c r="W81" i="10"/>
  <c r="U81" i="10"/>
  <c r="S81" i="10"/>
  <c r="Q81" i="10"/>
  <c r="O81" i="10"/>
  <c r="M81" i="10"/>
  <c r="K81" i="10"/>
  <c r="I81" i="10"/>
  <c r="G81" i="10"/>
  <c r="E81" i="10"/>
  <c r="B81" i="10"/>
  <c r="Y80" i="10"/>
  <c r="W80" i="10"/>
  <c r="U80" i="10"/>
  <c r="S80" i="10"/>
  <c r="Q80" i="10"/>
  <c r="O80" i="10"/>
  <c r="M80" i="10"/>
  <c r="K80" i="10"/>
  <c r="I80" i="10"/>
  <c r="G80" i="10"/>
  <c r="E80" i="10"/>
  <c r="B80" i="10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X77" i="10"/>
  <c r="V77" i="10"/>
  <c r="T77" i="10"/>
  <c r="R77" i="10"/>
  <c r="P77" i="10"/>
  <c r="N77" i="10"/>
  <c r="L77" i="10"/>
  <c r="J77" i="10"/>
  <c r="H77" i="10"/>
  <c r="F77" i="10"/>
  <c r="D77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Y73" i="10"/>
  <c r="W73" i="10"/>
  <c r="U73" i="10"/>
  <c r="S73" i="10"/>
  <c r="Q73" i="10"/>
  <c r="O73" i="10"/>
  <c r="M73" i="10"/>
  <c r="K73" i="10"/>
  <c r="I73" i="10"/>
  <c r="G73" i="10"/>
  <c r="E73" i="10"/>
  <c r="B73" i="10"/>
  <c r="Y72" i="10"/>
  <c r="W72" i="10"/>
  <c r="U72" i="10"/>
  <c r="S72" i="10"/>
  <c r="Q72" i="10"/>
  <c r="O72" i="10"/>
  <c r="M72" i="10"/>
  <c r="K72" i="10"/>
  <c r="I72" i="10"/>
  <c r="G72" i="10"/>
  <c r="E72" i="10"/>
  <c r="B72" i="10"/>
  <c r="Y71" i="10"/>
  <c r="W71" i="10"/>
  <c r="U71" i="10"/>
  <c r="S71" i="10"/>
  <c r="Q71" i="10"/>
  <c r="O71" i="10"/>
  <c r="M71" i="10"/>
  <c r="K71" i="10"/>
  <c r="I71" i="10"/>
  <c r="G71" i="10"/>
  <c r="E71" i="10"/>
  <c r="B71" i="10"/>
  <c r="Y70" i="10"/>
  <c r="W70" i="10"/>
  <c r="U70" i="10"/>
  <c r="S70" i="10"/>
  <c r="Q70" i="10"/>
  <c r="O70" i="10"/>
  <c r="M70" i="10"/>
  <c r="K70" i="10"/>
  <c r="I70" i="10"/>
  <c r="G70" i="10"/>
  <c r="E70" i="10"/>
  <c r="B70" i="10"/>
  <c r="Y69" i="10"/>
  <c r="W69" i="10"/>
  <c r="U69" i="10"/>
  <c r="S69" i="10"/>
  <c r="Q69" i="10"/>
  <c r="O69" i="10"/>
  <c r="M69" i="10"/>
  <c r="K69" i="10"/>
  <c r="I69" i="10"/>
  <c r="G69" i="10"/>
  <c r="E69" i="10"/>
  <c r="B69" i="10"/>
  <c r="Y68" i="10"/>
  <c r="W68" i="10"/>
  <c r="U68" i="10"/>
  <c r="S68" i="10"/>
  <c r="Q68" i="10"/>
  <c r="O68" i="10"/>
  <c r="M68" i="10"/>
  <c r="K68" i="10"/>
  <c r="I68" i="10"/>
  <c r="G68" i="10"/>
  <c r="E68" i="10"/>
  <c r="B68" i="10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X64" i="10"/>
  <c r="V64" i="10"/>
  <c r="T64" i="10"/>
  <c r="R64" i="10"/>
  <c r="P64" i="10"/>
  <c r="N64" i="10"/>
  <c r="L64" i="10"/>
  <c r="J64" i="10"/>
  <c r="H64" i="10"/>
  <c r="F64" i="10"/>
  <c r="D64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Y60" i="10"/>
  <c r="W60" i="10"/>
  <c r="U60" i="10"/>
  <c r="S60" i="10"/>
  <c r="Q60" i="10"/>
  <c r="O60" i="10"/>
  <c r="M60" i="10"/>
  <c r="K60" i="10"/>
  <c r="I60" i="10"/>
  <c r="G60" i="10"/>
  <c r="E60" i="10"/>
  <c r="B60" i="10"/>
  <c r="Y59" i="10"/>
  <c r="W59" i="10"/>
  <c r="U59" i="10"/>
  <c r="S59" i="10"/>
  <c r="Q59" i="10"/>
  <c r="O59" i="10"/>
  <c r="M59" i="10"/>
  <c r="K59" i="10"/>
  <c r="I59" i="10"/>
  <c r="G59" i="10"/>
  <c r="E59" i="10"/>
  <c r="B59" i="10"/>
  <c r="Y58" i="10"/>
  <c r="W58" i="10"/>
  <c r="U58" i="10"/>
  <c r="S58" i="10"/>
  <c r="Q58" i="10"/>
  <c r="O58" i="10"/>
  <c r="M58" i="10"/>
  <c r="K58" i="10"/>
  <c r="I58" i="10"/>
  <c r="G58" i="10"/>
  <c r="E58" i="10"/>
  <c r="B58" i="10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Y55" i="10"/>
  <c r="W55" i="10"/>
  <c r="U55" i="10"/>
  <c r="S55" i="10"/>
  <c r="Q55" i="10"/>
  <c r="O55" i="10"/>
  <c r="M55" i="10"/>
  <c r="K55" i="10"/>
  <c r="I55" i="10"/>
  <c r="G55" i="10"/>
  <c r="E55" i="10"/>
  <c r="B55" i="10"/>
  <c r="Y54" i="10"/>
  <c r="W54" i="10"/>
  <c r="U54" i="10"/>
  <c r="S54" i="10"/>
  <c r="Q54" i="10"/>
  <c r="O54" i="10"/>
  <c r="E54" i="10"/>
  <c r="B54" i="10"/>
  <c r="X53" i="10"/>
  <c r="V53" i="10"/>
  <c r="T53" i="10"/>
  <c r="R53" i="10"/>
  <c r="S53" i="10" s="1"/>
  <c r="P53" i="10"/>
  <c r="N53" i="10"/>
  <c r="L53" i="10"/>
  <c r="J53" i="10"/>
  <c r="K53" i="10" s="1"/>
  <c r="H53" i="10"/>
  <c r="F53" i="10"/>
  <c r="D53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Y49" i="10"/>
  <c r="W49" i="10"/>
  <c r="U49" i="10"/>
  <c r="S49" i="10"/>
  <c r="Q49" i="10"/>
  <c r="O49" i="10"/>
  <c r="M49" i="10"/>
  <c r="K49" i="10"/>
  <c r="I49" i="10"/>
  <c r="G49" i="10"/>
  <c r="E49" i="10"/>
  <c r="B49" i="10"/>
  <c r="Y48" i="10"/>
  <c r="W48" i="10"/>
  <c r="U48" i="10"/>
  <c r="S48" i="10"/>
  <c r="Q48" i="10"/>
  <c r="O48" i="10"/>
  <c r="M48" i="10"/>
  <c r="K48" i="10"/>
  <c r="I48" i="10"/>
  <c r="G48" i="10"/>
  <c r="E48" i="10"/>
  <c r="B48" i="10"/>
  <c r="Y47" i="10"/>
  <c r="W47" i="10"/>
  <c r="U47" i="10"/>
  <c r="S47" i="10"/>
  <c r="Q47" i="10"/>
  <c r="O47" i="10"/>
  <c r="M47" i="10"/>
  <c r="K47" i="10"/>
  <c r="I47" i="10"/>
  <c r="G47" i="10"/>
  <c r="E47" i="10"/>
  <c r="B47" i="10"/>
  <c r="Y46" i="10"/>
  <c r="W46" i="10"/>
  <c r="U46" i="10"/>
  <c r="S46" i="10"/>
  <c r="Q46" i="10"/>
  <c r="O46" i="10"/>
  <c r="M46" i="10"/>
  <c r="K46" i="10"/>
  <c r="I46" i="10"/>
  <c r="G46" i="10"/>
  <c r="E46" i="10"/>
  <c r="B46" i="10"/>
  <c r="Y45" i="10"/>
  <c r="W45" i="10"/>
  <c r="U45" i="10"/>
  <c r="S45" i="10"/>
  <c r="Q45" i="10"/>
  <c r="O45" i="10"/>
  <c r="M45" i="10"/>
  <c r="K45" i="10"/>
  <c r="I45" i="10"/>
  <c r="G45" i="10"/>
  <c r="E45" i="10"/>
  <c r="B45" i="10"/>
  <c r="Y44" i="10"/>
  <c r="W44" i="10"/>
  <c r="U44" i="10"/>
  <c r="S44" i="10"/>
  <c r="Q44" i="10"/>
  <c r="O44" i="10"/>
  <c r="M44" i="10"/>
  <c r="K44" i="10"/>
  <c r="I44" i="10"/>
  <c r="G44" i="10"/>
  <c r="E44" i="10"/>
  <c r="B44" i="10"/>
  <c r="Y43" i="10"/>
  <c r="W43" i="10"/>
  <c r="U43" i="10"/>
  <c r="S43" i="10"/>
  <c r="Q43" i="10"/>
  <c r="O43" i="10"/>
  <c r="M43" i="10"/>
  <c r="K43" i="10"/>
  <c r="I43" i="10"/>
  <c r="G43" i="10"/>
  <c r="E43" i="10"/>
  <c r="B43" i="10"/>
  <c r="Y42" i="10"/>
  <c r="W42" i="10"/>
  <c r="U42" i="10"/>
  <c r="S42" i="10"/>
  <c r="Q42" i="10"/>
  <c r="O42" i="10"/>
  <c r="M42" i="10"/>
  <c r="K42" i="10"/>
  <c r="I42" i="10"/>
  <c r="G42" i="10"/>
  <c r="E42" i="10"/>
  <c r="B42" i="10"/>
  <c r="Y41" i="10"/>
  <c r="W41" i="10"/>
  <c r="U41" i="10"/>
  <c r="S41" i="10"/>
  <c r="Q41" i="10"/>
  <c r="O41" i="10"/>
  <c r="M41" i="10"/>
  <c r="K41" i="10"/>
  <c r="I41" i="10"/>
  <c r="G41" i="10"/>
  <c r="E41" i="10"/>
  <c r="B41" i="10"/>
  <c r="Y40" i="10"/>
  <c r="W40" i="10"/>
  <c r="U40" i="10"/>
  <c r="S40" i="10"/>
  <c r="Q40" i="10"/>
  <c r="O40" i="10"/>
  <c r="M40" i="10"/>
  <c r="K40" i="10"/>
  <c r="I40" i="10"/>
  <c r="G40" i="10"/>
  <c r="E40" i="10"/>
  <c r="B40" i="10"/>
  <c r="Y39" i="10"/>
  <c r="W39" i="10"/>
  <c r="U39" i="10"/>
  <c r="S39" i="10"/>
  <c r="Q39" i="10"/>
  <c r="O39" i="10"/>
  <c r="M39" i="10"/>
  <c r="K39" i="10"/>
  <c r="I39" i="10"/>
  <c r="G39" i="10"/>
  <c r="E39" i="10"/>
  <c r="B39" i="10"/>
  <c r="Y38" i="10"/>
  <c r="W38" i="10"/>
  <c r="U38" i="10"/>
  <c r="S38" i="10"/>
  <c r="Q38" i="10"/>
  <c r="O38" i="10"/>
  <c r="M38" i="10"/>
  <c r="K38" i="10"/>
  <c r="I38" i="10"/>
  <c r="G38" i="10"/>
  <c r="E38" i="10"/>
  <c r="B38" i="10"/>
  <c r="Y37" i="10"/>
  <c r="W37" i="10"/>
  <c r="U37" i="10"/>
  <c r="S37" i="10"/>
  <c r="Q37" i="10"/>
  <c r="O37" i="10"/>
  <c r="M37" i="10"/>
  <c r="K37" i="10"/>
  <c r="I37" i="10"/>
  <c r="G37" i="10"/>
  <c r="E37" i="10"/>
  <c r="B37" i="10"/>
  <c r="Y36" i="10"/>
  <c r="W36" i="10"/>
  <c r="U36" i="10"/>
  <c r="S36" i="10"/>
  <c r="Q36" i="10"/>
  <c r="O36" i="10"/>
  <c r="M36" i="10"/>
  <c r="K36" i="10"/>
  <c r="I36" i="10"/>
  <c r="G36" i="10"/>
  <c r="E36" i="10"/>
  <c r="B36" i="10"/>
  <c r="X35" i="10"/>
  <c r="V35" i="10"/>
  <c r="T35" i="10"/>
  <c r="R35" i="10"/>
  <c r="S35" i="10" s="1"/>
  <c r="P35" i="10"/>
  <c r="N35" i="10"/>
  <c r="L35" i="10"/>
  <c r="J35" i="10"/>
  <c r="H35" i="10"/>
  <c r="F35" i="10"/>
  <c r="D35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Y31" i="10"/>
  <c r="W31" i="10"/>
  <c r="U31" i="10"/>
  <c r="S31" i="10"/>
  <c r="Q31" i="10"/>
  <c r="O31" i="10"/>
  <c r="M31" i="10"/>
  <c r="K31" i="10"/>
  <c r="I31" i="10"/>
  <c r="G31" i="10"/>
  <c r="E31" i="10"/>
  <c r="B31" i="10"/>
  <c r="Y30" i="10"/>
  <c r="W30" i="10"/>
  <c r="U30" i="10"/>
  <c r="S30" i="10"/>
  <c r="Q30" i="10"/>
  <c r="O30" i="10"/>
  <c r="M30" i="10"/>
  <c r="K30" i="10"/>
  <c r="I30" i="10"/>
  <c r="G30" i="10"/>
  <c r="E30" i="10"/>
  <c r="B30" i="10"/>
  <c r="Y29" i="10"/>
  <c r="W29" i="10"/>
  <c r="U29" i="10"/>
  <c r="S29" i="10"/>
  <c r="Q29" i="10"/>
  <c r="O29" i="10"/>
  <c r="M29" i="10"/>
  <c r="K29" i="10"/>
  <c r="I29" i="10"/>
  <c r="G29" i="10"/>
  <c r="E29" i="10"/>
  <c r="B29" i="10"/>
  <c r="Y28" i="10"/>
  <c r="W28" i="10"/>
  <c r="U28" i="10"/>
  <c r="S28" i="10"/>
  <c r="Q28" i="10"/>
  <c r="O28" i="10"/>
  <c r="M28" i="10"/>
  <c r="K28" i="10"/>
  <c r="I28" i="10"/>
  <c r="G28" i="10"/>
  <c r="E28" i="10"/>
  <c r="B28" i="10"/>
  <c r="Y27" i="10"/>
  <c r="W27" i="10"/>
  <c r="U27" i="10"/>
  <c r="S27" i="10"/>
  <c r="Q27" i="10"/>
  <c r="O27" i="10"/>
  <c r="M27" i="10"/>
  <c r="K27" i="10"/>
  <c r="I27" i="10"/>
  <c r="G27" i="10"/>
  <c r="E27" i="10"/>
  <c r="B27" i="10"/>
  <c r="Y26" i="10"/>
  <c r="W26" i="10"/>
  <c r="U26" i="10"/>
  <c r="S26" i="10"/>
  <c r="Q26" i="10"/>
  <c r="O26" i="10"/>
  <c r="M26" i="10"/>
  <c r="K26" i="10"/>
  <c r="I26" i="10"/>
  <c r="G26" i="10"/>
  <c r="E26" i="10"/>
  <c r="B26" i="10"/>
  <c r="Y25" i="10"/>
  <c r="W25" i="10"/>
  <c r="U25" i="10"/>
  <c r="S25" i="10"/>
  <c r="Q25" i="10"/>
  <c r="O25" i="10"/>
  <c r="M25" i="10"/>
  <c r="K25" i="10"/>
  <c r="I25" i="10"/>
  <c r="G25" i="10"/>
  <c r="E25" i="10"/>
  <c r="B25" i="10"/>
  <c r="Y24" i="10"/>
  <c r="W24" i="10"/>
  <c r="U24" i="10"/>
  <c r="S24" i="10"/>
  <c r="Q24" i="10"/>
  <c r="O24" i="10"/>
  <c r="M24" i="10"/>
  <c r="K24" i="10"/>
  <c r="I24" i="10"/>
  <c r="G24" i="10"/>
  <c r="E24" i="10"/>
  <c r="B24" i="10"/>
  <c r="Y23" i="10"/>
  <c r="W23" i="10"/>
  <c r="U23" i="10"/>
  <c r="S23" i="10"/>
  <c r="Q23" i="10"/>
  <c r="O23" i="10"/>
  <c r="M23" i="10"/>
  <c r="K23" i="10"/>
  <c r="I23" i="10"/>
  <c r="G23" i="10"/>
  <c r="E23" i="10"/>
  <c r="B23" i="10"/>
  <c r="Y22" i="10"/>
  <c r="W22" i="10"/>
  <c r="U22" i="10"/>
  <c r="S22" i="10"/>
  <c r="Q22" i="10"/>
  <c r="O22" i="10"/>
  <c r="M22" i="10"/>
  <c r="K22" i="10"/>
  <c r="I22" i="10"/>
  <c r="G22" i="10"/>
  <c r="E22" i="10"/>
  <c r="B22" i="10"/>
  <c r="Y21" i="10"/>
  <c r="W21" i="10"/>
  <c r="U21" i="10"/>
  <c r="S21" i="10"/>
  <c r="Q21" i="10"/>
  <c r="O21" i="10"/>
  <c r="M21" i="10"/>
  <c r="K21" i="10"/>
  <c r="I21" i="10"/>
  <c r="G21" i="10"/>
  <c r="E21" i="10"/>
  <c r="B21" i="10"/>
  <c r="Y20" i="10"/>
  <c r="W20" i="10"/>
  <c r="U20" i="10"/>
  <c r="S20" i="10"/>
  <c r="Q20" i="10"/>
  <c r="O20" i="10"/>
  <c r="M20" i="10"/>
  <c r="K20" i="10"/>
  <c r="I20" i="10"/>
  <c r="G20" i="10"/>
  <c r="E20" i="10"/>
  <c r="B20" i="10"/>
  <c r="Y19" i="10"/>
  <c r="W19" i="10"/>
  <c r="U19" i="10"/>
  <c r="S19" i="10"/>
  <c r="Q19" i="10"/>
  <c r="O19" i="10"/>
  <c r="M19" i="10"/>
  <c r="K19" i="10"/>
  <c r="I19" i="10"/>
  <c r="G19" i="10"/>
  <c r="E19" i="10"/>
  <c r="B19" i="10"/>
  <c r="Y18" i="10"/>
  <c r="W18" i="10"/>
  <c r="U18" i="10"/>
  <c r="S18" i="10"/>
  <c r="Q18" i="10"/>
  <c r="O18" i="10"/>
  <c r="M18" i="10"/>
  <c r="K18" i="10"/>
  <c r="I18" i="10"/>
  <c r="G18" i="10"/>
  <c r="E18" i="10"/>
  <c r="B18" i="10"/>
  <c r="Y17" i="10"/>
  <c r="W17" i="10"/>
  <c r="U17" i="10"/>
  <c r="S17" i="10"/>
  <c r="Q17" i="10"/>
  <c r="O17" i="10"/>
  <c r="M17" i="10"/>
  <c r="K17" i="10"/>
  <c r="I17" i="10"/>
  <c r="G17" i="10"/>
  <c r="E17" i="10"/>
  <c r="B17" i="10"/>
  <c r="Y16" i="10"/>
  <c r="W16" i="10"/>
  <c r="U16" i="10"/>
  <c r="S16" i="10"/>
  <c r="Q16" i="10"/>
  <c r="O16" i="10"/>
  <c r="M16" i="10"/>
  <c r="K16" i="10"/>
  <c r="I16" i="10"/>
  <c r="G16" i="10"/>
  <c r="E16" i="10"/>
  <c r="B16" i="10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Y13" i="10"/>
  <c r="W13" i="10"/>
  <c r="U13" i="10"/>
  <c r="S13" i="10"/>
  <c r="Q13" i="10"/>
  <c r="O13" i="10"/>
  <c r="M13" i="10"/>
  <c r="K13" i="10"/>
  <c r="I13" i="10"/>
  <c r="G13" i="10"/>
  <c r="E13" i="10"/>
  <c r="B13" i="10"/>
  <c r="X12" i="10"/>
  <c r="V12" i="10"/>
  <c r="T12" i="10"/>
  <c r="R12" i="10"/>
  <c r="P12" i="10"/>
  <c r="N12" i="10"/>
  <c r="L12" i="10"/>
  <c r="J12" i="10"/>
  <c r="H12" i="10"/>
  <c r="F12" i="10"/>
  <c r="D12" i="10"/>
  <c r="C106" i="10" l="1"/>
  <c r="C107" i="10"/>
  <c r="C108" i="10"/>
  <c r="C109" i="10"/>
  <c r="C110" i="10"/>
  <c r="C111" i="10"/>
  <c r="C93" i="10"/>
  <c r="C94" i="10"/>
  <c r="C95" i="10"/>
  <c r="C96" i="10"/>
  <c r="C97" i="10"/>
  <c r="C98" i="10"/>
  <c r="C99" i="10"/>
  <c r="C100" i="10"/>
  <c r="C101" i="10"/>
  <c r="C102" i="10"/>
  <c r="C78" i="10"/>
  <c r="C80" i="10"/>
  <c r="C81" i="10"/>
  <c r="C82" i="10"/>
  <c r="C83" i="10"/>
  <c r="C84" i="10"/>
  <c r="C85" i="10"/>
  <c r="C86" i="10"/>
  <c r="C87" i="10"/>
  <c r="C88" i="10"/>
  <c r="C65" i="10"/>
  <c r="C67" i="10"/>
  <c r="C68" i="10"/>
  <c r="C69" i="10"/>
  <c r="C70" i="10"/>
  <c r="C71" i="10"/>
  <c r="C72" i="10"/>
  <c r="C73" i="10"/>
  <c r="C74" i="10"/>
  <c r="C54" i="10"/>
  <c r="C55" i="10"/>
  <c r="C56" i="10"/>
  <c r="C57" i="10"/>
  <c r="C58" i="10"/>
  <c r="C59" i="10"/>
  <c r="C60" i="10"/>
  <c r="C61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13" i="10"/>
  <c r="C1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M105" i="10"/>
  <c r="U105" i="10"/>
  <c r="G105" i="10"/>
  <c r="O105" i="10"/>
  <c r="W105" i="10"/>
  <c r="E105" i="10"/>
  <c r="I105" i="10"/>
  <c r="Q105" i="10"/>
  <c r="Y105" i="10"/>
  <c r="K91" i="10"/>
  <c r="Y35" i="10"/>
  <c r="E91" i="10"/>
  <c r="S91" i="10"/>
  <c r="G91" i="10"/>
  <c r="M91" i="10"/>
  <c r="U91" i="10"/>
  <c r="I91" i="10"/>
  <c r="O91" i="10"/>
  <c r="W91" i="10"/>
  <c r="Q91" i="10"/>
  <c r="Y91" i="10"/>
  <c r="I53" i="10"/>
  <c r="Q53" i="10"/>
  <c r="Y53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W35" i="10"/>
  <c r="N10" i="10"/>
  <c r="E12" i="10"/>
  <c r="B105" i="10"/>
  <c r="R10" i="10"/>
  <c r="I35" i="10"/>
  <c r="G53" i="10"/>
  <c r="O53" i="10"/>
  <c r="W53" i="10"/>
  <c r="B91" i="10"/>
  <c r="K77" i="10"/>
  <c r="S77" i="10"/>
  <c r="M77" i="10"/>
  <c r="G77" i="10"/>
  <c r="O77" i="10"/>
  <c r="W77" i="10"/>
  <c r="E77" i="10"/>
  <c r="U77" i="10"/>
  <c r="I77" i="10"/>
  <c r="Q77" i="10"/>
  <c r="Y77" i="10"/>
  <c r="E64" i="10"/>
  <c r="M64" i="10"/>
  <c r="G64" i="10"/>
  <c r="O64" i="10"/>
  <c r="W64" i="10"/>
  <c r="K64" i="10"/>
  <c r="S64" i="10"/>
  <c r="U64" i="10"/>
  <c r="I64" i="10"/>
  <c r="Q64" i="10"/>
  <c r="Y64" i="10"/>
  <c r="E53" i="10"/>
  <c r="M53" i="10"/>
  <c r="U53" i="10"/>
  <c r="E35" i="10"/>
  <c r="O35" i="10"/>
  <c r="U35" i="10"/>
  <c r="K35" i="10"/>
  <c r="Q35" i="10"/>
  <c r="G35" i="10"/>
  <c r="M35" i="10"/>
  <c r="F10" i="10"/>
  <c r="G10" i="10" s="1"/>
  <c r="V10" i="10"/>
  <c r="B35" i="10"/>
  <c r="C36" i="10"/>
  <c r="B53" i="10"/>
  <c r="H10" i="10"/>
  <c r="B12" i="10"/>
  <c r="C15" i="10"/>
  <c r="C66" i="10"/>
  <c r="B64" i="10"/>
  <c r="C79" i="10"/>
  <c r="B77" i="10"/>
  <c r="C92" i="10"/>
  <c r="L10" i="10"/>
  <c r="P10" i="10"/>
  <c r="T10" i="10"/>
  <c r="X10" i="10"/>
  <c r="Y10" i="10" s="1"/>
  <c r="C105" i="10" l="1"/>
  <c r="C91" i="10"/>
  <c r="C77" i="10"/>
  <c r="C64" i="10"/>
  <c r="C53" i="10"/>
  <c r="C35" i="10"/>
  <c r="M10" i="10"/>
  <c r="I10" i="10"/>
  <c r="W10" i="10"/>
  <c r="E10" i="10"/>
  <c r="U10" i="10"/>
  <c r="O10" i="10"/>
  <c r="Q10" i="10"/>
  <c r="S10" i="10"/>
  <c r="C12" i="10"/>
  <c r="B10" i="10"/>
  <c r="E8" i="6"/>
  <c r="F8" i="6" s="1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V8" i="6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C78" i="6"/>
  <c r="D78" i="6" s="1"/>
  <c r="F78" i="6"/>
  <c r="H78" i="6"/>
  <c r="J78" i="6"/>
  <c r="L78" i="6"/>
  <c r="N78" i="6"/>
  <c r="P78" i="6"/>
  <c r="R78" i="6"/>
  <c r="T78" i="6"/>
  <c r="V78" i="6"/>
  <c r="X78" i="6"/>
  <c r="Z78" i="6"/>
  <c r="AB78" i="6"/>
  <c r="AD78" i="6"/>
  <c r="AF78" i="6"/>
  <c r="AH78" i="6"/>
  <c r="AJ78" i="6"/>
  <c r="AJ78" i="5"/>
  <c r="AH78" i="5"/>
  <c r="AF78" i="5"/>
  <c r="AD78" i="5"/>
  <c r="AB78" i="5"/>
  <c r="Z78" i="5"/>
  <c r="X78" i="5"/>
  <c r="V78" i="5"/>
  <c r="T78" i="5"/>
  <c r="R78" i="5"/>
  <c r="P78" i="5"/>
  <c r="N78" i="5"/>
  <c r="L78" i="5"/>
  <c r="J78" i="5"/>
  <c r="H78" i="5"/>
  <c r="F78" i="5"/>
  <c r="C78" i="5"/>
  <c r="D78" i="5" s="1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10" i="10" l="1"/>
  <c r="C8" i="6"/>
  <c r="D8" i="6" s="1"/>
  <c r="D9" i="6"/>
  <c r="C8" i="5"/>
  <c r="D8" i="5" s="1"/>
</calcChain>
</file>

<file path=xl/sharedStrings.xml><?xml version="1.0" encoding="utf-8"?>
<sst xmlns="http://schemas.openxmlformats.org/spreadsheetml/2006/main" count="913" uniqueCount="281">
  <si>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</si>
  <si>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</si>
  <si>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</si>
  <si>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</si>
  <si>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</si>
  <si>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</si>
  <si>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</si>
  <si>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</si>
  <si>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</si>
  <si>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</si>
  <si>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</si>
  <si>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</si>
  <si>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</si>
  <si>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</si>
  <si>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</si>
  <si>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</si>
  <si>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</si>
  <si>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</si>
  <si>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</si>
  <si>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</si>
  <si>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</si>
  <si>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</si>
  <si>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</si>
  <si>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</si>
  <si>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</si>
  <si>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</si>
  <si>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</si>
  <si>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</si>
  <si>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</si>
  <si>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</si>
  <si>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</si>
  <si>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</si>
  <si>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</si>
  <si>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</si>
  <si>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</si>
  <si>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</si>
  <si>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</si>
  <si>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</si>
  <si>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</si>
  <si>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</si>
  <si>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</si>
  <si>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</si>
  <si>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</si>
  <si>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</si>
  <si>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</si>
  <si>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</si>
  <si>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</si>
  <si>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</si>
  <si>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</si>
  <si>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</si>
  <si>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</si>
  <si>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</si>
  <si>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</si>
  <si>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</si>
  <si>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</si>
  <si>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</si>
  <si>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</si>
  <si>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</si>
  <si>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</si>
  <si>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</si>
  <si>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</si>
  <si>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</si>
  <si>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</si>
  <si>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</si>
  <si>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</si>
  <si>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</si>
  <si>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</si>
  <si>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</si>
  <si>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</si>
  <si>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</si>
  <si>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</si>
  <si>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</si>
  <si>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</si>
  <si>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</si>
  <si>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</si>
  <si>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</si>
  <si>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</si>
  <si>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</si>
  <si>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</si>
  <si>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</si>
  <si>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</si>
  <si>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</si>
  <si>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</si>
  <si>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</si>
  <si>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</si>
  <si>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</si>
  <si>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</si>
  <si>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</si>
  <si>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</si>
  <si>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</si>
  <si>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</si>
  <si>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</si>
  <si>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</si>
  <si>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</si>
  <si>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</si>
  <si>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</si>
  <si>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</si>
  <si>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</si>
  <si>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</si>
  <si>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</si>
  <si>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</si>
  <si>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</si>
  <si>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</si>
  <si>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</si>
  <si>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</si>
  <si>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</si>
  <si>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</si>
  <si>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</si>
  <si>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</si>
  <si>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</si>
  <si>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</si>
  <si>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</si>
  <si>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</si>
  <si>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</si>
  <si>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</si>
  <si>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</si>
  <si>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</si>
  <si>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</si>
  <si>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</si>
  <si>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</si>
  <si>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</si>
  <si>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</si>
  <si>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</si>
  <si>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</si>
  <si>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</si>
  <si>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</si>
  <si>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</si>
  <si>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</si>
  <si>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</si>
  <si>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</si>
  <si>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</si>
  <si>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</si>
  <si>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</si>
  <si>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</si>
  <si>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</si>
  <si>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</si>
  <si>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</si>
  <si>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</si>
  <si>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</si>
  <si>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</si>
  <si>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</si>
  <si>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</si>
  <si>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</si>
  <si>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</si>
  <si>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</si>
  <si>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</si>
  <si>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</si>
  <si>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</si>
  <si>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</si>
  <si>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</si>
  <si>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</si>
  <si>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</si>
  <si>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</si>
  <si>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</si>
  <si>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</si>
  <si>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</si>
  <si>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</si>
  <si>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</si>
  <si>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</si>
  <si>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</si>
  <si>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</si>
  <si>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</si>
  <si>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</si>
  <si>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</si>
  <si>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</si>
  <si>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</si>
  <si>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</si>
  <si>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</si>
  <si>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</si>
  <si>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</si>
  <si>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</si>
  <si>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</si>
  <si>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</si>
  <si>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</si>
  <si>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</si>
  <si>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</si>
  <si>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</si>
  <si>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</si>
  <si>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</si>
  <si>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</si>
  <si>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</si>
  <si>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</si>
  <si>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</si>
  <si>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</si>
  <si>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</si>
  <si>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</si>
  <si>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</si>
  <si>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</si>
  <si>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</si>
  <si>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</si>
  <si>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</si>
  <si>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</si>
  <si>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</si>
  <si>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</si>
  <si>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</si>
  <si>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</si>
  <si>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</si>
  <si>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</si>
  <si>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</si>
  <si>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</si>
  <si>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</si>
  <si>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</si>
  <si>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</si>
  <si>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</si>
  <si>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</si>
  <si>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</si>
  <si>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</si>
  <si>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</si>
  <si>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</si>
  <si>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</si>
  <si>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</si>
  <si>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</si>
  <si>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</si>
  <si>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</si>
  <si>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</si>
  <si>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</si>
  <si>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</si>
  <si>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</si>
  <si>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</si>
  <si>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</si>
  <si>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</si>
  <si>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</si>
  <si>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</si>
  <si>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</si>
  <si>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</si>
  <si>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</si>
  <si>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</si>
  <si>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</si>
  <si>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</si>
  <si>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</si>
  <si>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</si>
  <si>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</si>
  <si>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</si>
  <si>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</si>
  <si>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</si>
  <si>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</si>
  <si>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</si>
  <si>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</si>
  <si>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</si>
  <si>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</si>
  <si>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</si>
  <si>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</si>
  <si>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</si>
  <si>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</si>
  <si>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</si>
  <si>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</si>
  <si>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</si>
  <si>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</si>
  <si>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</si>
  <si>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</si>
  <si>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</si>
  <si>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</si>
  <si>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</si>
  <si>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</si>
  <si>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</si>
  <si>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</si>
  <si>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</si>
  <si>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</si>
  <si>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</si>
  <si>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</si>
  <si>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</si>
  <si>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</si>
  <si>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</si>
  <si>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</si>
  <si>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</si>
  <si>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</si>
  <si>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</si>
  <si>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>FEMENINA SEGÚN PROVINCIA Y CANTON</t>
  </si>
  <si>
    <t>(Tasas por 100.000 mujeres)</t>
  </si>
  <si>
    <t>CUELLO DEL UTERO</t>
  </si>
  <si>
    <t>TIROIDES</t>
  </si>
  <si>
    <t>CUERPO DEL UTERO</t>
  </si>
  <si>
    <t>MAMA MASCULINA</t>
  </si>
  <si>
    <t>COSTA RICA, 2013</t>
  </si>
  <si>
    <t>C39</t>
  </si>
  <si>
    <t>OTROS SITIOS Y LOS MAL DEF. DEL SIST. RESP. Y LOS ORG. INTRAT.</t>
  </si>
  <si>
    <t>POBLACION MASCULINA 2013</t>
  </si>
  <si>
    <t>Fuente: M. Salud, Dirección Vigilancia de la Salud, Unidad de Seguimiento de Indicadores de Salud, Registro Nacional de Tumores.</t>
  </si>
  <si>
    <t>POBLACION MASCULINA POR CANTON 2013</t>
  </si>
  <si>
    <t>POBLACION FEMENINA 2013</t>
  </si>
  <si>
    <t>POBLACION FEMENINA POR CANTON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</si>
</sst>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3"/>
  <sheetViews>
    <sheetView zoomScaleNormal="100"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</cols>
  <sheetData>
    <row r="1" spans="1:67" x14ac:dyDescent="0.25">
      <c r="A1" t="s">
        <v>161</v>
      </c>
    </row>
    <row r="2" spans="1:67" x14ac:dyDescent="0.25">
      <c r="A2" t="s">
        <v>162</v>
      </c>
    </row>
    <row r="3" spans="1:67" x14ac:dyDescent="0.25">
      <c r="A3" t="s">
        <v>273</v>
      </c>
    </row>
    <row r="4" spans="1:67" x14ac:dyDescent="0.25">
      <c r="A4" t="s">
        <v>163</v>
      </c>
    </row>
    <row r="5" spans="1:67" x14ac:dyDescent="0.25">
      <c r="C5" s="41" t="s">
        <v>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P5" s="38"/>
      <c r="AQ5" s="38"/>
      <c r="AR5" s="37"/>
      <c r="AS5" s="37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</row>
    <row r="6" spans="1:67" s="2" customFormat="1" x14ac:dyDescent="0.25">
      <c r="A6" s="1" t="s">
        <v>1</v>
      </c>
      <c r="B6" s="2" t="s">
        <v>2</v>
      </c>
      <c r="C6" s="42" t="s">
        <v>3</v>
      </c>
      <c r="D6" s="42"/>
      <c r="E6" s="40" t="s">
        <v>4</v>
      </c>
      <c r="F6" s="40"/>
      <c r="G6" s="40" t="s">
        <v>5</v>
      </c>
      <c r="H6" s="40"/>
      <c r="I6" s="40" t="s">
        <v>6</v>
      </c>
      <c r="J6" s="40"/>
      <c r="K6" s="40" t="s">
        <v>7</v>
      </c>
      <c r="L6" s="40"/>
      <c r="M6" s="40" t="s">
        <v>8</v>
      </c>
      <c r="N6" s="40"/>
      <c r="O6" s="40" t="s">
        <v>9</v>
      </c>
      <c r="P6" s="40"/>
      <c r="Q6" s="40" t="s">
        <v>10</v>
      </c>
      <c r="R6" s="40"/>
      <c r="S6" s="40" t="s">
        <v>11</v>
      </c>
      <c r="T6" s="40"/>
      <c r="U6" s="40" t="s">
        <v>12</v>
      </c>
      <c r="V6" s="40"/>
      <c r="W6" s="40" t="s">
        <v>13</v>
      </c>
      <c r="X6" s="40"/>
      <c r="Y6" s="40" t="s">
        <v>14</v>
      </c>
      <c r="Z6" s="40"/>
      <c r="AA6" s="40" t="s">
        <v>15</v>
      </c>
      <c r="AB6" s="40"/>
      <c r="AC6" s="40" t="s">
        <v>16</v>
      </c>
      <c r="AD6" s="40"/>
      <c r="AE6" s="40" t="s">
        <v>17</v>
      </c>
      <c r="AF6" s="40"/>
      <c r="AG6" s="40" t="s">
        <v>18</v>
      </c>
      <c r="AH6" s="40"/>
      <c r="AI6" s="40" t="s">
        <v>19</v>
      </c>
      <c r="AJ6" s="40"/>
      <c r="AK6" s="40" t="s">
        <v>20</v>
      </c>
      <c r="AL6" s="40"/>
      <c r="AP6" s="37"/>
      <c r="AQ6" s="2" t="s">
        <v>276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37"/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25">
      <c r="A8" s="3"/>
      <c r="B8" s="4" t="s">
        <v>3</v>
      </c>
      <c r="C8" s="5">
        <f>SUM(C9:C78)</f>
        <v>4677</v>
      </c>
      <c r="D8" s="6">
        <f t="shared" ref="D8:D24" si="0">SUM(C8/AQ8*100000)</f>
        <v>196.44277706327918</v>
      </c>
      <c r="E8" s="5">
        <f t="shared" ref="E8:AK8" si="1">SUM(E9:E78)</f>
        <v>42</v>
      </c>
      <c r="F8" s="6">
        <f>SUM(E8/AR8*100000)</f>
        <v>22.356122383801392</v>
      </c>
      <c r="G8" s="5">
        <f t="shared" si="1"/>
        <v>30</v>
      </c>
      <c r="H8" s="6">
        <f>SUM(G8/AS8*100000)</f>
        <v>16.000597355634611</v>
      </c>
      <c r="I8" s="5">
        <f t="shared" si="1"/>
        <v>21</v>
      </c>
      <c r="J8" s="6">
        <f>SUM(I8/AT8*100000)</f>
        <v>10.527582265535704</v>
      </c>
      <c r="K8" s="5">
        <f t="shared" si="1"/>
        <v>41</v>
      </c>
      <c r="L8" s="6">
        <f>SUM(K8/AU8*100000)</f>
        <v>18.999073215940683</v>
      </c>
      <c r="M8" s="5">
        <f t="shared" si="1"/>
        <v>46</v>
      </c>
      <c r="N8" s="6">
        <f>SUM(M8/AV8*100000)</f>
        <v>20.101029522294667</v>
      </c>
      <c r="O8" s="5">
        <f t="shared" si="1"/>
        <v>93</v>
      </c>
      <c r="P8" s="6">
        <f>SUM(O8/AW8*100000)</f>
        <v>40.932017640379215</v>
      </c>
      <c r="Q8" s="5">
        <f t="shared" si="1"/>
        <v>99</v>
      </c>
      <c r="R8" s="6">
        <f>SUM(Q8/AX8*100000)</f>
        <v>50.108568565224651</v>
      </c>
      <c r="S8" s="5">
        <f t="shared" si="1"/>
        <v>93</v>
      </c>
      <c r="T8" s="6">
        <f>SUM(S8/AY8*100000)</f>
        <v>55.701964542405371</v>
      </c>
      <c r="U8" s="5">
        <f t="shared" si="1"/>
        <v>138</v>
      </c>
      <c r="V8" s="6">
        <f>SUM(U8/AZ8*100000)</f>
        <v>92.451781036665835</v>
      </c>
      <c r="W8" s="5">
        <f t="shared" si="1"/>
        <v>230</v>
      </c>
      <c r="X8" s="6">
        <f>SUM(W8/BA8*100000)</f>
        <v>156.69069257286117</v>
      </c>
      <c r="Y8" s="5">
        <f t="shared" si="1"/>
        <v>335</v>
      </c>
      <c r="Z8" s="6">
        <f>SUM(Y8/BB8*100000)</f>
        <v>251.89863899541319</v>
      </c>
      <c r="AA8" s="5">
        <f t="shared" si="1"/>
        <v>468</v>
      </c>
      <c r="AB8" s="6">
        <f>SUM(AA8/BC8*100000)</f>
        <v>435.34478749034889</v>
      </c>
      <c r="AC8" s="5">
        <f t="shared" si="1"/>
        <v>561</v>
      </c>
      <c r="AD8" s="6">
        <f>SUM(AC8/BD8*100000)</f>
        <v>715.92649310872889</v>
      </c>
      <c r="AE8" s="5">
        <f t="shared" si="1"/>
        <v>667</v>
      </c>
      <c r="AF8" s="6">
        <f>SUM(AE8/BE8*100000)</f>
        <v>1206.5846599131694</v>
      </c>
      <c r="AG8" s="5">
        <f t="shared" si="1"/>
        <v>568</v>
      </c>
      <c r="AH8" s="6">
        <f>SUM(AG8/BF8*100000)</f>
        <v>1439.760715824694</v>
      </c>
      <c r="AI8" s="5">
        <f t="shared" si="1"/>
        <v>1245</v>
      </c>
      <c r="AJ8" s="6">
        <f>SUM(AI8/BG8*100000)</f>
        <v>2075.2421115796847</v>
      </c>
      <c r="AK8" s="5">
        <f t="shared" si="1"/>
        <v>0</v>
      </c>
      <c r="AL8" s="10">
        <v>0</v>
      </c>
      <c r="AP8" s="38"/>
      <c r="AQ8">
        <v>2380846</v>
      </c>
      <c r="AR8">
        <v>187868</v>
      </c>
      <c r="AS8">
        <v>187493</v>
      </c>
      <c r="AT8">
        <v>199476</v>
      </c>
      <c r="AU8">
        <v>215800</v>
      </c>
      <c r="AV8">
        <v>228844</v>
      </c>
      <c r="AW8">
        <v>227206</v>
      </c>
      <c r="AX8">
        <v>197571</v>
      </c>
      <c r="AY8">
        <v>166960</v>
      </c>
      <c r="AZ8">
        <v>149267</v>
      </c>
      <c r="BA8">
        <v>146786</v>
      </c>
      <c r="BB8">
        <v>132990</v>
      </c>
      <c r="BC8">
        <v>107501</v>
      </c>
      <c r="BD8">
        <v>78360</v>
      </c>
      <c r="BE8">
        <v>55280</v>
      </c>
      <c r="BF8">
        <v>39451</v>
      </c>
      <c r="BG8">
        <v>59993</v>
      </c>
      <c r="BH8" s="11"/>
      <c r="BI8" s="2"/>
      <c r="BJ8" s="2"/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1</v>
      </c>
      <c r="D9" s="6">
        <f t="shared" si="0"/>
        <v>4.2001876643848447E-2</v>
      </c>
      <c r="E9" s="3">
        <v>0</v>
      </c>
      <c r="F9" s="7">
        <f t="shared" ref="F9:F73" si="2">SUM(E9/AR9*100000)</f>
        <v>0</v>
      </c>
      <c r="G9" s="8">
        <v>0</v>
      </c>
      <c r="H9" s="7">
        <f t="shared" ref="H9:H73" si="3">SUM(G9/AS9*100000)</f>
        <v>0</v>
      </c>
      <c r="I9" s="8">
        <v>0</v>
      </c>
      <c r="J9" s="7">
        <f t="shared" ref="J9:J73" si="4">SUM(I9/AT9*100000)</f>
        <v>0</v>
      </c>
      <c r="K9" s="8">
        <v>0</v>
      </c>
      <c r="L9" s="7">
        <f t="shared" ref="L9:L73" si="5">SUM(K9/AU9*100000)</f>
        <v>0</v>
      </c>
      <c r="M9" s="8">
        <v>0</v>
      </c>
      <c r="N9" s="7">
        <f t="shared" ref="N9:N73" si="6">SUM(M9/AV9*100000)</f>
        <v>0</v>
      </c>
      <c r="O9" s="8">
        <v>0</v>
      </c>
      <c r="P9" s="7">
        <f t="shared" ref="P9:P73" si="7">SUM(O9/AW9*100000)</f>
        <v>0</v>
      </c>
      <c r="Q9" s="8">
        <v>0</v>
      </c>
      <c r="R9" s="7">
        <f t="shared" ref="R9:R73" si="8">SUM(Q9/AX9*100000)</f>
        <v>0</v>
      </c>
      <c r="S9" s="8">
        <v>0</v>
      </c>
      <c r="T9" s="7">
        <f t="shared" ref="T9:T73" si="9">SUM(S9/AY9*100000)</f>
        <v>0</v>
      </c>
      <c r="U9" s="8">
        <v>0</v>
      </c>
      <c r="V9" s="7">
        <f t="shared" ref="V9:V73" si="10">SUM(U9/AZ9*100000)</f>
        <v>0</v>
      </c>
      <c r="W9" s="8">
        <v>0</v>
      </c>
      <c r="X9" s="7">
        <f t="shared" ref="X9:X73" si="11">SUM(W9/BA9*100000)</f>
        <v>0</v>
      </c>
      <c r="Y9" s="8">
        <v>0</v>
      </c>
      <c r="Z9" s="7">
        <f t="shared" ref="Z9:Z73" si="12">SUM(Y9/BB9*100000)</f>
        <v>0</v>
      </c>
      <c r="AA9" s="8">
        <v>0</v>
      </c>
      <c r="AB9" s="7">
        <f t="shared" ref="AB9:AB73" si="13">SUM(AA9/BC9*100000)</f>
        <v>0</v>
      </c>
      <c r="AC9" s="8">
        <v>0</v>
      </c>
      <c r="AD9" s="7">
        <f t="shared" ref="AD9:AD73" si="14">SUM(AC9/BD9*100000)</f>
        <v>0</v>
      </c>
      <c r="AE9" s="8">
        <v>0</v>
      </c>
      <c r="AF9" s="7">
        <f t="shared" ref="AF9:AF73" si="15">SUM(AE9/BE9*100000)</f>
        <v>0</v>
      </c>
      <c r="AG9" s="8">
        <v>0</v>
      </c>
      <c r="AH9" s="7">
        <f t="shared" ref="AH9:AH73" si="16">SUM(AG9/BF9*100000)</f>
        <v>0</v>
      </c>
      <c r="AI9" s="8">
        <v>1</v>
      </c>
      <c r="AJ9" s="7">
        <f t="shared" ref="AJ9:AJ73" si="17">SUM(AI9/BG9*100000)</f>
        <v>1.6668611337989432</v>
      </c>
      <c r="AK9" s="8">
        <v>0</v>
      </c>
      <c r="AL9" s="12">
        <v>0</v>
      </c>
      <c r="AP9" s="38"/>
      <c r="AQ9">
        <v>2380846</v>
      </c>
      <c r="AR9">
        <v>187868</v>
      </c>
      <c r="AS9">
        <v>187493</v>
      </c>
      <c r="AT9">
        <v>199476</v>
      </c>
      <c r="AU9">
        <v>215800</v>
      </c>
      <c r="AV9">
        <v>228844</v>
      </c>
      <c r="AW9">
        <v>227206</v>
      </c>
      <c r="AX9">
        <v>197571</v>
      </c>
      <c r="AY9">
        <v>166960</v>
      </c>
      <c r="AZ9">
        <v>149267</v>
      </c>
      <c r="BA9">
        <v>146786</v>
      </c>
      <c r="BB9">
        <v>132990</v>
      </c>
      <c r="BC9">
        <v>107501</v>
      </c>
      <c r="BD9">
        <v>78360</v>
      </c>
      <c r="BE9">
        <v>55280</v>
      </c>
      <c r="BF9">
        <v>39451</v>
      </c>
      <c r="BG9">
        <v>59993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5</v>
      </c>
      <c r="D10" s="6">
        <f t="shared" si="0"/>
        <v>0.21000938321924223</v>
      </c>
      <c r="E10" s="23">
        <v>0</v>
      </c>
      <c r="F10" s="7">
        <f t="shared" si="2"/>
        <v>0</v>
      </c>
      <c r="G10" s="8">
        <v>0</v>
      </c>
      <c r="H10" s="7">
        <f t="shared" si="3"/>
        <v>0</v>
      </c>
      <c r="I10" s="8">
        <v>0</v>
      </c>
      <c r="J10" s="7">
        <f t="shared" si="4"/>
        <v>0</v>
      </c>
      <c r="K10" s="8">
        <v>0</v>
      </c>
      <c r="L10" s="7">
        <f t="shared" si="5"/>
        <v>0</v>
      </c>
      <c r="M10" s="8">
        <v>0</v>
      </c>
      <c r="N10" s="7">
        <f t="shared" si="6"/>
        <v>0</v>
      </c>
      <c r="O10" s="8">
        <v>0</v>
      </c>
      <c r="P10" s="7">
        <f t="shared" si="7"/>
        <v>0</v>
      </c>
      <c r="Q10" s="8">
        <v>0</v>
      </c>
      <c r="R10" s="7">
        <f t="shared" si="8"/>
        <v>0</v>
      </c>
      <c r="S10" s="8">
        <v>0</v>
      </c>
      <c r="T10" s="7">
        <f t="shared" si="9"/>
        <v>0</v>
      </c>
      <c r="U10" s="8">
        <v>0</v>
      </c>
      <c r="V10" s="7">
        <f t="shared" si="10"/>
        <v>0</v>
      </c>
      <c r="W10" s="8">
        <v>1</v>
      </c>
      <c r="X10" s="7">
        <f t="shared" si="11"/>
        <v>0.68126388075157029</v>
      </c>
      <c r="Y10" s="8">
        <v>0</v>
      </c>
      <c r="Z10" s="7">
        <f t="shared" si="12"/>
        <v>0</v>
      </c>
      <c r="AA10" s="8">
        <v>1</v>
      </c>
      <c r="AB10" s="7">
        <f t="shared" si="13"/>
        <v>0.93022390489390794</v>
      </c>
      <c r="AC10" s="8">
        <v>1</v>
      </c>
      <c r="AD10" s="7">
        <f t="shared" si="14"/>
        <v>1.2761613067891782</v>
      </c>
      <c r="AE10" s="8">
        <v>1</v>
      </c>
      <c r="AF10" s="7">
        <f t="shared" si="15"/>
        <v>1.8089725036179449</v>
      </c>
      <c r="AG10" s="8">
        <v>0</v>
      </c>
      <c r="AH10" s="7">
        <f t="shared" si="16"/>
        <v>0</v>
      </c>
      <c r="AI10" s="8">
        <v>1</v>
      </c>
      <c r="AJ10" s="7">
        <f t="shared" si="17"/>
        <v>1.6668611337989432</v>
      </c>
      <c r="AK10" s="8">
        <v>0</v>
      </c>
      <c r="AL10" s="12">
        <v>0</v>
      </c>
      <c r="AP10" s="38"/>
      <c r="AQ10">
        <v>2380846</v>
      </c>
      <c r="AR10">
        <v>187868</v>
      </c>
      <c r="AS10">
        <v>187493</v>
      </c>
      <c r="AT10">
        <v>199476</v>
      </c>
      <c r="AU10">
        <v>215800</v>
      </c>
      <c r="AV10">
        <v>228844</v>
      </c>
      <c r="AW10">
        <v>227206</v>
      </c>
      <c r="AX10">
        <v>197571</v>
      </c>
      <c r="AY10">
        <v>166960</v>
      </c>
      <c r="AZ10">
        <v>149267</v>
      </c>
      <c r="BA10">
        <v>146786</v>
      </c>
      <c r="BB10">
        <v>132990</v>
      </c>
      <c r="BC10">
        <v>107501</v>
      </c>
      <c r="BD10">
        <v>78360</v>
      </c>
      <c r="BE10">
        <v>55280</v>
      </c>
      <c r="BF10">
        <v>39451</v>
      </c>
      <c r="BG10">
        <v>59993</v>
      </c>
    </row>
    <row r="11" spans="1:67" x14ac:dyDescent="0.25">
      <c r="A11" s="3" t="s">
        <v>27</v>
      </c>
      <c r="B11" t="s">
        <v>28</v>
      </c>
      <c r="C11" s="5">
        <f t="shared" ref="C11:C75" si="18">SUM(E11+G11+I11+K11+M11+O11+Q11+S11+U11+W11+Y11+AA11+AC11+AE11+AG11+AI11+AK11)</f>
        <v>11</v>
      </c>
      <c r="D11" s="6">
        <f t="shared" si="0"/>
        <v>0.46202064308233287</v>
      </c>
      <c r="E11" s="23">
        <v>0</v>
      </c>
      <c r="F11" s="7">
        <f t="shared" si="2"/>
        <v>0</v>
      </c>
      <c r="G11" s="8">
        <v>0</v>
      </c>
      <c r="H11" s="7">
        <f t="shared" si="3"/>
        <v>0</v>
      </c>
      <c r="I11" s="8">
        <v>1</v>
      </c>
      <c r="J11" s="7">
        <f t="shared" si="4"/>
        <v>0.50131344121598587</v>
      </c>
      <c r="K11" s="8">
        <v>0</v>
      </c>
      <c r="L11" s="7">
        <f t="shared" si="5"/>
        <v>0</v>
      </c>
      <c r="M11" s="8">
        <v>1</v>
      </c>
      <c r="N11" s="7">
        <f t="shared" si="6"/>
        <v>0.43697890265857969</v>
      </c>
      <c r="O11" s="8">
        <v>0</v>
      </c>
      <c r="P11" s="7">
        <f t="shared" si="7"/>
        <v>0</v>
      </c>
      <c r="Q11" s="8">
        <v>0</v>
      </c>
      <c r="R11" s="7">
        <f t="shared" si="8"/>
        <v>0</v>
      </c>
      <c r="S11" s="8">
        <v>0</v>
      </c>
      <c r="T11" s="7">
        <f t="shared" si="9"/>
        <v>0</v>
      </c>
      <c r="U11" s="8">
        <v>0</v>
      </c>
      <c r="V11" s="7">
        <f t="shared" si="10"/>
        <v>0</v>
      </c>
      <c r="W11" s="8">
        <v>1</v>
      </c>
      <c r="X11" s="7">
        <f t="shared" si="11"/>
        <v>0.68126388075157029</v>
      </c>
      <c r="Y11" s="8">
        <v>1</v>
      </c>
      <c r="Z11" s="7">
        <f t="shared" si="12"/>
        <v>0.75193623580720359</v>
      </c>
      <c r="AA11" s="8">
        <v>2</v>
      </c>
      <c r="AB11" s="7">
        <f t="shared" si="13"/>
        <v>1.8604478097878159</v>
      </c>
      <c r="AC11" s="8">
        <v>2</v>
      </c>
      <c r="AD11" s="7">
        <f t="shared" si="14"/>
        <v>2.5523226135783563</v>
      </c>
      <c r="AE11" s="8">
        <v>1</v>
      </c>
      <c r="AF11" s="7">
        <f t="shared" si="15"/>
        <v>1.8089725036179449</v>
      </c>
      <c r="AG11" s="8">
        <v>0</v>
      </c>
      <c r="AH11" s="7">
        <f t="shared" si="16"/>
        <v>0</v>
      </c>
      <c r="AI11" s="8">
        <v>2</v>
      </c>
      <c r="AJ11" s="7">
        <f t="shared" si="17"/>
        <v>3.3337222675978864</v>
      </c>
      <c r="AK11" s="8">
        <v>0</v>
      </c>
      <c r="AL11" s="12">
        <v>0</v>
      </c>
      <c r="AP11" s="38"/>
      <c r="AQ11">
        <v>2380846</v>
      </c>
      <c r="AR11">
        <v>187868</v>
      </c>
      <c r="AS11">
        <v>187493</v>
      </c>
      <c r="AT11">
        <v>199476</v>
      </c>
      <c r="AU11">
        <v>215800</v>
      </c>
      <c r="AV11">
        <v>228844</v>
      </c>
      <c r="AW11">
        <v>227206</v>
      </c>
      <c r="AX11">
        <v>197571</v>
      </c>
      <c r="AY11">
        <v>166960</v>
      </c>
      <c r="AZ11">
        <v>149267</v>
      </c>
      <c r="BA11">
        <v>146786</v>
      </c>
      <c r="BB11">
        <v>132990</v>
      </c>
      <c r="BC11">
        <v>107501</v>
      </c>
      <c r="BD11">
        <v>78360</v>
      </c>
      <c r="BE11">
        <v>55280</v>
      </c>
      <c r="BF11">
        <v>39451</v>
      </c>
      <c r="BG11">
        <v>59993</v>
      </c>
    </row>
    <row r="12" spans="1:67" x14ac:dyDescent="0.25">
      <c r="A12" s="3" t="s">
        <v>29</v>
      </c>
      <c r="B12" t="s">
        <v>30</v>
      </c>
      <c r="C12" s="5">
        <f t="shared" si="18"/>
        <v>1</v>
      </c>
      <c r="D12" s="6">
        <f t="shared" si="0"/>
        <v>4.2001876643848447E-2</v>
      </c>
      <c r="E12" s="23">
        <v>0</v>
      </c>
      <c r="F12" s="7">
        <f t="shared" si="2"/>
        <v>0</v>
      </c>
      <c r="G12" s="8">
        <v>0</v>
      </c>
      <c r="H12" s="7">
        <f t="shared" si="3"/>
        <v>0</v>
      </c>
      <c r="I12" s="8">
        <v>0</v>
      </c>
      <c r="J12" s="7">
        <f t="shared" si="4"/>
        <v>0</v>
      </c>
      <c r="K12" s="8">
        <v>0</v>
      </c>
      <c r="L12" s="7">
        <f t="shared" si="5"/>
        <v>0</v>
      </c>
      <c r="M12" s="8">
        <v>0</v>
      </c>
      <c r="N12" s="7">
        <f t="shared" si="6"/>
        <v>0</v>
      </c>
      <c r="O12" s="8">
        <v>0</v>
      </c>
      <c r="P12" s="7">
        <f t="shared" si="7"/>
        <v>0</v>
      </c>
      <c r="Q12" s="8">
        <v>0</v>
      </c>
      <c r="R12" s="7">
        <f t="shared" si="8"/>
        <v>0</v>
      </c>
      <c r="S12" s="8">
        <v>1</v>
      </c>
      <c r="T12" s="7">
        <f t="shared" si="9"/>
        <v>0.59894585529468136</v>
      </c>
      <c r="U12" s="8">
        <v>0</v>
      </c>
      <c r="V12" s="7">
        <f t="shared" si="10"/>
        <v>0</v>
      </c>
      <c r="W12" s="8">
        <v>0</v>
      </c>
      <c r="X12" s="7">
        <f t="shared" si="11"/>
        <v>0</v>
      </c>
      <c r="Y12" s="8">
        <v>0</v>
      </c>
      <c r="Z12" s="7">
        <f t="shared" si="12"/>
        <v>0</v>
      </c>
      <c r="AA12" s="8">
        <v>0</v>
      </c>
      <c r="AB12" s="7">
        <f t="shared" si="13"/>
        <v>0</v>
      </c>
      <c r="AC12" s="8">
        <v>0</v>
      </c>
      <c r="AD12" s="7">
        <f t="shared" si="14"/>
        <v>0</v>
      </c>
      <c r="AE12" s="8">
        <v>0</v>
      </c>
      <c r="AF12" s="7">
        <f t="shared" si="15"/>
        <v>0</v>
      </c>
      <c r="AG12" s="8">
        <v>0</v>
      </c>
      <c r="AH12" s="7">
        <f t="shared" si="16"/>
        <v>0</v>
      </c>
      <c r="AI12" s="8">
        <v>0</v>
      </c>
      <c r="AJ12" s="7">
        <f t="shared" si="17"/>
        <v>0</v>
      </c>
      <c r="AK12" s="8">
        <v>0</v>
      </c>
      <c r="AL12" s="12">
        <v>0</v>
      </c>
      <c r="AP12" s="38"/>
      <c r="AQ12">
        <v>2380846</v>
      </c>
      <c r="AR12">
        <v>187868</v>
      </c>
      <c r="AS12">
        <v>187493</v>
      </c>
      <c r="AT12">
        <v>199476</v>
      </c>
      <c r="AU12">
        <v>215800</v>
      </c>
      <c r="AV12">
        <v>228844</v>
      </c>
      <c r="AW12">
        <v>227206</v>
      </c>
      <c r="AX12">
        <v>197571</v>
      </c>
      <c r="AY12">
        <v>166960</v>
      </c>
      <c r="AZ12">
        <v>149267</v>
      </c>
      <c r="BA12">
        <v>146786</v>
      </c>
      <c r="BB12">
        <v>132990</v>
      </c>
      <c r="BC12">
        <v>107501</v>
      </c>
      <c r="BD12">
        <v>78360</v>
      </c>
      <c r="BE12">
        <v>55280</v>
      </c>
      <c r="BF12">
        <v>39451</v>
      </c>
      <c r="BG12">
        <v>59993</v>
      </c>
    </row>
    <row r="13" spans="1:67" x14ac:dyDescent="0.25">
      <c r="A13" s="3" t="s">
        <v>31</v>
      </c>
      <c r="B13" t="s">
        <v>32</v>
      </c>
      <c r="C13" s="5">
        <f t="shared" si="18"/>
        <v>4</v>
      </c>
      <c r="D13" s="6">
        <f t="shared" si="0"/>
        <v>0.16800750657539379</v>
      </c>
      <c r="E13" s="23">
        <v>0</v>
      </c>
      <c r="F13" s="7">
        <f t="shared" si="2"/>
        <v>0</v>
      </c>
      <c r="G13" s="8">
        <v>0</v>
      </c>
      <c r="H13" s="7">
        <f t="shared" si="3"/>
        <v>0</v>
      </c>
      <c r="I13" s="8">
        <v>0</v>
      </c>
      <c r="J13" s="7">
        <f t="shared" si="4"/>
        <v>0</v>
      </c>
      <c r="K13" s="8">
        <v>0</v>
      </c>
      <c r="L13" s="7">
        <f t="shared" si="5"/>
        <v>0</v>
      </c>
      <c r="M13" s="8">
        <v>0</v>
      </c>
      <c r="N13" s="7">
        <f t="shared" si="6"/>
        <v>0</v>
      </c>
      <c r="O13" s="8">
        <v>0</v>
      </c>
      <c r="P13" s="7">
        <f t="shared" si="7"/>
        <v>0</v>
      </c>
      <c r="Q13" s="8">
        <v>0</v>
      </c>
      <c r="R13" s="7">
        <f t="shared" si="8"/>
        <v>0</v>
      </c>
      <c r="S13" s="8">
        <v>0</v>
      </c>
      <c r="T13" s="7">
        <f t="shared" si="9"/>
        <v>0</v>
      </c>
      <c r="U13" s="8">
        <v>0</v>
      </c>
      <c r="V13" s="7">
        <f t="shared" si="10"/>
        <v>0</v>
      </c>
      <c r="W13" s="8">
        <v>0</v>
      </c>
      <c r="X13" s="7">
        <f t="shared" si="11"/>
        <v>0</v>
      </c>
      <c r="Y13" s="8">
        <v>0</v>
      </c>
      <c r="Z13" s="7">
        <f t="shared" si="12"/>
        <v>0</v>
      </c>
      <c r="AA13" s="8">
        <v>1</v>
      </c>
      <c r="AB13" s="7">
        <f t="shared" si="13"/>
        <v>0.93022390489390794</v>
      </c>
      <c r="AC13" s="8">
        <v>0</v>
      </c>
      <c r="AD13" s="7">
        <f t="shared" si="14"/>
        <v>0</v>
      </c>
      <c r="AE13" s="8">
        <v>3</v>
      </c>
      <c r="AF13" s="7">
        <f t="shared" si="15"/>
        <v>5.4269175108538352</v>
      </c>
      <c r="AG13" s="8">
        <v>0</v>
      </c>
      <c r="AH13" s="7">
        <f t="shared" si="16"/>
        <v>0</v>
      </c>
      <c r="AI13" s="8">
        <v>0</v>
      </c>
      <c r="AJ13" s="7">
        <f t="shared" si="17"/>
        <v>0</v>
      </c>
      <c r="AK13" s="8">
        <v>0</v>
      </c>
      <c r="AL13" s="12">
        <v>0</v>
      </c>
      <c r="AP13" s="38"/>
      <c r="AQ13">
        <v>2380846</v>
      </c>
      <c r="AR13">
        <v>187868</v>
      </c>
      <c r="AS13">
        <v>187493</v>
      </c>
      <c r="AT13">
        <v>199476</v>
      </c>
      <c r="AU13">
        <v>215800</v>
      </c>
      <c r="AV13">
        <v>228844</v>
      </c>
      <c r="AW13">
        <v>227206</v>
      </c>
      <c r="AX13">
        <v>197571</v>
      </c>
      <c r="AY13">
        <v>166960</v>
      </c>
      <c r="AZ13">
        <v>149267</v>
      </c>
      <c r="BA13">
        <v>146786</v>
      </c>
      <c r="BB13">
        <v>132990</v>
      </c>
      <c r="BC13">
        <v>107501</v>
      </c>
      <c r="BD13">
        <v>78360</v>
      </c>
      <c r="BE13">
        <v>55280</v>
      </c>
      <c r="BF13">
        <v>39451</v>
      </c>
      <c r="BG13">
        <v>59993</v>
      </c>
    </row>
    <row r="14" spans="1:67" x14ac:dyDescent="0.25">
      <c r="A14" s="3" t="s">
        <v>33</v>
      </c>
      <c r="B14" t="s">
        <v>34</v>
      </c>
      <c r="C14" s="5">
        <f t="shared" si="18"/>
        <v>3</v>
      </c>
      <c r="D14" s="6">
        <f t="shared" si="0"/>
        <v>0.12600562993154535</v>
      </c>
      <c r="E14" s="23">
        <v>0</v>
      </c>
      <c r="F14" s="7">
        <f t="shared" si="2"/>
        <v>0</v>
      </c>
      <c r="G14" s="8">
        <v>0</v>
      </c>
      <c r="H14" s="7">
        <f t="shared" si="3"/>
        <v>0</v>
      </c>
      <c r="I14" s="8">
        <v>0</v>
      </c>
      <c r="J14" s="7">
        <f t="shared" si="4"/>
        <v>0</v>
      </c>
      <c r="K14" s="8">
        <v>0</v>
      </c>
      <c r="L14" s="7">
        <f t="shared" si="5"/>
        <v>0</v>
      </c>
      <c r="M14" s="8">
        <v>0</v>
      </c>
      <c r="N14" s="7">
        <f t="shared" si="6"/>
        <v>0</v>
      </c>
      <c r="O14" s="8">
        <v>0</v>
      </c>
      <c r="P14" s="7">
        <f t="shared" si="7"/>
        <v>0</v>
      </c>
      <c r="Q14" s="8">
        <v>0</v>
      </c>
      <c r="R14" s="7">
        <f t="shared" si="8"/>
        <v>0</v>
      </c>
      <c r="S14" s="8">
        <v>0</v>
      </c>
      <c r="T14" s="7">
        <f t="shared" si="9"/>
        <v>0</v>
      </c>
      <c r="U14" s="8">
        <v>0</v>
      </c>
      <c r="V14" s="7">
        <f t="shared" si="10"/>
        <v>0</v>
      </c>
      <c r="W14" s="8">
        <v>0</v>
      </c>
      <c r="X14" s="7">
        <f t="shared" si="11"/>
        <v>0</v>
      </c>
      <c r="Y14" s="8">
        <v>0</v>
      </c>
      <c r="Z14" s="7">
        <f t="shared" si="12"/>
        <v>0</v>
      </c>
      <c r="AA14" s="8">
        <v>0</v>
      </c>
      <c r="AB14" s="7">
        <f t="shared" si="13"/>
        <v>0</v>
      </c>
      <c r="AC14" s="8">
        <v>1</v>
      </c>
      <c r="AD14" s="7">
        <f t="shared" si="14"/>
        <v>1.2761613067891782</v>
      </c>
      <c r="AE14" s="8">
        <v>0</v>
      </c>
      <c r="AF14" s="7">
        <f t="shared" si="15"/>
        <v>0</v>
      </c>
      <c r="AG14" s="8">
        <v>0</v>
      </c>
      <c r="AH14" s="7">
        <f t="shared" si="16"/>
        <v>0</v>
      </c>
      <c r="AI14" s="8">
        <v>2</v>
      </c>
      <c r="AJ14" s="7">
        <f t="shared" si="17"/>
        <v>3.3337222675978864</v>
      </c>
      <c r="AK14" s="8">
        <v>0</v>
      </c>
      <c r="AL14" s="12">
        <v>0</v>
      </c>
      <c r="AP14" s="38"/>
      <c r="AQ14">
        <v>2380846</v>
      </c>
      <c r="AR14">
        <v>187868</v>
      </c>
      <c r="AS14">
        <v>187493</v>
      </c>
      <c r="AT14">
        <v>199476</v>
      </c>
      <c r="AU14">
        <v>215800</v>
      </c>
      <c r="AV14">
        <v>228844</v>
      </c>
      <c r="AW14">
        <v>227206</v>
      </c>
      <c r="AX14">
        <v>197571</v>
      </c>
      <c r="AY14">
        <v>166960</v>
      </c>
      <c r="AZ14">
        <v>149267</v>
      </c>
      <c r="BA14">
        <v>146786</v>
      </c>
      <c r="BB14">
        <v>132990</v>
      </c>
      <c r="BC14">
        <v>107501</v>
      </c>
      <c r="BD14">
        <v>78360</v>
      </c>
      <c r="BE14">
        <v>55280</v>
      </c>
      <c r="BF14">
        <v>39451</v>
      </c>
      <c r="BG14">
        <v>59993</v>
      </c>
    </row>
    <row r="15" spans="1:67" x14ac:dyDescent="0.25">
      <c r="A15" s="3" t="s">
        <v>35</v>
      </c>
      <c r="B15" t="s">
        <v>36</v>
      </c>
      <c r="C15" s="5">
        <f t="shared" si="18"/>
        <v>6</v>
      </c>
      <c r="D15" s="6">
        <f t="shared" si="0"/>
        <v>0.2520112598630907</v>
      </c>
      <c r="E15" s="23">
        <v>0</v>
      </c>
      <c r="F15" s="7">
        <f t="shared" si="2"/>
        <v>0</v>
      </c>
      <c r="G15" s="8">
        <v>0</v>
      </c>
      <c r="H15" s="7">
        <f t="shared" si="3"/>
        <v>0</v>
      </c>
      <c r="I15" s="8">
        <v>0</v>
      </c>
      <c r="J15" s="7">
        <f t="shared" si="4"/>
        <v>0</v>
      </c>
      <c r="K15" s="8">
        <v>0</v>
      </c>
      <c r="L15" s="7">
        <f t="shared" si="5"/>
        <v>0</v>
      </c>
      <c r="M15" s="8">
        <v>0</v>
      </c>
      <c r="N15" s="7">
        <f t="shared" si="6"/>
        <v>0</v>
      </c>
      <c r="O15" s="8">
        <v>0</v>
      </c>
      <c r="P15" s="7">
        <f t="shared" si="7"/>
        <v>0</v>
      </c>
      <c r="Q15" s="8">
        <v>0</v>
      </c>
      <c r="R15" s="7">
        <f t="shared" si="8"/>
        <v>0</v>
      </c>
      <c r="S15" s="8">
        <v>0</v>
      </c>
      <c r="T15" s="7">
        <f t="shared" si="9"/>
        <v>0</v>
      </c>
      <c r="U15" s="8">
        <v>1</v>
      </c>
      <c r="V15" s="7">
        <f t="shared" si="10"/>
        <v>0.66994044229467997</v>
      </c>
      <c r="W15" s="8">
        <v>0</v>
      </c>
      <c r="X15" s="7">
        <f t="shared" si="11"/>
        <v>0</v>
      </c>
      <c r="Y15" s="8">
        <v>0</v>
      </c>
      <c r="Z15" s="7">
        <f t="shared" si="12"/>
        <v>0</v>
      </c>
      <c r="AA15" s="8">
        <v>1</v>
      </c>
      <c r="AB15" s="7">
        <f t="shared" si="13"/>
        <v>0.93022390489390794</v>
      </c>
      <c r="AC15" s="8">
        <v>0</v>
      </c>
      <c r="AD15" s="7">
        <f t="shared" si="14"/>
        <v>0</v>
      </c>
      <c r="AE15" s="8">
        <v>2</v>
      </c>
      <c r="AF15" s="7">
        <f t="shared" si="15"/>
        <v>3.6179450072358899</v>
      </c>
      <c r="AG15" s="8">
        <v>1</v>
      </c>
      <c r="AH15" s="7">
        <f t="shared" si="16"/>
        <v>2.5347899926491091</v>
      </c>
      <c r="AI15" s="8">
        <v>1</v>
      </c>
      <c r="AJ15" s="7">
        <f t="shared" si="17"/>
        <v>1.6668611337989432</v>
      </c>
      <c r="AK15" s="8">
        <v>0</v>
      </c>
      <c r="AL15" s="12">
        <v>0</v>
      </c>
      <c r="AP15" s="38"/>
      <c r="AQ15">
        <v>2380846</v>
      </c>
      <c r="AR15">
        <v>187868</v>
      </c>
      <c r="AS15">
        <v>187493</v>
      </c>
      <c r="AT15">
        <v>199476</v>
      </c>
      <c r="AU15">
        <v>215800</v>
      </c>
      <c r="AV15">
        <v>228844</v>
      </c>
      <c r="AW15">
        <v>227206</v>
      </c>
      <c r="AX15">
        <v>197571</v>
      </c>
      <c r="AY15">
        <v>166960</v>
      </c>
      <c r="AZ15">
        <v>149267</v>
      </c>
      <c r="BA15">
        <v>146786</v>
      </c>
      <c r="BB15">
        <v>132990</v>
      </c>
      <c r="BC15">
        <v>107501</v>
      </c>
      <c r="BD15">
        <v>78360</v>
      </c>
      <c r="BE15">
        <v>55280</v>
      </c>
      <c r="BF15">
        <v>39451</v>
      </c>
      <c r="BG15">
        <v>59993</v>
      </c>
    </row>
    <row r="16" spans="1:67" x14ac:dyDescent="0.25">
      <c r="A16" s="3" t="s">
        <v>37</v>
      </c>
      <c r="B16" t="s">
        <v>38</v>
      </c>
      <c r="C16" s="5">
        <f t="shared" si="18"/>
        <v>10</v>
      </c>
      <c r="D16" s="6">
        <f t="shared" si="0"/>
        <v>0.42001876643848446</v>
      </c>
      <c r="E16" s="23">
        <v>0</v>
      </c>
      <c r="F16" s="7">
        <f t="shared" si="2"/>
        <v>0</v>
      </c>
      <c r="G16" s="8">
        <v>0</v>
      </c>
      <c r="H16" s="7">
        <f t="shared" si="3"/>
        <v>0</v>
      </c>
      <c r="I16" s="8">
        <v>0</v>
      </c>
      <c r="J16" s="7">
        <f t="shared" si="4"/>
        <v>0</v>
      </c>
      <c r="K16" s="8">
        <v>0</v>
      </c>
      <c r="L16" s="7">
        <f t="shared" si="5"/>
        <v>0</v>
      </c>
      <c r="M16" s="8">
        <v>0</v>
      </c>
      <c r="N16" s="7">
        <f t="shared" si="6"/>
        <v>0</v>
      </c>
      <c r="O16" s="8">
        <v>0</v>
      </c>
      <c r="P16" s="7">
        <f t="shared" si="7"/>
        <v>0</v>
      </c>
      <c r="Q16" s="8">
        <v>2</v>
      </c>
      <c r="R16" s="7">
        <f t="shared" si="8"/>
        <v>1.0122943144489829</v>
      </c>
      <c r="S16" s="8">
        <v>0</v>
      </c>
      <c r="T16" s="7">
        <f t="shared" si="9"/>
        <v>0</v>
      </c>
      <c r="U16" s="8">
        <v>1</v>
      </c>
      <c r="V16" s="7">
        <f t="shared" si="10"/>
        <v>0.66994044229467997</v>
      </c>
      <c r="W16" s="8">
        <v>0</v>
      </c>
      <c r="X16" s="7">
        <f t="shared" si="11"/>
        <v>0</v>
      </c>
      <c r="Y16" s="8">
        <v>1</v>
      </c>
      <c r="Z16" s="7">
        <f t="shared" si="12"/>
        <v>0.75193623580720359</v>
      </c>
      <c r="AA16" s="8">
        <v>2</v>
      </c>
      <c r="AB16" s="7">
        <f t="shared" si="13"/>
        <v>1.8604478097878159</v>
      </c>
      <c r="AC16" s="8">
        <v>1</v>
      </c>
      <c r="AD16" s="7">
        <f t="shared" si="14"/>
        <v>1.2761613067891782</v>
      </c>
      <c r="AE16" s="8">
        <v>0</v>
      </c>
      <c r="AF16" s="7">
        <f t="shared" si="15"/>
        <v>0</v>
      </c>
      <c r="AG16" s="8">
        <v>0</v>
      </c>
      <c r="AH16" s="7">
        <f t="shared" si="16"/>
        <v>0</v>
      </c>
      <c r="AI16" s="8">
        <v>3</v>
      </c>
      <c r="AJ16" s="7">
        <f t="shared" si="17"/>
        <v>5.0005834013968302</v>
      </c>
      <c r="AK16" s="8">
        <v>0</v>
      </c>
      <c r="AL16" s="12">
        <v>0</v>
      </c>
      <c r="AP16" s="38"/>
      <c r="AQ16">
        <v>2380846</v>
      </c>
      <c r="AR16">
        <v>187868</v>
      </c>
      <c r="AS16">
        <v>187493</v>
      </c>
      <c r="AT16">
        <v>199476</v>
      </c>
      <c r="AU16">
        <v>215800</v>
      </c>
      <c r="AV16">
        <v>228844</v>
      </c>
      <c r="AW16">
        <v>227206</v>
      </c>
      <c r="AX16">
        <v>197571</v>
      </c>
      <c r="AY16">
        <v>166960</v>
      </c>
      <c r="AZ16">
        <v>149267</v>
      </c>
      <c r="BA16">
        <v>146786</v>
      </c>
      <c r="BB16">
        <v>132990</v>
      </c>
      <c r="BC16">
        <v>107501</v>
      </c>
      <c r="BD16">
        <v>78360</v>
      </c>
      <c r="BE16">
        <v>55280</v>
      </c>
      <c r="BF16">
        <v>39451</v>
      </c>
      <c r="BG16">
        <v>59993</v>
      </c>
    </row>
    <row r="17" spans="1:59" x14ac:dyDescent="0.25">
      <c r="A17" s="3" t="s">
        <v>39</v>
      </c>
      <c r="B17" t="s">
        <v>40</v>
      </c>
      <c r="C17" s="5">
        <f t="shared" si="18"/>
        <v>4</v>
      </c>
      <c r="D17" s="6">
        <f t="shared" si="0"/>
        <v>0.16800750657539379</v>
      </c>
      <c r="E17" s="23">
        <v>0</v>
      </c>
      <c r="F17" s="7">
        <f t="shared" si="2"/>
        <v>0</v>
      </c>
      <c r="G17" s="8">
        <v>0</v>
      </c>
      <c r="H17" s="7">
        <f t="shared" si="3"/>
        <v>0</v>
      </c>
      <c r="I17" s="8">
        <v>0</v>
      </c>
      <c r="J17" s="7">
        <f t="shared" si="4"/>
        <v>0</v>
      </c>
      <c r="K17" s="8">
        <v>0</v>
      </c>
      <c r="L17" s="7">
        <f t="shared" si="5"/>
        <v>0</v>
      </c>
      <c r="M17" s="8">
        <v>0</v>
      </c>
      <c r="N17" s="7">
        <f t="shared" si="6"/>
        <v>0</v>
      </c>
      <c r="O17" s="8">
        <v>0</v>
      </c>
      <c r="P17" s="7">
        <f t="shared" si="7"/>
        <v>0</v>
      </c>
      <c r="Q17" s="8">
        <v>0</v>
      </c>
      <c r="R17" s="7">
        <f t="shared" si="8"/>
        <v>0</v>
      </c>
      <c r="S17" s="8">
        <v>1</v>
      </c>
      <c r="T17" s="7">
        <f t="shared" si="9"/>
        <v>0.59894585529468136</v>
      </c>
      <c r="U17" s="8">
        <v>0</v>
      </c>
      <c r="V17" s="7">
        <f t="shared" si="10"/>
        <v>0</v>
      </c>
      <c r="W17" s="8">
        <v>0</v>
      </c>
      <c r="X17" s="7">
        <f t="shared" si="11"/>
        <v>0</v>
      </c>
      <c r="Y17" s="8">
        <v>0</v>
      </c>
      <c r="Z17" s="7">
        <f t="shared" si="12"/>
        <v>0</v>
      </c>
      <c r="AA17" s="8">
        <v>1</v>
      </c>
      <c r="AB17" s="7">
        <f t="shared" si="13"/>
        <v>0.93022390489390794</v>
      </c>
      <c r="AC17" s="8">
        <v>0</v>
      </c>
      <c r="AD17" s="7">
        <f t="shared" si="14"/>
        <v>0</v>
      </c>
      <c r="AE17" s="8">
        <v>0</v>
      </c>
      <c r="AF17" s="7">
        <f t="shared" si="15"/>
        <v>0</v>
      </c>
      <c r="AG17" s="8">
        <v>1</v>
      </c>
      <c r="AH17" s="7">
        <f t="shared" si="16"/>
        <v>2.5347899926491091</v>
      </c>
      <c r="AI17" s="8">
        <v>1</v>
      </c>
      <c r="AJ17" s="7">
        <f t="shared" si="17"/>
        <v>1.6668611337989432</v>
      </c>
      <c r="AK17" s="8">
        <v>0</v>
      </c>
      <c r="AL17" s="12">
        <v>0</v>
      </c>
      <c r="AP17" s="38"/>
      <c r="AQ17">
        <v>2380846</v>
      </c>
      <c r="AR17">
        <v>187868</v>
      </c>
      <c r="AS17">
        <v>187493</v>
      </c>
      <c r="AT17">
        <v>199476</v>
      </c>
      <c r="AU17">
        <v>215800</v>
      </c>
      <c r="AV17">
        <v>228844</v>
      </c>
      <c r="AW17">
        <v>227206</v>
      </c>
      <c r="AX17">
        <v>197571</v>
      </c>
      <c r="AY17">
        <v>166960</v>
      </c>
      <c r="AZ17">
        <v>149267</v>
      </c>
      <c r="BA17">
        <v>146786</v>
      </c>
      <c r="BB17">
        <v>132990</v>
      </c>
      <c r="BC17">
        <v>107501</v>
      </c>
      <c r="BD17">
        <v>78360</v>
      </c>
      <c r="BE17">
        <v>55280</v>
      </c>
      <c r="BF17">
        <v>39451</v>
      </c>
      <c r="BG17">
        <v>59993</v>
      </c>
    </row>
    <row r="18" spans="1:59" x14ac:dyDescent="0.25">
      <c r="A18" s="3" t="s">
        <v>41</v>
      </c>
      <c r="B18" t="s">
        <v>42</v>
      </c>
      <c r="C18" s="5">
        <f t="shared" si="18"/>
        <v>13</v>
      </c>
      <c r="D18" s="6">
        <f t="shared" si="0"/>
        <v>0.54602439637002986</v>
      </c>
      <c r="E18" s="23">
        <v>0</v>
      </c>
      <c r="F18" s="7">
        <f t="shared" si="2"/>
        <v>0</v>
      </c>
      <c r="G18" s="8">
        <v>0</v>
      </c>
      <c r="H18" s="7">
        <f t="shared" si="3"/>
        <v>0</v>
      </c>
      <c r="I18" s="8">
        <v>0</v>
      </c>
      <c r="J18" s="7">
        <f t="shared" si="4"/>
        <v>0</v>
      </c>
      <c r="K18" s="8">
        <v>0</v>
      </c>
      <c r="L18" s="7">
        <f t="shared" si="5"/>
        <v>0</v>
      </c>
      <c r="M18" s="8">
        <v>0</v>
      </c>
      <c r="N18" s="7">
        <f t="shared" si="6"/>
        <v>0</v>
      </c>
      <c r="O18" s="8">
        <v>0</v>
      </c>
      <c r="P18" s="7">
        <f t="shared" si="7"/>
        <v>0</v>
      </c>
      <c r="Q18" s="8">
        <v>1</v>
      </c>
      <c r="R18" s="7">
        <f t="shared" si="8"/>
        <v>0.50614715722449144</v>
      </c>
      <c r="S18" s="8">
        <v>1</v>
      </c>
      <c r="T18" s="7">
        <f t="shared" si="9"/>
        <v>0.59894585529468136</v>
      </c>
      <c r="U18" s="8">
        <v>0</v>
      </c>
      <c r="V18" s="7">
        <f t="shared" si="10"/>
        <v>0</v>
      </c>
      <c r="W18" s="8">
        <v>0</v>
      </c>
      <c r="X18" s="7">
        <f t="shared" si="11"/>
        <v>0</v>
      </c>
      <c r="Y18" s="8">
        <v>3</v>
      </c>
      <c r="Z18" s="7">
        <f t="shared" si="12"/>
        <v>2.2558087074216107</v>
      </c>
      <c r="AA18" s="8">
        <v>2</v>
      </c>
      <c r="AB18" s="7">
        <f t="shared" si="13"/>
        <v>1.8604478097878159</v>
      </c>
      <c r="AC18" s="8">
        <v>2</v>
      </c>
      <c r="AD18" s="7">
        <f t="shared" si="14"/>
        <v>2.5523226135783563</v>
      </c>
      <c r="AE18" s="8">
        <v>1</v>
      </c>
      <c r="AF18" s="7">
        <f t="shared" si="15"/>
        <v>1.8089725036179449</v>
      </c>
      <c r="AG18" s="8">
        <v>2</v>
      </c>
      <c r="AH18" s="7">
        <f t="shared" si="16"/>
        <v>5.0695799852982182</v>
      </c>
      <c r="AI18" s="8">
        <v>1</v>
      </c>
      <c r="AJ18" s="7">
        <f t="shared" si="17"/>
        <v>1.6668611337989432</v>
      </c>
      <c r="AK18" s="8">
        <v>0</v>
      </c>
      <c r="AL18" s="12">
        <v>0</v>
      </c>
      <c r="AP18" s="38"/>
      <c r="AQ18">
        <v>2380846</v>
      </c>
      <c r="AR18">
        <v>187868</v>
      </c>
      <c r="AS18">
        <v>187493</v>
      </c>
      <c r="AT18">
        <v>199476</v>
      </c>
      <c r="AU18">
        <v>215800</v>
      </c>
      <c r="AV18">
        <v>228844</v>
      </c>
      <c r="AW18">
        <v>227206</v>
      </c>
      <c r="AX18">
        <v>197571</v>
      </c>
      <c r="AY18">
        <v>166960</v>
      </c>
      <c r="AZ18">
        <v>149267</v>
      </c>
      <c r="BA18">
        <v>146786</v>
      </c>
      <c r="BB18">
        <v>132990</v>
      </c>
      <c r="BC18">
        <v>107501</v>
      </c>
      <c r="BD18">
        <v>78360</v>
      </c>
      <c r="BE18">
        <v>55280</v>
      </c>
      <c r="BF18">
        <v>39451</v>
      </c>
      <c r="BG18">
        <v>59993</v>
      </c>
    </row>
    <row r="19" spans="1:59" x14ac:dyDescent="0.25">
      <c r="A19" s="3" t="s">
        <v>43</v>
      </c>
      <c r="B19" t="s">
        <v>44</v>
      </c>
      <c r="C19" s="5">
        <f t="shared" si="18"/>
        <v>3</v>
      </c>
      <c r="D19" s="6">
        <f t="shared" si="0"/>
        <v>0.12600562993154535</v>
      </c>
      <c r="E19" s="23">
        <v>0</v>
      </c>
      <c r="F19" s="7">
        <f t="shared" si="2"/>
        <v>0</v>
      </c>
      <c r="G19" s="8">
        <v>0</v>
      </c>
      <c r="H19" s="7">
        <f t="shared" si="3"/>
        <v>0</v>
      </c>
      <c r="I19" s="8">
        <v>0</v>
      </c>
      <c r="J19" s="7">
        <f t="shared" si="4"/>
        <v>0</v>
      </c>
      <c r="K19" s="8">
        <v>0</v>
      </c>
      <c r="L19" s="7">
        <f t="shared" si="5"/>
        <v>0</v>
      </c>
      <c r="M19" s="8">
        <v>0</v>
      </c>
      <c r="N19" s="7">
        <f t="shared" si="6"/>
        <v>0</v>
      </c>
      <c r="O19" s="8">
        <v>0</v>
      </c>
      <c r="P19" s="7">
        <f t="shared" si="7"/>
        <v>0</v>
      </c>
      <c r="Q19" s="8">
        <v>0</v>
      </c>
      <c r="R19" s="7">
        <f t="shared" si="8"/>
        <v>0</v>
      </c>
      <c r="S19" s="8">
        <v>0</v>
      </c>
      <c r="T19" s="7">
        <f t="shared" si="9"/>
        <v>0</v>
      </c>
      <c r="U19" s="8">
        <v>1</v>
      </c>
      <c r="V19" s="7">
        <f t="shared" si="10"/>
        <v>0.66994044229467997</v>
      </c>
      <c r="W19" s="8">
        <v>0</v>
      </c>
      <c r="X19" s="7">
        <f t="shared" si="11"/>
        <v>0</v>
      </c>
      <c r="Y19" s="8">
        <v>0</v>
      </c>
      <c r="Z19" s="7">
        <f t="shared" si="12"/>
        <v>0</v>
      </c>
      <c r="AA19" s="8">
        <v>0</v>
      </c>
      <c r="AB19" s="7">
        <f t="shared" si="13"/>
        <v>0</v>
      </c>
      <c r="AC19" s="8">
        <v>0</v>
      </c>
      <c r="AD19" s="7">
        <f t="shared" si="14"/>
        <v>0</v>
      </c>
      <c r="AE19" s="8">
        <v>0</v>
      </c>
      <c r="AF19" s="7">
        <f t="shared" si="15"/>
        <v>0</v>
      </c>
      <c r="AG19" s="8">
        <v>1</v>
      </c>
      <c r="AH19" s="7">
        <f t="shared" si="16"/>
        <v>2.5347899926491091</v>
      </c>
      <c r="AI19" s="8">
        <v>1</v>
      </c>
      <c r="AJ19" s="7">
        <f t="shared" si="17"/>
        <v>1.6668611337989432</v>
      </c>
      <c r="AK19" s="8">
        <v>0</v>
      </c>
      <c r="AL19" s="12">
        <v>0</v>
      </c>
      <c r="AP19" s="38"/>
      <c r="AQ19">
        <v>2380846</v>
      </c>
      <c r="AR19">
        <v>187868</v>
      </c>
      <c r="AS19">
        <v>187493</v>
      </c>
      <c r="AT19">
        <v>199476</v>
      </c>
      <c r="AU19">
        <v>215800</v>
      </c>
      <c r="AV19">
        <v>228844</v>
      </c>
      <c r="AW19">
        <v>227206</v>
      </c>
      <c r="AX19">
        <v>197571</v>
      </c>
      <c r="AY19">
        <v>166960</v>
      </c>
      <c r="AZ19">
        <v>149267</v>
      </c>
      <c r="BA19">
        <v>146786</v>
      </c>
      <c r="BB19">
        <v>132990</v>
      </c>
      <c r="BC19">
        <v>107501</v>
      </c>
      <c r="BD19">
        <v>78360</v>
      </c>
      <c r="BE19">
        <v>55280</v>
      </c>
      <c r="BF19">
        <v>39451</v>
      </c>
      <c r="BG19">
        <v>59993</v>
      </c>
    </row>
    <row r="20" spans="1:59" x14ac:dyDescent="0.25">
      <c r="A20" s="3" t="s">
        <v>45</v>
      </c>
      <c r="B20" t="s">
        <v>46</v>
      </c>
      <c r="C20" s="5">
        <f t="shared" si="18"/>
        <v>20</v>
      </c>
      <c r="D20" s="6">
        <f t="shared" si="0"/>
        <v>0.84003753287696892</v>
      </c>
      <c r="E20" s="23">
        <v>0</v>
      </c>
      <c r="F20" s="7">
        <f t="shared" si="2"/>
        <v>0</v>
      </c>
      <c r="G20" s="8">
        <v>0</v>
      </c>
      <c r="H20" s="7">
        <f t="shared" si="3"/>
        <v>0</v>
      </c>
      <c r="I20" s="8">
        <v>2</v>
      </c>
      <c r="J20" s="7">
        <f t="shared" si="4"/>
        <v>1.0026268824319717</v>
      </c>
      <c r="K20" s="8">
        <v>4</v>
      </c>
      <c r="L20" s="7">
        <f t="shared" si="5"/>
        <v>1.8535681186283597</v>
      </c>
      <c r="M20" s="8">
        <v>0</v>
      </c>
      <c r="N20" s="7">
        <f t="shared" si="6"/>
        <v>0</v>
      </c>
      <c r="O20" s="8">
        <v>1</v>
      </c>
      <c r="P20" s="7">
        <f t="shared" si="7"/>
        <v>0.4401292219395615</v>
      </c>
      <c r="Q20" s="8">
        <v>1</v>
      </c>
      <c r="R20" s="7">
        <f t="shared" si="8"/>
        <v>0.50614715722449144</v>
      </c>
      <c r="S20" s="8">
        <v>1</v>
      </c>
      <c r="T20" s="7">
        <f t="shared" si="9"/>
        <v>0.59894585529468136</v>
      </c>
      <c r="U20" s="8">
        <v>1</v>
      </c>
      <c r="V20" s="7">
        <f t="shared" si="10"/>
        <v>0.66994044229467997</v>
      </c>
      <c r="W20" s="8">
        <v>0</v>
      </c>
      <c r="X20" s="7">
        <f t="shared" si="11"/>
        <v>0</v>
      </c>
      <c r="Y20" s="8">
        <v>2</v>
      </c>
      <c r="Z20" s="7">
        <f t="shared" si="12"/>
        <v>1.5038724716144072</v>
      </c>
      <c r="AA20" s="8">
        <v>2</v>
      </c>
      <c r="AB20" s="7">
        <f t="shared" si="13"/>
        <v>1.8604478097878159</v>
      </c>
      <c r="AC20" s="8">
        <v>2</v>
      </c>
      <c r="AD20" s="7">
        <f t="shared" si="14"/>
        <v>2.5523226135783563</v>
      </c>
      <c r="AE20" s="8">
        <v>1</v>
      </c>
      <c r="AF20" s="7">
        <f t="shared" si="15"/>
        <v>1.8089725036179449</v>
      </c>
      <c r="AG20" s="8">
        <v>3</v>
      </c>
      <c r="AH20" s="7">
        <f t="shared" si="16"/>
        <v>7.6043699779473277</v>
      </c>
      <c r="AI20" s="8">
        <v>0</v>
      </c>
      <c r="AJ20" s="7">
        <f t="shared" si="17"/>
        <v>0</v>
      </c>
      <c r="AK20" s="8">
        <v>0</v>
      </c>
      <c r="AL20" s="12">
        <v>0</v>
      </c>
      <c r="AP20" s="38"/>
      <c r="AQ20">
        <v>2380846</v>
      </c>
      <c r="AR20">
        <v>187868</v>
      </c>
      <c r="AS20">
        <v>187493</v>
      </c>
      <c r="AT20">
        <v>199476</v>
      </c>
      <c r="AU20">
        <v>215800</v>
      </c>
      <c r="AV20">
        <v>228844</v>
      </c>
      <c r="AW20">
        <v>227206</v>
      </c>
      <c r="AX20">
        <v>197571</v>
      </c>
      <c r="AY20">
        <v>166960</v>
      </c>
      <c r="AZ20">
        <v>149267</v>
      </c>
      <c r="BA20">
        <v>146786</v>
      </c>
      <c r="BB20">
        <v>132990</v>
      </c>
      <c r="BC20">
        <v>107501</v>
      </c>
      <c r="BD20">
        <v>78360</v>
      </c>
      <c r="BE20">
        <v>55280</v>
      </c>
      <c r="BF20">
        <v>39451</v>
      </c>
      <c r="BG20">
        <v>59993</v>
      </c>
    </row>
    <row r="21" spans="1:59" x14ac:dyDescent="0.25">
      <c r="A21" s="3" t="s">
        <v>47</v>
      </c>
      <c r="B21" t="s">
        <v>48</v>
      </c>
      <c r="C21" s="5">
        <f t="shared" si="18"/>
        <v>1</v>
      </c>
      <c r="D21" s="6">
        <f t="shared" si="0"/>
        <v>4.2001876643848447E-2</v>
      </c>
      <c r="E21" s="23">
        <v>0</v>
      </c>
      <c r="F21" s="7">
        <f t="shared" si="2"/>
        <v>0</v>
      </c>
      <c r="G21" s="8">
        <v>0</v>
      </c>
      <c r="H21" s="7">
        <f t="shared" si="3"/>
        <v>0</v>
      </c>
      <c r="I21" s="8">
        <v>0</v>
      </c>
      <c r="J21" s="7">
        <f t="shared" si="4"/>
        <v>0</v>
      </c>
      <c r="K21" s="8">
        <v>0</v>
      </c>
      <c r="L21" s="7">
        <f t="shared" si="5"/>
        <v>0</v>
      </c>
      <c r="M21" s="8">
        <v>0</v>
      </c>
      <c r="N21" s="7">
        <f t="shared" si="6"/>
        <v>0</v>
      </c>
      <c r="O21" s="8">
        <v>0</v>
      </c>
      <c r="P21" s="7">
        <f t="shared" si="7"/>
        <v>0</v>
      </c>
      <c r="Q21" s="8">
        <v>0</v>
      </c>
      <c r="R21" s="7">
        <f t="shared" si="8"/>
        <v>0</v>
      </c>
      <c r="S21" s="8">
        <v>0</v>
      </c>
      <c r="T21" s="7">
        <f t="shared" si="9"/>
        <v>0</v>
      </c>
      <c r="U21" s="8">
        <v>0</v>
      </c>
      <c r="V21" s="7">
        <f t="shared" si="10"/>
        <v>0</v>
      </c>
      <c r="W21" s="8">
        <v>0</v>
      </c>
      <c r="X21" s="7">
        <f t="shared" si="11"/>
        <v>0</v>
      </c>
      <c r="Y21" s="8">
        <v>0</v>
      </c>
      <c r="Z21" s="7">
        <f t="shared" si="12"/>
        <v>0</v>
      </c>
      <c r="AA21" s="8">
        <v>0</v>
      </c>
      <c r="AB21" s="7">
        <f t="shared" si="13"/>
        <v>0</v>
      </c>
      <c r="AC21" s="8">
        <v>0</v>
      </c>
      <c r="AD21" s="7">
        <f t="shared" si="14"/>
        <v>0</v>
      </c>
      <c r="AE21" s="8">
        <v>0</v>
      </c>
      <c r="AF21" s="7">
        <f t="shared" si="15"/>
        <v>0</v>
      </c>
      <c r="AG21" s="8">
        <v>1</v>
      </c>
      <c r="AH21" s="7">
        <f t="shared" si="16"/>
        <v>2.5347899926491091</v>
      </c>
      <c r="AI21" s="8">
        <v>0</v>
      </c>
      <c r="AJ21" s="7">
        <f t="shared" si="17"/>
        <v>0</v>
      </c>
      <c r="AK21" s="8">
        <v>0</v>
      </c>
      <c r="AL21" s="12">
        <v>0</v>
      </c>
      <c r="AP21" s="38"/>
      <c r="AQ21">
        <v>2380846</v>
      </c>
      <c r="AR21">
        <v>187868</v>
      </c>
      <c r="AS21">
        <v>187493</v>
      </c>
      <c r="AT21">
        <v>199476</v>
      </c>
      <c r="AU21">
        <v>215800</v>
      </c>
      <c r="AV21">
        <v>228844</v>
      </c>
      <c r="AW21">
        <v>227206</v>
      </c>
      <c r="AX21">
        <v>197571</v>
      </c>
      <c r="AY21">
        <v>166960</v>
      </c>
      <c r="AZ21">
        <v>149267</v>
      </c>
      <c r="BA21">
        <v>146786</v>
      </c>
      <c r="BB21">
        <v>132990</v>
      </c>
      <c r="BC21">
        <v>107501</v>
      </c>
      <c r="BD21">
        <v>78360</v>
      </c>
      <c r="BE21">
        <v>55280</v>
      </c>
      <c r="BF21">
        <v>39451</v>
      </c>
      <c r="BG21">
        <v>59993</v>
      </c>
    </row>
    <row r="22" spans="1:59" x14ac:dyDescent="0.25">
      <c r="A22" s="3" t="s">
        <v>49</v>
      </c>
      <c r="B22" t="s">
        <v>50</v>
      </c>
      <c r="C22" s="5">
        <f t="shared" si="18"/>
        <v>2</v>
      </c>
      <c r="D22" s="6">
        <f t="shared" si="0"/>
        <v>8.4003753287696895E-2</v>
      </c>
      <c r="E22" s="23">
        <v>0</v>
      </c>
      <c r="F22" s="7">
        <f t="shared" si="2"/>
        <v>0</v>
      </c>
      <c r="G22" s="8">
        <v>0</v>
      </c>
      <c r="H22" s="7">
        <f t="shared" si="3"/>
        <v>0</v>
      </c>
      <c r="I22" s="8">
        <v>0</v>
      </c>
      <c r="J22" s="7">
        <f t="shared" si="4"/>
        <v>0</v>
      </c>
      <c r="K22" s="8">
        <v>0</v>
      </c>
      <c r="L22" s="7">
        <f t="shared" si="5"/>
        <v>0</v>
      </c>
      <c r="M22" s="8">
        <v>0</v>
      </c>
      <c r="N22" s="7">
        <f t="shared" si="6"/>
        <v>0</v>
      </c>
      <c r="O22" s="8">
        <v>0</v>
      </c>
      <c r="P22" s="7">
        <f t="shared" si="7"/>
        <v>0</v>
      </c>
      <c r="Q22" s="8">
        <v>0</v>
      </c>
      <c r="R22" s="7">
        <f t="shared" si="8"/>
        <v>0</v>
      </c>
      <c r="S22" s="8">
        <v>0</v>
      </c>
      <c r="T22" s="7">
        <f t="shared" si="9"/>
        <v>0</v>
      </c>
      <c r="U22" s="8">
        <v>0</v>
      </c>
      <c r="V22" s="7">
        <f t="shared" si="10"/>
        <v>0</v>
      </c>
      <c r="W22" s="8">
        <v>1</v>
      </c>
      <c r="X22" s="7">
        <f t="shared" si="11"/>
        <v>0.68126388075157029</v>
      </c>
      <c r="Y22" s="8">
        <v>0</v>
      </c>
      <c r="Z22" s="7">
        <f t="shared" si="12"/>
        <v>0</v>
      </c>
      <c r="AA22" s="8">
        <v>0</v>
      </c>
      <c r="AB22" s="7">
        <f t="shared" si="13"/>
        <v>0</v>
      </c>
      <c r="AC22" s="8">
        <v>1</v>
      </c>
      <c r="AD22" s="7">
        <f t="shared" si="14"/>
        <v>1.2761613067891782</v>
      </c>
      <c r="AE22" s="8">
        <v>0</v>
      </c>
      <c r="AF22" s="7">
        <f t="shared" si="15"/>
        <v>0</v>
      </c>
      <c r="AG22" s="8">
        <v>0</v>
      </c>
      <c r="AH22" s="7">
        <f t="shared" si="16"/>
        <v>0</v>
      </c>
      <c r="AI22" s="8">
        <v>0</v>
      </c>
      <c r="AJ22" s="7">
        <f t="shared" si="17"/>
        <v>0</v>
      </c>
      <c r="AK22" s="8">
        <v>0</v>
      </c>
      <c r="AL22" s="12">
        <v>0</v>
      </c>
      <c r="AQ22">
        <v>2380846</v>
      </c>
      <c r="AR22">
        <v>187868</v>
      </c>
      <c r="AS22">
        <v>187493</v>
      </c>
      <c r="AT22">
        <v>199476</v>
      </c>
      <c r="AU22">
        <v>215800</v>
      </c>
      <c r="AV22">
        <v>228844</v>
      </c>
      <c r="AW22">
        <v>227206</v>
      </c>
      <c r="AX22">
        <v>197571</v>
      </c>
      <c r="AY22">
        <v>166960</v>
      </c>
      <c r="AZ22">
        <v>149267</v>
      </c>
      <c r="BA22">
        <v>146786</v>
      </c>
      <c r="BB22">
        <v>132990</v>
      </c>
      <c r="BC22">
        <v>107501</v>
      </c>
      <c r="BD22">
        <v>78360</v>
      </c>
      <c r="BE22">
        <v>55280</v>
      </c>
      <c r="BF22">
        <v>39451</v>
      </c>
      <c r="BG22">
        <v>59993</v>
      </c>
    </row>
    <row r="23" spans="1:59" x14ac:dyDescent="0.25">
      <c r="A23" s="3" t="s">
        <v>51</v>
      </c>
      <c r="B23" t="s">
        <v>52</v>
      </c>
      <c r="C23" s="5">
        <f t="shared" si="18"/>
        <v>1</v>
      </c>
      <c r="D23" s="6">
        <f t="shared" si="0"/>
        <v>4.2001876643848447E-2</v>
      </c>
      <c r="E23" s="23">
        <v>0</v>
      </c>
      <c r="F23" s="7">
        <f t="shared" si="2"/>
        <v>0</v>
      </c>
      <c r="G23" s="8">
        <v>0</v>
      </c>
      <c r="H23" s="7">
        <f t="shared" si="3"/>
        <v>0</v>
      </c>
      <c r="I23" s="8">
        <v>0</v>
      </c>
      <c r="J23" s="7">
        <f t="shared" si="4"/>
        <v>0</v>
      </c>
      <c r="K23" s="8">
        <v>0</v>
      </c>
      <c r="L23" s="7">
        <f t="shared" si="5"/>
        <v>0</v>
      </c>
      <c r="M23" s="8">
        <v>0</v>
      </c>
      <c r="N23" s="7">
        <f t="shared" si="6"/>
        <v>0</v>
      </c>
      <c r="O23" s="8">
        <v>0</v>
      </c>
      <c r="P23" s="7">
        <f t="shared" si="7"/>
        <v>0</v>
      </c>
      <c r="Q23" s="8">
        <v>0</v>
      </c>
      <c r="R23" s="7">
        <f t="shared" si="8"/>
        <v>0</v>
      </c>
      <c r="S23" s="8">
        <v>0</v>
      </c>
      <c r="T23" s="7">
        <f t="shared" si="9"/>
        <v>0</v>
      </c>
      <c r="U23" s="8">
        <v>0</v>
      </c>
      <c r="V23" s="7">
        <f t="shared" si="10"/>
        <v>0</v>
      </c>
      <c r="W23" s="8">
        <v>0</v>
      </c>
      <c r="X23" s="7">
        <f t="shared" si="11"/>
        <v>0</v>
      </c>
      <c r="Y23" s="8">
        <v>0</v>
      </c>
      <c r="Z23" s="7">
        <f t="shared" si="12"/>
        <v>0</v>
      </c>
      <c r="AA23" s="8">
        <v>0</v>
      </c>
      <c r="AB23" s="7">
        <f t="shared" si="13"/>
        <v>0</v>
      </c>
      <c r="AC23" s="8">
        <v>1</v>
      </c>
      <c r="AD23" s="7">
        <f t="shared" si="14"/>
        <v>1.2761613067891782</v>
      </c>
      <c r="AE23" s="8">
        <v>0</v>
      </c>
      <c r="AF23" s="7">
        <f t="shared" si="15"/>
        <v>0</v>
      </c>
      <c r="AG23" s="8">
        <v>0</v>
      </c>
      <c r="AH23" s="7">
        <f t="shared" si="16"/>
        <v>0</v>
      </c>
      <c r="AI23" s="8">
        <v>0</v>
      </c>
      <c r="AJ23" s="7">
        <f t="shared" si="17"/>
        <v>0</v>
      </c>
      <c r="AK23" s="8">
        <v>0</v>
      </c>
      <c r="AL23" s="12">
        <v>0</v>
      </c>
      <c r="AQ23">
        <v>2380846</v>
      </c>
      <c r="AR23">
        <v>187868</v>
      </c>
      <c r="AS23">
        <v>187493</v>
      </c>
      <c r="AT23">
        <v>199476</v>
      </c>
      <c r="AU23">
        <v>215800</v>
      </c>
      <c r="AV23">
        <v>228844</v>
      </c>
      <c r="AW23">
        <v>227206</v>
      </c>
      <c r="AX23">
        <v>197571</v>
      </c>
      <c r="AY23">
        <v>166960</v>
      </c>
      <c r="AZ23">
        <v>149267</v>
      </c>
      <c r="BA23">
        <v>146786</v>
      </c>
      <c r="BB23">
        <v>132990</v>
      </c>
      <c r="BC23">
        <v>107501</v>
      </c>
      <c r="BD23">
        <v>78360</v>
      </c>
      <c r="BE23">
        <v>55280</v>
      </c>
      <c r="BF23">
        <v>39451</v>
      </c>
      <c r="BG23">
        <v>59993</v>
      </c>
    </row>
    <row r="24" spans="1:59" x14ac:dyDescent="0.25">
      <c r="A24" s="3" t="s">
        <v>53</v>
      </c>
      <c r="B24" t="s">
        <v>54</v>
      </c>
      <c r="C24" s="5">
        <f t="shared" si="18"/>
        <v>31</v>
      </c>
      <c r="D24" s="6">
        <f t="shared" si="0"/>
        <v>1.3020581759593017</v>
      </c>
      <c r="E24" s="23">
        <v>0</v>
      </c>
      <c r="F24" s="7">
        <f t="shared" si="2"/>
        <v>0</v>
      </c>
      <c r="G24" s="8">
        <v>0</v>
      </c>
      <c r="H24" s="7">
        <f t="shared" si="3"/>
        <v>0</v>
      </c>
      <c r="I24" s="8">
        <v>0</v>
      </c>
      <c r="J24" s="7">
        <f t="shared" si="4"/>
        <v>0</v>
      </c>
      <c r="K24" s="8">
        <v>0</v>
      </c>
      <c r="L24" s="7">
        <f t="shared" si="5"/>
        <v>0</v>
      </c>
      <c r="M24" s="8">
        <v>0</v>
      </c>
      <c r="N24" s="7">
        <f t="shared" si="6"/>
        <v>0</v>
      </c>
      <c r="O24" s="8">
        <v>0</v>
      </c>
      <c r="P24" s="7">
        <f t="shared" si="7"/>
        <v>0</v>
      </c>
      <c r="Q24" s="8">
        <v>0</v>
      </c>
      <c r="R24" s="7">
        <f t="shared" si="8"/>
        <v>0</v>
      </c>
      <c r="S24" s="8">
        <v>1</v>
      </c>
      <c r="T24" s="7">
        <f t="shared" si="9"/>
        <v>0.59894585529468136</v>
      </c>
      <c r="U24" s="8">
        <v>3</v>
      </c>
      <c r="V24" s="7">
        <f t="shared" si="10"/>
        <v>2.0098213268840399</v>
      </c>
      <c r="W24" s="8">
        <v>1</v>
      </c>
      <c r="X24" s="7">
        <f t="shared" si="11"/>
        <v>0.68126388075157029</v>
      </c>
      <c r="Y24" s="8">
        <v>3</v>
      </c>
      <c r="Z24" s="7">
        <f t="shared" si="12"/>
        <v>2.2558087074216107</v>
      </c>
      <c r="AA24" s="8">
        <v>3</v>
      </c>
      <c r="AB24" s="7">
        <f t="shared" si="13"/>
        <v>2.7906717146817237</v>
      </c>
      <c r="AC24" s="8">
        <v>6</v>
      </c>
      <c r="AD24" s="7">
        <f t="shared" si="14"/>
        <v>7.656967840735069</v>
      </c>
      <c r="AE24" s="8">
        <v>3</v>
      </c>
      <c r="AF24" s="7">
        <f t="shared" si="15"/>
        <v>5.4269175108538352</v>
      </c>
      <c r="AG24" s="8">
        <v>5</v>
      </c>
      <c r="AH24" s="7">
        <f t="shared" si="16"/>
        <v>12.673949963245546</v>
      </c>
      <c r="AI24" s="8">
        <v>6</v>
      </c>
      <c r="AJ24" s="7">
        <f t="shared" si="17"/>
        <v>10.00116680279366</v>
      </c>
      <c r="AK24" s="8">
        <v>0</v>
      </c>
      <c r="AL24" s="12">
        <v>0</v>
      </c>
      <c r="AQ24">
        <v>2380846</v>
      </c>
      <c r="AR24">
        <v>187868</v>
      </c>
      <c r="AS24">
        <v>187493</v>
      </c>
      <c r="AT24">
        <v>199476</v>
      </c>
      <c r="AU24">
        <v>215800</v>
      </c>
      <c r="AV24">
        <v>228844</v>
      </c>
      <c r="AW24">
        <v>227206</v>
      </c>
      <c r="AX24">
        <v>197571</v>
      </c>
      <c r="AY24">
        <v>166960</v>
      </c>
      <c r="AZ24">
        <v>149267</v>
      </c>
      <c r="BA24">
        <v>146786</v>
      </c>
      <c r="BB24">
        <v>132990</v>
      </c>
      <c r="BC24">
        <v>107501</v>
      </c>
      <c r="BD24">
        <v>78360</v>
      </c>
      <c r="BE24">
        <v>55280</v>
      </c>
      <c r="BF24">
        <v>39451</v>
      </c>
      <c r="BG24">
        <v>59993</v>
      </c>
    </row>
    <row r="25" spans="1:59" x14ac:dyDescent="0.25">
      <c r="A25" s="3" t="s">
        <v>55</v>
      </c>
      <c r="B25" t="s">
        <v>56</v>
      </c>
      <c r="C25" s="5">
        <f t="shared" si="18"/>
        <v>444</v>
      </c>
      <c r="D25" s="6">
        <f t="shared" ref="D25" si="19">SUM(C25/AQ25*100000)</f>
        <v>18.648833229868711</v>
      </c>
      <c r="E25" s="23">
        <v>0</v>
      </c>
      <c r="F25" s="7">
        <f t="shared" si="2"/>
        <v>0</v>
      </c>
      <c r="G25" s="8">
        <v>0</v>
      </c>
      <c r="H25" s="7">
        <f t="shared" si="3"/>
        <v>0</v>
      </c>
      <c r="I25" s="8">
        <v>0</v>
      </c>
      <c r="J25" s="7">
        <f t="shared" si="4"/>
        <v>0</v>
      </c>
      <c r="K25" s="8">
        <v>1</v>
      </c>
      <c r="L25" s="7">
        <f t="shared" si="5"/>
        <v>0.46339202965708992</v>
      </c>
      <c r="M25" s="8">
        <v>0</v>
      </c>
      <c r="N25" s="7">
        <f t="shared" si="6"/>
        <v>0</v>
      </c>
      <c r="O25" s="8">
        <v>3</v>
      </c>
      <c r="P25" s="7">
        <f t="shared" si="7"/>
        <v>1.3203876658186844</v>
      </c>
      <c r="Q25" s="8">
        <v>1</v>
      </c>
      <c r="R25" s="7">
        <f t="shared" si="8"/>
        <v>0.50614715722449144</v>
      </c>
      <c r="S25" s="8">
        <v>7</v>
      </c>
      <c r="T25" s="7">
        <f t="shared" si="9"/>
        <v>4.19262098706277</v>
      </c>
      <c r="U25" s="8">
        <v>14</v>
      </c>
      <c r="V25" s="7">
        <f t="shared" si="10"/>
        <v>9.3791661921255205</v>
      </c>
      <c r="W25" s="8">
        <v>15</v>
      </c>
      <c r="X25" s="7">
        <f t="shared" si="11"/>
        <v>10.218958211273554</v>
      </c>
      <c r="Y25" s="8">
        <v>41</v>
      </c>
      <c r="Z25" s="7">
        <f t="shared" si="12"/>
        <v>30.829385668095345</v>
      </c>
      <c r="AA25" s="8">
        <v>53</v>
      </c>
      <c r="AB25" s="7">
        <f t="shared" si="13"/>
        <v>49.301866959377115</v>
      </c>
      <c r="AC25" s="8">
        <v>62</v>
      </c>
      <c r="AD25" s="7">
        <f t="shared" si="14"/>
        <v>79.122001020929048</v>
      </c>
      <c r="AE25" s="8">
        <v>54</v>
      </c>
      <c r="AF25" s="7">
        <f t="shared" si="15"/>
        <v>97.68451519536903</v>
      </c>
      <c r="AG25" s="8">
        <v>46</v>
      </c>
      <c r="AH25" s="7">
        <f t="shared" si="16"/>
        <v>116.60033966185901</v>
      </c>
      <c r="AI25" s="8">
        <v>147</v>
      </c>
      <c r="AJ25" s="7">
        <f t="shared" si="17"/>
        <v>245.02858666844463</v>
      </c>
      <c r="AK25" s="8">
        <v>0</v>
      </c>
      <c r="AL25" s="12">
        <v>0</v>
      </c>
      <c r="AQ25">
        <v>2380846</v>
      </c>
      <c r="AR25">
        <v>187868</v>
      </c>
      <c r="AS25">
        <v>187493</v>
      </c>
      <c r="AT25">
        <v>199476</v>
      </c>
      <c r="AU25">
        <v>215800</v>
      </c>
      <c r="AV25">
        <v>228844</v>
      </c>
      <c r="AW25">
        <v>227206</v>
      </c>
      <c r="AX25">
        <v>197571</v>
      </c>
      <c r="AY25">
        <v>166960</v>
      </c>
      <c r="AZ25">
        <v>149267</v>
      </c>
      <c r="BA25">
        <v>146786</v>
      </c>
      <c r="BB25">
        <v>132990</v>
      </c>
      <c r="BC25">
        <v>107501</v>
      </c>
      <c r="BD25">
        <v>78360</v>
      </c>
      <c r="BE25">
        <v>55280</v>
      </c>
      <c r="BF25">
        <v>39451</v>
      </c>
      <c r="BG25">
        <v>59993</v>
      </c>
    </row>
    <row r="26" spans="1:59" x14ac:dyDescent="0.25">
      <c r="A26" s="3" t="s">
        <v>57</v>
      </c>
      <c r="B26" t="s">
        <v>58</v>
      </c>
      <c r="C26" s="5">
        <f t="shared" si="18"/>
        <v>15</v>
      </c>
      <c r="D26" s="6">
        <f>SUM(C26/AQ26*100000)</f>
        <v>0.63002814965772669</v>
      </c>
      <c r="E26" s="23">
        <v>0</v>
      </c>
      <c r="F26" s="7">
        <f t="shared" si="2"/>
        <v>0</v>
      </c>
      <c r="G26" s="8">
        <v>0</v>
      </c>
      <c r="H26" s="7">
        <f t="shared" si="3"/>
        <v>0</v>
      </c>
      <c r="I26" s="8">
        <v>0</v>
      </c>
      <c r="J26" s="7">
        <f t="shared" si="4"/>
        <v>0</v>
      </c>
      <c r="K26" s="8">
        <v>0</v>
      </c>
      <c r="L26" s="7">
        <f t="shared" si="5"/>
        <v>0</v>
      </c>
      <c r="M26" s="8">
        <v>0</v>
      </c>
      <c r="N26" s="7">
        <f t="shared" si="6"/>
        <v>0</v>
      </c>
      <c r="O26" s="8">
        <v>2</v>
      </c>
      <c r="P26" s="7">
        <f t="shared" si="7"/>
        <v>0.880258443879123</v>
      </c>
      <c r="Q26" s="8">
        <v>1</v>
      </c>
      <c r="R26" s="7">
        <f t="shared" si="8"/>
        <v>0.50614715722449144</v>
      </c>
      <c r="S26" s="8">
        <v>0</v>
      </c>
      <c r="T26" s="7">
        <f t="shared" si="9"/>
        <v>0</v>
      </c>
      <c r="U26" s="8">
        <v>0</v>
      </c>
      <c r="V26" s="7">
        <f t="shared" si="10"/>
        <v>0</v>
      </c>
      <c r="W26" s="8">
        <v>2</v>
      </c>
      <c r="X26" s="7">
        <f t="shared" si="11"/>
        <v>1.3625277615031406</v>
      </c>
      <c r="Y26" s="8">
        <v>1</v>
      </c>
      <c r="Z26" s="7">
        <f t="shared" si="12"/>
        <v>0.75193623580720359</v>
      </c>
      <c r="AA26" s="8">
        <v>2</v>
      </c>
      <c r="AB26" s="7">
        <f t="shared" si="13"/>
        <v>1.8604478097878159</v>
      </c>
      <c r="AC26" s="8">
        <v>2</v>
      </c>
      <c r="AD26" s="7">
        <f t="shared" si="14"/>
        <v>2.5523226135783563</v>
      </c>
      <c r="AE26" s="8">
        <v>0</v>
      </c>
      <c r="AF26" s="7">
        <f t="shared" si="15"/>
        <v>0</v>
      </c>
      <c r="AG26" s="8">
        <v>0</v>
      </c>
      <c r="AH26" s="7">
        <f t="shared" si="16"/>
        <v>0</v>
      </c>
      <c r="AI26" s="8">
        <v>5</v>
      </c>
      <c r="AJ26" s="7">
        <f t="shared" si="17"/>
        <v>8.3343056689947161</v>
      </c>
      <c r="AK26" s="8">
        <v>0</v>
      </c>
      <c r="AL26" s="12">
        <v>0</v>
      </c>
      <c r="AQ26">
        <v>2380846</v>
      </c>
      <c r="AR26">
        <v>187868</v>
      </c>
      <c r="AS26">
        <v>187493</v>
      </c>
      <c r="AT26">
        <v>199476</v>
      </c>
      <c r="AU26">
        <v>215800</v>
      </c>
      <c r="AV26">
        <v>228844</v>
      </c>
      <c r="AW26">
        <v>227206</v>
      </c>
      <c r="AX26">
        <v>197571</v>
      </c>
      <c r="AY26">
        <v>166960</v>
      </c>
      <c r="AZ26">
        <v>149267</v>
      </c>
      <c r="BA26">
        <v>146786</v>
      </c>
      <c r="BB26">
        <v>132990</v>
      </c>
      <c r="BC26">
        <v>107501</v>
      </c>
      <c r="BD26">
        <v>78360</v>
      </c>
      <c r="BE26">
        <v>55280</v>
      </c>
      <c r="BF26">
        <v>39451</v>
      </c>
      <c r="BG26">
        <v>59993</v>
      </c>
    </row>
    <row r="27" spans="1:59" x14ac:dyDescent="0.25">
      <c r="A27" s="3" t="s">
        <v>59</v>
      </c>
      <c r="B27" t="s">
        <v>60</v>
      </c>
      <c r="C27" s="5">
        <f t="shared" si="18"/>
        <v>198</v>
      </c>
      <c r="D27" s="6">
        <f>SUM(C27/AQ27*100000)</f>
        <v>8.3163715754819929</v>
      </c>
      <c r="E27" s="23">
        <v>0</v>
      </c>
      <c r="F27" s="7">
        <f t="shared" si="2"/>
        <v>0</v>
      </c>
      <c r="G27" s="8">
        <v>0</v>
      </c>
      <c r="H27" s="7">
        <f t="shared" si="3"/>
        <v>0</v>
      </c>
      <c r="I27" s="8">
        <v>0</v>
      </c>
      <c r="J27" s="7">
        <f t="shared" si="4"/>
        <v>0</v>
      </c>
      <c r="K27" s="8">
        <v>0</v>
      </c>
      <c r="L27" s="7">
        <f t="shared" si="5"/>
        <v>0</v>
      </c>
      <c r="M27" s="8">
        <v>1</v>
      </c>
      <c r="N27" s="7">
        <f t="shared" si="6"/>
        <v>0.43697890265857969</v>
      </c>
      <c r="O27" s="8">
        <v>2</v>
      </c>
      <c r="P27" s="7">
        <f t="shared" si="7"/>
        <v>0.880258443879123</v>
      </c>
      <c r="Q27" s="8">
        <v>7</v>
      </c>
      <c r="R27" s="7">
        <f t="shared" si="8"/>
        <v>3.5430301005714404</v>
      </c>
      <c r="S27" s="8">
        <v>1</v>
      </c>
      <c r="T27" s="7">
        <f t="shared" si="9"/>
        <v>0.59894585529468136</v>
      </c>
      <c r="U27" s="8">
        <v>7</v>
      </c>
      <c r="V27" s="7">
        <f t="shared" si="10"/>
        <v>4.6895830960627602</v>
      </c>
      <c r="W27" s="8">
        <v>8</v>
      </c>
      <c r="X27" s="7">
        <f t="shared" si="11"/>
        <v>5.4501110460125624</v>
      </c>
      <c r="Y27" s="8">
        <v>17</v>
      </c>
      <c r="Z27" s="7">
        <f t="shared" si="12"/>
        <v>12.782916008722461</v>
      </c>
      <c r="AA27" s="8">
        <v>25</v>
      </c>
      <c r="AB27" s="7">
        <f t="shared" si="13"/>
        <v>23.2555976223477</v>
      </c>
      <c r="AC27" s="8">
        <v>26</v>
      </c>
      <c r="AD27" s="7">
        <f t="shared" si="14"/>
        <v>33.18019397651863</v>
      </c>
      <c r="AE27" s="8">
        <v>27</v>
      </c>
      <c r="AF27" s="7">
        <f t="shared" si="15"/>
        <v>48.842257597684515</v>
      </c>
      <c r="AG27" s="8">
        <v>25</v>
      </c>
      <c r="AH27" s="7">
        <f t="shared" si="16"/>
        <v>63.369749816227731</v>
      </c>
      <c r="AI27" s="8">
        <v>52</v>
      </c>
      <c r="AJ27" s="7">
        <f t="shared" si="17"/>
        <v>86.676778957545039</v>
      </c>
      <c r="AK27" s="8">
        <v>0</v>
      </c>
      <c r="AL27" s="12">
        <v>0</v>
      </c>
      <c r="AQ27">
        <v>2380846</v>
      </c>
      <c r="AR27">
        <v>187868</v>
      </c>
      <c r="AS27">
        <v>187493</v>
      </c>
      <c r="AT27">
        <v>199476</v>
      </c>
      <c r="AU27">
        <v>215800</v>
      </c>
      <c r="AV27">
        <v>228844</v>
      </c>
      <c r="AW27">
        <v>227206</v>
      </c>
      <c r="AX27">
        <v>197571</v>
      </c>
      <c r="AY27">
        <v>166960</v>
      </c>
      <c r="AZ27">
        <v>149267</v>
      </c>
      <c r="BA27">
        <v>146786</v>
      </c>
      <c r="BB27">
        <v>132990</v>
      </c>
      <c r="BC27">
        <v>107501</v>
      </c>
      <c r="BD27">
        <v>78360</v>
      </c>
      <c r="BE27">
        <v>55280</v>
      </c>
      <c r="BF27">
        <v>39451</v>
      </c>
      <c r="BG27">
        <v>59993</v>
      </c>
    </row>
    <row r="28" spans="1:59" x14ac:dyDescent="0.25">
      <c r="A28" s="3" t="s">
        <v>61</v>
      </c>
      <c r="B28" t="s">
        <v>62</v>
      </c>
      <c r="C28" s="5">
        <f t="shared" si="18"/>
        <v>26</v>
      </c>
      <c r="D28" s="6">
        <f t="shared" ref="D28:D34" si="20">SUM(C28/AQ28*100000)</f>
        <v>1.0920487927400597</v>
      </c>
      <c r="E28" s="23">
        <v>0</v>
      </c>
      <c r="F28" s="7">
        <f t="shared" si="2"/>
        <v>0</v>
      </c>
      <c r="G28" s="8">
        <v>0</v>
      </c>
      <c r="H28" s="7">
        <f t="shared" si="3"/>
        <v>0</v>
      </c>
      <c r="I28" s="8">
        <v>0</v>
      </c>
      <c r="J28" s="7">
        <f t="shared" si="4"/>
        <v>0</v>
      </c>
      <c r="K28" s="8">
        <v>0</v>
      </c>
      <c r="L28" s="7">
        <f t="shared" si="5"/>
        <v>0</v>
      </c>
      <c r="M28" s="8">
        <v>0</v>
      </c>
      <c r="N28" s="7">
        <f t="shared" si="6"/>
        <v>0</v>
      </c>
      <c r="O28" s="8">
        <v>1</v>
      </c>
      <c r="P28" s="7">
        <f t="shared" si="7"/>
        <v>0.4401292219395615</v>
      </c>
      <c r="Q28" s="8">
        <v>0</v>
      </c>
      <c r="R28" s="7">
        <f t="shared" si="8"/>
        <v>0</v>
      </c>
      <c r="S28" s="8">
        <v>1</v>
      </c>
      <c r="T28" s="7">
        <f t="shared" si="9"/>
        <v>0.59894585529468136</v>
      </c>
      <c r="U28" s="8">
        <v>1</v>
      </c>
      <c r="V28" s="7">
        <f t="shared" si="10"/>
        <v>0.66994044229467997</v>
      </c>
      <c r="W28" s="8">
        <v>1</v>
      </c>
      <c r="X28" s="7">
        <f t="shared" si="11"/>
        <v>0.68126388075157029</v>
      </c>
      <c r="Y28" s="8">
        <v>3</v>
      </c>
      <c r="Z28" s="7">
        <f t="shared" si="12"/>
        <v>2.2558087074216107</v>
      </c>
      <c r="AA28" s="8">
        <v>5</v>
      </c>
      <c r="AB28" s="7">
        <f t="shared" si="13"/>
        <v>4.6511195244695402</v>
      </c>
      <c r="AC28" s="8">
        <v>5</v>
      </c>
      <c r="AD28" s="7">
        <f t="shared" si="14"/>
        <v>6.3808065339458908</v>
      </c>
      <c r="AE28" s="8">
        <v>0</v>
      </c>
      <c r="AF28" s="7">
        <f t="shared" si="15"/>
        <v>0</v>
      </c>
      <c r="AG28" s="8">
        <v>2</v>
      </c>
      <c r="AH28" s="7">
        <f t="shared" si="16"/>
        <v>5.0695799852982182</v>
      </c>
      <c r="AI28" s="8">
        <v>7</v>
      </c>
      <c r="AJ28" s="7">
        <f t="shared" si="17"/>
        <v>11.668027936592603</v>
      </c>
      <c r="AK28" s="8">
        <v>0</v>
      </c>
      <c r="AL28" s="12">
        <v>0</v>
      </c>
      <c r="AQ28">
        <v>2380846</v>
      </c>
      <c r="AR28">
        <v>187868</v>
      </c>
      <c r="AS28">
        <v>187493</v>
      </c>
      <c r="AT28">
        <v>199476</v>
      </c>
      <c r="AU28">
        <v>215800</v>
      </c>
      <c r="AV28">
        <v>228844</v>
      </c>
      <c r="AW28">
        <v>227206</v>
      </c>
      <c r="AX28">
        <v>197571</v>
      </c>
      <c r="AY28">
        <v>166960</v>
      </c>
      <c r="AZ28">
        <v>149267</v>
      </c>
      <c r="BA28">
        <v>146786</v>
      </c>
      <c r="BB28">
        <v>132990</v>
      </c>
      <c r="BC28">
        <v>107501</v>
      </c>
      <c r="BD28">
        <v>78360</v>
      </c>
      <c r="BE28">
        <v>55280</v>
      </c>
      <c r="BF28">
        <v>39451</v>
      </c>
      <c r="BG28">
        <v>59993</v>
      </c>
    </row>
    <row r="29" spans="1:59" x14ac:dyDescent="0.25">
      <c r="A29" s="3" t="s">
        <v>63</v>
      </c>
      <c r="B29" t="s">
        <v>64</v>
      </c>
      <c r="C29" s="5">
        <f t="shared" si="18"/>
        <v>104</v>
      </c>
      <c r="D29" s="6">
        <f t="shared" si="20"/>
        <v>4.3681951709602389</v>
      </c>
      <c r="E29" s="23">
        <v>0</v>
      </c>
      <c r="F29" s="7">
        <f t="shared" si="2"/>
        <v>0</v>
      </c>
      <c r="G29" s="8">
        <v>0</v>
      </c>
      <c r="H29" s="7">
        <f t="shared" si="3"/>
        <v>0</v>
      </c>
      <c r="I29" s="8">
        <v>0</v>
      </c>
      <c r="J29" s="7">
        <f t="shared" si="4"/>
        <v>0</v>
      </c>
      <c r="K29" s="8">
        <v>0</v>
      </c>
      <c r="L29" s="7">
        <f t="shared" si="5"/>
        <v>0</v>
      </c>
      <c r="M29" s="8">
        <v>0</v>
      </c>
      <c r="N29" s="7">
        <f t="shared" si="6"/>
        <v>0</v>
      </c>
      <c r="O29" s="8">
        <v>2</v>
      </c>
      <c r="P29" s="7">
        <f t="shared" si="7"/>
        <v>0.880258443879123</v>
      </c>
      <c r="Q29" s="8">
        <v>2</v>
      </c>
      <c r="R29" s="7">
        <f t="shared" si="8"/>
        <v>1.0122943144489829</v>
      </c>
      <c r="S29" s="8">
        <v>4</v>
      </c>
      <c r="T29" s="7">
        <f t="shared" si="9"/>
        <v>2.3957834211787254</v>
      </c>
      <c r="U29" s="8">
        <v>1</v>
      </c>
      <c r="V29" s="7">
        <f t="shared" si="10"/>
        <v>0.66994044229467997</v>
      </c>
      <c r="W29" s="8">
        <v>3</v>
      </c>
      <c r="X29" s="7">
        <f t="shared" si="11"/>
        <v>2.0437916422547109</v>
      </c>
      <c r="Y29" s="8">
        <v>11</v>
      </c>
      <c r="Z29" s="7">
        <f t="shared" si="12"/>
        <v>8.2712985938792389</v>
      </c>
      <c r="AA29" s="8">
        <v>21</v>
      </c>
      <c r="AB29" s="7">
        <f t="shared" si="13"/>
        <v>19.534702002772068</v>
      </c>
      <c r="AC29" s="8">
        <v>12</v>
      </c>
      <c r="AD29" s="7">
        <f t="shared" si="14"/>
        <v>15.313935681470138</v>
      </c>
      <c r="AE29" s="8">
        <v>11</v>
      </c>
      <c r="AF29" s="7">
        <f t="shared" si="15"/>
        <v>19.898697539797396</v>
      </c>
      <c r="AG29" s="8">
        <v>10</v>
      </c>
      <c r="AH29" s="7">
        <f t="shared" si="16"/>
        <v>25.347899926491092</v>
      </c>
      <c r="AI29" s="8">
        <v>27</v>
      </c>
      <c r="AJ29" s="7">
        <f t="shared" si="17"/>
        <v>45.005250612571466</v>
      </c>
      <c r="AK29" s="8">
        <v>0</v>
      </c>
      <c r="AL29" s="12">
        <v>0</v>
      </c>
      <c r="AQ29">
        <v>2380846</v>
      </c>
      <c r="AR29">
        <v>187868</v>
      </c>
      <c r="AS29">
        <v>187493</v>
      </c>
      <c r="AT29">
        <v>199476</v>
      </c>
      <c r="AU29">
        <v>215800</v>
      </c>
      <c r="AV29">
        <v>228844</v>
      </c>
      <c r="AW29">
        <v>227206</v>
      </c>
      <c r="AX29">
        <v>197571</v>
      </c>
      <c r="AY29">
        <v>166960</v>
      </c>
      <c r="AZ29">
        <v>149267</v>
      </c>
      <c r="BA29">
        <v>146786</v>
      </c>
      <c r="BB29">
        <v>132990</v>
      </c>
      <c r="BC29">
        <v>107501</v>
      </c>
      <c r="BD29">
        <v>78360</v>
      </c>
      <c r="BE29">
        <v>55280</v>
      </c>
      <c r="BF29">
        <v>39451</v>
      </c>
      <c r="BG29">
        <v>59993</v>
      </c>
    </row>
    <row r="30" spans="1:59" x14ac:dyDescent="0.25">
      <c r="A30" s="3" t="s">
        <v>65</v>
      </c>
      <c r="B30" t="s">
        <v>66</v>
      </c>
      <c r="C30" s="5">
        <f t="shared" si="18"/>
        <v>9</v>
      </c>
      <c r="D30" s="6">
        <f t="shared" si="20"/>
        <v>0.37801688979463605</v>
      </c>
      <c r="E30" s="23">
        <v>0</v>
      </c>
      <c r="F30" s="7">
        <f t="shared" si="2"/>
        <v>0</v>
      </c>
      <c r="G30" s="8">
        <v>0</v>
      </c>
      <c r="H30" s="7">
        <f t="shared" si="3"/>
        <v>0</v>
      </c>
      <c r="I30" s="8">
        <v>0</v>
      </c>
      <c r="J30" s="7">
        <f t="shared" si="4"/>
        <v>0</v>
      </c>
      <c r="K30" s="8">
        <v>0</v>
      </c>
      <c r="L30" s="7">
        <f t="shared" si="5"/>
        <v>0</v>
      </c>
      <c r="M30" s="8">
        <v>0</v>
      </c>
      <c r="N30" s="7">
        <f t="shared" si="6"/>
        <v>0</v>
      </c>
      <c r="O30" s="8">
        <v>0</v>
      </c>
      <c r="P30" s="7">
        <f t="shared" si="7"/>
        <v>0</v>
      </c>
      <c r="Q30" s="8">
        <v>1</v>
      </c>
      <c r="R30" s="7">
        <f t="shared" si="8"/>
        <v>0.50614715722449144</v>
      </c>
      <c r="S30" s="8">
        <v>0</v>
      </c>
      <c r="T30" s="7">
        <f t="shared" si="9"/>
        <v>0</v>
      </c>
      <c r="U30" s="8">
        <v>2</v>
      </c>
      <c r="V30" s="7">
        <f t="shared" si="10"/>
        <v>1.3398808845893599</v>
      </c>
      <c r="W30" s="8">
        <v>0</v>
      </c>
      <c r="X30" s="7">
        <f t="shared" si="11"/>
        <v>0</v>
      </c>
      <c r="Y30" s="8">
        <v>1</v>
      </c>
      <c r="Z30" s="7">
        <f t="shared" si="12"/>
        <v>0.75193623580720359</v>
      </c>
      <c r="AA30" s="8">
        <v>1</v>
      </c>
      <c r="AB30" s="7">
        <f t="shared" si="13"/>
        <v>0.93022390489390794</v>
      </c>
      <c r="AC30" s="8">
        <v>0</v>
      </c>
      <c r="AD30" s="7">
        <f t="shared" si="14"/>
        <v>0</v>
      </c>
      <c r="AE30" s="8">
        <v>2</v>
      </c>
      <c r="AF30" s="7">
        <f t="shared" si="15"/>
        <v>3.6179450072358899</v>
      </c>
      <c r="AG30" s="8">
        <v>0</v>
      </c>
      <c r="AH30" s="7">
        <f t="shared" si="16"/>
        <v>0</v>
      </c>
      <c r="AI30" s="8">
        <v>2</v>
      </c>
      <c r="AJ30" s="7">
        <f t="shared" si="17"/>
        <v>3.3337222675978864</v>
      </c>
      <c r="AK30" s="8">
        <v>0</v>
      </c>
      <c r="AL30" s="12">
        <v>0</v>
      </c>
      <c r="AQ30">
        <v>2380846</v>
      </c>
      <c r="AR30">
        <v>187868</v>
      </c>
      <c r="AS30">
        <v>187493</v>
      </c>
      <c r="AT30">
        <v>199476</v>
      </c>
      <c r="AU30">
        <v>215800</v>
      </c>
      <c r="AV30">
        <v>228844</v>
      </c>
      <c r="AW30">
        <v>227206</v>
      </c>
      <c r="AX30">
        <v>197571</v>
      </c>
      <c r="AY30">
        <v>166960</v>
      </c>
      <c r="AZ30">
        <v>149267</v>
      </c>
      <c r="BA30">
        <v>146786</v>
      </c>
      <c r="BB30">
        <v>132990</v>
      </c>
      <c r="BC30">
        <v>107501</v>
      </c>
      <c r="BD30">
        <v>78360</v>
      </c>
      <c r="BE30">
        <v>55280</v>
      </c>
      <c r="BF30">
        <v>39451</v>
      </c>
      <c r="BG30">
        <v>59993</v>
      </c>
    </row>
    <row r="31" spans="1:59" x14ac:dyDescent="0.25">
      <c r="A31" s="3" t="s">
        <v>67</v>
      </c>
      <c r="B31" t="s">
        <v>68</v>
      </c>
      <c r="C31" s="5">
        <f t="shared" si="18"/>
        <v>70</v>
      </c>
      <c r="D31" s="6">
        <f t="shared" si="20"/>
        <v>2.9401313650693912</v>
      </c>
      <c r="E31" s="29">
        <v>4</v>
      </c>
      <c r="F31" s="7">
        <f t="shared" si="2"/>
        <v>2.1291545127429896</v>
      </c>
      <c r="G31" s="8">
        <v>1</v>
      </c>
      <c r="H31" s="7">
        <f t="shared" si="3"/>
        <v>0.53335324518782035</v>
      </c>
      <c r="I31" s="8">
        <v>0</v>
      </c>
      <c r="J31" s="7">
        <f t="shared" si="4"/>
        <v>0</v>
      </c>
      <c r="K31" s="8">
        <v>0</v>
      </c>
      <c r="L31" s="7">
        <f t="shared" si="5"/>
        <v>0</v>
      </c>
      <c r="M31" s="8">
        <v>1</v>
      </c>
      <c r="N31" s="7">
        <f t="shared" si="6"/>
        <v>0.43697890265857969</v>
      </c>
      <c r="O31" s="8">
        <v>0</v>
      </c>
      <c r="P31" s="7">
        <f t="shared" si="7"/>
        <v>0</v>
      </c>
      <c r="Q31" s="8">
        <v>2</v>
      </c>
      <c r="R31" s="7">
        <f t="shared" si="8"/>
        <v>1.0122943144489829</v>
      </c>
      <c r="S31" s="8">
        <v>0</v>
      </c>
      <c r="T31" s="7">
        <f t="shared" si="9"/>
        <v>0</v>
      </c>
      <c r="U31" s="8">
        <v>1</v>
      </c>
      <c r="V31" s="7">
        <f t="shared" si="10"/>
        <v>0.66994044229467997</v>
      </c>
      <c r="W31" s="8">
        <v>5</v>
      </c>
      <c r="X31" s="7">
        <f t="shared" si="11"/>
        <v>3.4063194037578515</v>
      </c>
      <c r="Y31" s="8">
        <v>4</v>
      </c>
      <c r="Z31" s="7">
        <f t="shared" si="12"/>
        <v>3.0077449432288144</v>
      </c>
      <c r="AA31" s="8">
        <v>5</v>
      </c>
      <c r="AB31" s="7">
        <f t="shared" si="13"/>
        <v>4.6511195244695402</v>
      </c>
      <c r="AC31" s="8">
        <v>5</v>
      </c>
      <c r="AD31" s="7">
        <f t="shared" si="14"/>
        <v>6.3808065339458908</v>
      </c>
      <c r="AE31" s="8">
        <v>9</v>
      </c>
      <c r="AF31" s="7">
        <f t="shared" si="15"/>
        <v>16.280752532561504</v>
      </c>
      <c r="AG31" s="8">
        <v>14</v>
      </c>
      <c r="AH31" s="7">
        <f t="shared" si="16"/>
        <v>35.487059897087526</v>
      </c>
      <c r="AI31" s="8">
        <v>19</v>
      </c>
      <c r="AJ31" s="7">
        <f t="shared" si="17"/>
        <v>31.670361542179922</v>
      </c>
      <c r="AK31" s="8">
        <v>0</v>
      </c>
      <c r="AL31" s="12">
        <v>0</v>
      </c>
      <c r="AQ31">
        <v>2380846</v>
      </c>
      <c r="AR31">
        <v>187868</v>
      </c>
      <c r="AS31">
        <v>187493</v>
      </c>
      <c r="AT31">
        <v>199476</v>
      </c>
      <c r="AU31">
        <v>215800</v>
      </c>
      <c r="AV31">
        <v>228844</v>
      </c>
      <c r="AW31">
        <v>227206</v>
      </c>
      <c r="AX31">
        <v>197571</v>
      </c>
      <c r="AY31">
        <v>166960</v>
      </c>
      <c r="AZ31">
        <v>149267</v>
      </c>
      <c r="BA31">
        <v>146786</v>
      </c>
      <c r="BB31">
        <v>132990</v>
      </c>
      <c r="BC31">
        <v>107501</v>
      </c>
      <c r="BD31">
        <v>78360</v>
      </c>
      <c r="BE31">
        <v>55280</v>
      </c>
      <c r="BF31">
        <v>39451</v>
      </c>
      <c r="BG31">
        <v>59993</v>
      </c>
    </row>
    <row r="32" spans="1:59" x14ac:dyDescent="0.25">
      <c r="A32" s="3" t="s">
        <v>69</v>
      </c>
      <c r="B32" t="s">
        <v>70</v>
      </c>
      <c r="C32" s="5">
        <f t="shared" si="18"/>
        <v>8</v>
      </c>
      <c r="D32" s="6">
        <f t="shared" si="20"/>
        <v>0.33601501315078758</v>
      </c>
      <c r="E32" s="29">
        <v>0</v>
      </c>
      <c r="F32" s="7">
        <f t="shared" si="2"/>
        <v>0</v>
      </c>
      <c r="G32" s="8">
        <v>0</v>
      </c>
      <c r="H32" s="7">
        <f t="shared" si="3"/>
        <v>0</v>
      </c>
      <c r="I32" s="8">
        <v>0</v>
      </c>
      <c r="J32" s="7">
        <f t="shared" si="4"/>
        <v>0</v>
      </c>
      <c r="K32" s="8">
        <v>0</v>
      </c>
      <c r="L32" s="7">
        <f t="shared" si="5"/>
        <v>0</v>
      </c>
      <c r="M32" s="8">
        <v>0</v>
      </c>
      <c r="N32" s="7">
        <f t="shared" si="6"/>
        <v>0</v>
      </c>
      <c r="O32" s="8">
        <v>0</v>
      </c>
      <c r="P32" s="7">
        <f t="shared" si="7"/>
        <v>0</v>
      </c>
      <c r="Q32" s="8">
        <v>0</v>
      </c>
      <c r="R32" s="7">
        <f t="shared" si="8"/>
        <v>0</v>
      </c>
      <c r="S32" s="8">
        <v>0</v>
      </c>
      <c r="T32" s="7">
        <f t="shared" si="9"/>
        <v>0</v>
      </c>
      <c r="U32" s="8">
        <v>2</v>
      </c>
      <c r="V32" s="7">
        <f t="shared" si="10"/>
        <v>1.3398808845893599</v>
      </c>
      <c r="W32" s="8">
        <v>0</v>
      </c>
      <c r="X32" s="7">
        <f t="shared" si="11"/>
        <v>0</v>
      </c>
      <c r="Y32" s="8">
        <v>3</v>
      </c>
      <c r="Z32" s="7">
        <f t="shared" si="12"/>
        <v>2.2558087074216107</v>
      </c>
      <c r="AA32" s="8">
        <v>0</v>
      </c>
      <c r="AB32" s="7">
        <f t="shared" si="13"/>
        <v>0</v>
      </c>
      <c r="AC32" s="8">
        <v>0</v>
      </c>
      <c r="AD32" s="7">
        <f t="shared" si="14"/>
        <v>0</v>
      </c>
      <c r="AE32" s="8">
        <v>0</v>
      </c>
      <c r="AF32" s="7">
        <f t="shared" si="15"/>
        <v>0</v>
      </c>
      <c r="AG32" s="8">
        <v>1</v>
      </c>
      <c r="AH32" s="7">
        <f t="shared" si="16"/>
        <v>2.5347899926491091</v>
      </c>
      <c r="AI32" s="8">
        <v>2</v>
      </c>
      <c r="AJ32" s="7">
        <f t="shared" si="17"/>
        <v>3.3337222675978864</v>
      </c>
      <c r="AK32" s="8">
        <v>0</v>
      </c>
      <c r="AL32" s="12">
        <v>0</v>
      </c>
      <c r="AQ32">
        <v>2380846</v>
      </c>
      <c r="AR32">
        <v>187868</v>
      </c>
      <c r="AS32">
        <v>187493</v>
      </c>
      <c r="AT32">
        <v>199476</v>
      </c>
      <c r="AU32">
        <v>215800</v>
      </c>
      <c r="AV32">
        <v>228844</v>
      </c>
      <c r="AW32">
        <v>227206</v>
      </c>
      <c r="AX32">
        <v>197571</v>
      </c>
      <c r="AY32">
        <v>166960</v>
      </c>
      <c r="AZ32">
        <v>149267</v>
      </c>
      <c r="BA32">
        <v>146786</v>
      </c>
      <c r="BB32">
        <v>132990</v>
      </c>
      <c r="BC32">
        <v>107501</v>
      </c>
      <c r="BD32">
        <v>78360</v>
      </c>
      <c r="BE32">
        <v>55280</v>
      </c>
      <c r="BF32">
        <v>39451</v>
      </c>
      <c r="BG32">
        <v>59993</v>
      </c>
    </row>
    <row r="33" spans="1:59" x14ac:dyDescent="0.25">
      <c r="A33" s="3" t="s">
        <v>71</v>
      </c>
      <c r="B33" t="s">
        <v>72</v>
      </c>
      <c r="C33" s="5">
        <f t="shared" si="18"/>
        <v>18</v>
      </c>
      <c r="D33" s="6">
        <f t="shared" si="20"/>
        <v>0.75603377958927209</v>
      </c>
      <c r="E33" s="29">
        <v>0</v>
      </c>
      <c r="F33" s="7">
        <f t="shared" si="2"/>
        <v>0</v>
      </c>
      <c r="G33" s="8">
        <v>0</v>
      </c>
      <c r="H33" s="7">
        <f t="shared" si="3"/>
        <v>0</v>
      </c>
      <c r="I33" s="8">
        <v>0</v>
      </c>
      <c r="J33" s="7">
        <f t="shared" si="4"/>
        <v>0</v>
      </c>
      <c r="K33" s="8">
        <v>0</v>
      </c>
      <c r="L33" s="7">
        <f t="shared" si="5"/>
        <v>0</v>
      </c>
      <c r="M33" s="8">
        <v>0</v>
      </c>
      <c r="N33" s="7">
        <f t="shared" si="6"/>
        <v>0</v>
      </c>
      <c r="O33" s="8">
        <v>0</v>
      </c>
      <c r="P33" s="7">
        <f t="shared" si="7"/>
        <v>0</v>
      </c>
      <c r="Q33" s="8">
        <v>0</v>
      </c>
      <c r="R33" s="7">
        <f t="shared" si="8"/>
        <v>0</v>
      </c>
      <c r="S33" s="8">
        <v>0</v>
      </c>
      <c r="T33" s="7">
        <f t="shared" si="9"/>
        <v>0</v>
      </c>
      <c r="U33" s="8">
        <v>1</v>
      </c>
      <c r="V33" s="7">
        <f t="shared" si="10"/>
        <v>0.66994044229467997</v>
      </c>
      <c r="W33" s="8">
        <v>0</v>
      </c>
      <c r="X33" s="7">
        <f t="shared" si="11"/>
        <v>0</v>
      </c>
      <c r="Y33" s="8">
        <v>1</v>
      </c>
      <c r="Z33" s="7">
        <f t="shared" si="12"/>
        <v>0.75193623580720359</v>
      </c>
      <c r="AA33" s="8">
        <v>3</v>
      </c>
      <c r="AB33" s="7">
        <f t="shared" si="13"/>
        <v>2.7906717146817237</v>
      </c>
      <c r="AC33" s="8">
        <v>1</v>
      </c>
      <c r="AD33" s="7">
        <f t="shared" si="14"/>
        <v>1.2761613067891782</v>
      </c>
      <c r="AE33" s="8">
        <v>6</v>
      </c>
      <c r="AF33" s="7">
        <f t="shared" si="15"/>
        <v>10.85383502170767</v>
      </c>
      <c r="AG33" s="8">
        <v>0</v>
      </c>
      <c r="AH33" s="7">
        <f t="shared" si="16"/>
        <v>0</v>
      </c>
      <c r="AI33" s="8">
        <v>6</v>
      </c>
      <c r="AJ33" s="7">
        <f t="shared" si="17"/>
        <v>10.00116680279366</v>
      </c>
      <c r="AK33" s="8">
        <v>0</v>
      </c>
      <c r="AL33" s="12">
        <v>0</v>
      </c>
      <c r="AQ33">
        <v>2380846</v>
      </c>
      <c r="AR33">
        <v>187868</v>
      </c>
      <c r="AS33">
        <v>187493</v>
      </c>
      <c r="AT33">
        <v>199476</v>
      </c>
      <c r="AU33">
        <v>215800</v>
      </c>
      <c r="AV33">
        <v>228844</v>
      </c>
      <c r="AW33">
        <v>227206</v>
      </c>
      <c r="AX33">
        <v>197571</v>
      </c>
      <c r="AY33">
        <v>166960</v>
      </c>
      <c r="AZ33">
        <v>149267</v>
      </c>
      <c r="BA33">
        <v>146786</v>
      </c>
      <c r="BB33">
        <v>132990</v>
      </c>
      <c r="BC33">
        <v>107501</v>
      </c>
      <c r="BD33">
        <v>78360</v>
      </c>
      <c r="BE33">
        <v>55280</v>
      </c>
      <c r="BF33">
        <v>39451</v>
      </c>
      <c r="BG33">
        <v>59993</v>
      </c>
    </row>
    <row r="34" spans="1:59" x14ac:dyDescent="0.25">
      <c r="A34" s="3" t="s">
        <v>73</v>
      </c>
      <c r="B34" t="s">
        <v>74</v>
      </c>
      <c r="C34" s="5">
        <f t="shared" si="18"/>
        <v>41</v>
      </c>
      <c r="D34" s="6">
        <f t="shared" si="20"/>
        <v>1.7220769423977864</v>
      </c>
      <c r="E34" s="29">
        <v>0</v>
      </c>
      <c r="F34" s="7">
        <f t="shared" si="2"/>
        <v>0</v>
      </c>
      <c r="G34" s="8">
        <v>0</v>
      </c>
      <c r="H34" s="7">
        <f t="shared" si="3"/>
        <v>0</v>
      </c>
      <c r="I34" s="8">
        <v>0</v>
      </c>
      <c r="J34" s="7">
        <f t="shared" si="4"/>
        <v>0</v>
      </c>
      <c r="K34" s="8">
        <v>0</v>
      </c>
      <c r="L34" s="7">
        <f t="shared" si="5"/>
        <v>0</v>
      </c>
      <c r="M34" s="8">
        <v>0</v>
      </c>
      <c r="N34" s="7">
        <f t="shared" si="6"/>
        <v>0</v>
      </c>
      <c r="O34" s="8">
        <v>0</v>
      </c>
      <c r="P34" s="7">
        <f t="shared" si="7"/>
        <v>0</v>
      </c>
      <c r="Q34" s="8">
        <v>0</v>
      </c>
      <c r="R34" s="7">
        <f t="shared" si="8"/>
        <v>0</v>
      </c>
      <c r="S34" s="8">
        <v>1</v>
      </c>
      <c r="T34" s="7">
        <f t="shared" si="9"/>
        <v>0.59894585529468136</v>
      </c>
      <c r="U34" s="8">
        <v>0</v>
      </c>
      <c r="V34" s="7">
        <f t="shared" si="10"/>
        <v>0</v>
      </c>
      <c r="W34" s="8">
        <v>3</v>
      </c>
      <c r="X34" s="7">
        <f t="shared" si="11"/>
        <v>2.0437916422547109</v>
      </c>
      <c r="Y34" s="8">
        <v>7</v>
      </c>
      <c r="Z34" s="7">
        <f t="shared" si="12"/>
        <v>5.263553650650425</v>
      </c>
      <c r="AA34" s="8">
        <v>4</v>
      </c>
      <c r="AB34" s="7">
        <f t="shared" si="13"/>
        <v>3.7208956195756318</v>
      </c>
      <c r="AC34" s="8">
        <v>4</v>
      </c>
      <c r="AD34" s="7">
        <f t="shared" si="14"/>
        <v>5.1046452271567127</v>
      </c>
      <c r="AE34" s="8">
        <v>6</v>
      </c>
      <c r="AF34" s="7">
        <f t="shared" si="15"/>
        <v>10.85383502170767</v>
      </c>
      <c r="AG34" s="8">
        <v>2</v>
      </c>
      <c r="AH34" s="7">
        <f t="shared" si="16"/>
        <v>5.0695799852982182</v>
      </c>
      <c r="AI34" s="8">
        <v>14</v>
      </c>
      <c r="AJ34" s="7">
        <f t="shared" si="17"/>
        <v>23.336055873185206</v>
      </c>
      <c r="AK34" s="8">
        <v>0</v>
      </c>
      <c r="AL34" s="12">
        <v>0</v>
      </c>
      <c r="AQ34">
        <v>2380846</v>
      </c>
      <c r="AR34">
        <v>187868</v>
      </c>
      <c r="AS34">
        <v>187493</v>
      </c>
      <c r="AT34">
        <v>199476</v>
      </c>
      <c r="AU34">
        <v>215800</v>
      </c>
      <c r="AV34">
        <v>228844</v>
      </c>
      <c r="AW34">
        <v>227206</v>
      </c>
      <c r="AX34">
        <v>197571</v>
      </c>
      <c r="AY34">
        <v>166960</v>
      </c>
      <c r="AZ34">
        <v>149267</v>
      </c>
      <c r="BA34">
        <v>146786</v>
      </c>
      <c r="BB34">
        <v>132990</v>
      </c>
      <c r="BC34">
        <v>107501</v>
      </c>
      <c r="BD34">
        <v>78360</v>
      </c>
      <c r="BE34">
        <v>55280</v>
      </c>
      <c r="BF34">
        <v>39451</v>
      </c>
      <c r="BG34">
        <v>59993</v>
      </c>
    </row>
    <row r="35" spans="1:59" x14ac:dyDescent="0.25">
      <c r="A35" s="3" t="s">
        <v>75</v>
      </c>
      <c r="B35" t="s">
        <v>76</v>
      </c>
      <c r="C35" s="5">
        <f t="shared" si="18"/>
        <v>3</v>
      </c>
      <c r="D35" s="6">
        <f>SUM(C35/AQ35*100000)</f>
        <v>0.12600562993154535</v>
      </c>
      <c r="E35" s="29">
        <v>0</v>
      </c>
      <c r="F35" s="7">
        <f t="shared" si="2"/>
        <v>0</v>
      </c>
      <c r="G35" s="8">
        <v>0</v>
      </c>
      <c r="H35" s="7">
        <f t="shared" si="3"/>
        <v>0</v>
      </c>
      <c r="I35" s="8">
        <v>0</v>
      </c>
      <c r="J35" s="7">
        <f t="shared" si="4"/>
        <v>0</v>
      </c>
      <c r="K35" s="8">
        <v>0</v>
      </c>
      <c r="L35" s="7">
        <f t="shared" si="5"/>
        <v>0</v>
      </c>
      <c r="M35" s="8">
        <v>0</v>
      </c>
      <c r="N35" s="7">
        <f t="shared" si="6"/>
        <v>0</v>
      </c>
      <c r="O35" s="8">
        <v>0</v>
      </c>
      <c r="P35" s="7">
        <f t="shared" si="7"/>
        <v>0</v>
      </c>
      <c r="Q35" s="8">
        <v>1</v>
      </c>
      <c r="R35" s="7">
        <f t="shared" si="8"/>
        <v>0.50614715722449144</v>
      </c>
      <c r="S35" s="8">
        <v>0</v>
      </c>
      <c r="T35" s="7">
        <f t="shared" si="9"/>
        <v>0</v>
      </c>
      <c r="U35" s="8">
        <v>0</v>
      </c>
      <c r="V35" s="7">
        <f t="shared" si="10"/>
        <v>0</v>
      </c>
      <c r="W35" s="8">
        <v>0</v>
      </c>
      <c r="X35" s="7">
        <f t="shared" si="11"/>
        <v>0</v>
      </c>
      <c r="Y35" s="8">
        <v>0</v>
      </c>
      <c r="Z35" s="7">
        <f t="shared" si="12"/>
        <v>0</v>
      </c>
      <c r="AA35" s="8">
        <v>0</v>
      </c>
      <c r="AB35" s="7">
        <f t="shared" si="13"/>
        <v>0</v>
      </c>
      <c r="AC35" s="8">
        <v>0</v>
      </c>
      <c r="AD35" s="7">
        <f t="shared" si="14"/>
        <v>0</v>
      </c>
      <c r="AE35" s="8">
        <v>0</v>
      </c>
      <c r="AF35" s="7">
        <f t="shared" si="15"/>
        <v>0</v>
      </c>
      <c r="AG35" s="8">
        <v>0</v>
      </c>
      <c r="AH35" s="7">
        <f t="shared" si="16"/>
        <v>0</v>
      </c>
      <c r="AI35" s="8">
        <v>2</v>
      </c>
      <c r="AJ35" s="7">
        <f t="shared" si="17"/>
        <v>3.3337222675978864</v>
      </c>
      <c r="AK35" s="8">
        <v>0</v>
      </c>
      <c r="AL35" s="12">
        <v>0</v>
      </c>
      <c r="AQ35">
        <v>2380846</v>
      </c>
      <c r="AR35">
        <v>187868</v>
      </c>
      <c r="AS35">
        <v>187493</v>
      </c>
      <c r="AT35">
        <v>199476</v>
      </c>
      <c r="AU35">
        <v>215800</v>
      </c>
      <c r="AV35">
        <v>228844</v>
      </c>
      <c r="AW35">
        <v>227206</v>
      </c>
      <c r="AX35">
        <v>197571</v>
      </c>
      <c r="AY35">
        <v>166960</v>
      </c>
      <c r="AZ35">
        <v>149267</v>
      </c>
      <c r="BA35">
        <v>146786</v>
      </c>
      <c r="BB35">
        <v>132990</v>
      </c>
      <c r="BC35">
        <v>107501</v>
      </c>
      <c r="BD35">
        <v>78360</v>
      </c>
      <c r="BE35">
        <v>55280</v>
      </c>
      <c r="BF35">
        <v>39451</v>
      </c>
      <c r="BG35">
        <v>59993</v>
      </c>
    </row>
    <row r="36" spans="1:59" x14ac:dyDescent="0.25">
      <c r="A36" s="3" t="s">
        <v>77</v>
      </c>
      <c r="B36" t="s">
        <v>78</v>
      </c>
      <c r="C36" s="5">
        <f t="shared" si="18"/>
        <v>6</v>
      </c>
      <c r="D36" s="6">
        <f>SUM(C36/AQ36*100000)</f>
        <v>0.2520112598630907</v>
      </c>
      <c r="E36" s="29">
        <v>0</v>
      </c>
      <c r="F36" s="7">
        <f t="shared" si="2"/>
        <v>0</v>
      </c>
      <c r="G36" s="8">
        <v>0</v>
      </c>
      <c r="H36" s="7">
        <f t="shared" si="3"/>
        <v>0</v>
      </c>
      <c r="I36" s="8">
        <v>0</v>
      </c>
      <c r="J36" s="7">
        <f t="shared" si="4"/>
        <v>0</v>
      </c>
      <c r="K36" s="8">
        <v>0</v>
      </c>
      <c r="L36" s="7">
        <f t="shared" si="5"/>
        <v>0</v>
      </c>
      <c r="M36" s="8">
        <v>0</v>
      </c>
      <c r="N36" s="7">
        <f t="shared" si="6"/>
        <v>0</v>
      </c>
      <c r="O36" s="8">
        <v>0</v>
      </c>
      <c r="P36" s="7">
        <f t="shared" si="7"/>
        <v>0</v>
      </c>
      <c r="Q36" s="8">
        <v>1</v>
      </c>
      <c r="R36" s="7">
        <f t="shared" si="8"/>
        <v>0.50614715722449144</v>
      </c>
      <c r="S36" s="8">
        <v>1</v>
      </c>
      <c r="T36" s="7">
        <f t="shared" si="9"/>
        <v>0.59894585529468136</v>
      </c>
      <c r="U36" s="8">
        <v>1</v>
      </c>
      <c r="V36" s="7">
        <f t="shared" si="10"/>
        <v>0.66994044229467997</v>
      </c>
      <c r="W36" s="8">
        <v>1</v>
      </c>
      <c r="X36" s="7">
        <f t="shared" si="11"/>
        <v>0.68126388075157029</v>
      </c>
      <c r="Y36" s="8">
        <v>0</v>
      </c>
      <c r="Z36" s="7">
        <f t="shared" si="12"/>
        <v>0</v>
      </c>
      <c r="AA36" s="8">
        <v>0</v>
      </c>
      <c r="AB36" s="7">
        <f t="shared" si="13"/>
        <v>0</v>
      </c>
      <c r="AC36" s="8">
        <v>0</v>
      </c>
      <c r="AD36" s="7">
        <f t="shared" si="14"/>
        <v>0</v>
      </c>
      <c r="AE36" s="8">
        <v>1</v>
      </c>
      <c r="AF36" s="7">
        <f t="shared" si="15"/>
        <v>1.8089725036179449</v>
      </c>
      <c r="AG36" s="8">
        <v>0</v>
      </c>
      <c r="AH36" s="7">
        <f t="shared" si="16"/>
        <v>0</v>
      </c>
      <c r="AI36" s="8">
        <v>1</v>
      </c>
      <c r="AJ36" s="7">
        <f t="shared" si="17"/>
        <v>1.6668611337989432</v>
      </c>
      <c r="AK36" s="8">
        <v>0</v>
      </c>
      <c r="AL36" s="12">
        <v>0</v>
      </c>
      <c r="AQ36">
        <v>2380846</v>
      </c>
      <c r="AR36">
        <v>187868</v>
      </c>
      <c r="AS36">
        <v>187493</v>
      </c>
      <c r="AT36">
        <v>199476</v>
      </c>
      <c r="AU36">
        <v>215800</v>
      </c>
      <c r="AV36">
        <v>228844</v>
      </c>
      <c r="AW36">
        <v>227206</v>
      </c>
      <c r="AX36">
        <v>197571</v>
      </c>
      <c r="AY36">
        <v>166960</v>
      </c>
      <c r="AZ36">
        <v>149267</v>
      </c>
      <c r="BA36">
        <v>146786</v>
      </c>
      <c r="BB36">
        <v>132990</v>
      </c>
      <c r="BC36">
        <v>107501</v>
      </c>
      <c r="BD36">
        <v>78360</v>
      </c>
      <c r="BE36">
        <v>55280</v>
      </c>
      <c r="BF36">
        <v>39451</v>
      </c>
      <c r="BG36">
        <v>59993</v>
      </c>
    </row>
    <row r="37" spans="1:59" x14ac:dyDescent="0.25">
      <c r="A37" s="3" t="s">
        <v>79</v>
      </c>
      <c r="B37" t="s">
        <v>80</v>
      </c>
      <c r="C37" s="5">
        <f t="shared" si="18"/>
        <v>3</v>
      </c>
      <c r="D37" s="6">
        <f t="shared" ref="D37:D47" si="21">SUM(C37/AQ37*100000)</f>
        <v>0.12600562993154535</v>
      </c>
      <c r="E37" s="29">
        <v>0</v>
      </c>
      <c r="F37" s="7">
        <f t="shared" si="2"/>
        <v>0</v>
      </c>
      <c r="G37" s="8">
        <v>0</v>
      </c>
      <c r="H37" s="7">
        <f t="shared" si="3"/>
        <v>0</v>
      </c>
      <c r="I37" s="8">
        <v>0</v>
      </c>
      <c r="J37" s="7">
        <f t="shared" si="4"/>
        <v>0</v>
      </c>
      <c r="K37" s="8">
        <v>0</v>
      </c>
      <c r="L37" s="7">
        <f t="shared" si="5"/>
        <v>0</v>
      </c>
      <c r="M37" s="8">
        <v>0</v>
      </c>
      <c r="N37" s="7">
        <f t="shared" si="6"/>
        <v>0</v>
      </c>
      <c r="O37" s="8">
        <v>0</v>
      </c>
      <c r="P37" s="7">
        <f t="shared" si="7"/>
        <v>0</v>
      </c>
      <c r="Q37" s="8">
        <v>0</v>
      </c>
      <c r="R37" s="7">
        <f t="shared" si="8"/>
        <v>0</v>
      </c>
      <c r="S37" s="8">
        <v>1</v>
      </c>
      <c r="T37" s="7">
        <f t="shared" si="9"/>
        <v>0.59894585529468136</v>
      </c>
      <c r="U37" s="8">
        <v>0</v>
      </c>
      <c r="V37" s="7">
        <f t="shared" si="10"/>
        <v>0</v>
      </c>
      <c r="W37" s="8">
        <v>0</v>
      </c>
      <c r="X37" s="7">
        <f t="shared" si="11"/>
        <v>0</v>
      </c>
      <c r="Y37" s="8">
        <v>0</v>
      </c>
      <c r="Z37" s="7">
        <f t="shared" si="12"/>
        <v>0</v>
      </c>
      <c r="AA37" s="8">
        <v>0</v>
      </c>
      <c r="AB37" s="7">
        <f t="shared" si="13"/>
        <v>0</v>
      </c>
      <c r="AC37" s="8">
        <v>0</v>
      </c>
      <c r="AD37" s="7">
        <f t="shared" si="14"/>
        <v>0</v>
      </c>
      <c r="AE37" s="8">
        <v>0</v>
      </c>
      <c r="AF37" s="7">
        <f t="shared" si="15"/>
        <v>0</v>
      </c>
      <c r="AG37" s="8">
        <v>0</v>
      </c>
      <c r="AH37" s="7">
        <f t="shared" si="16"/>
        <v>0</v>
      </c>
      <c r="AI37" s="8">
        <v>2</v>
      </c>
      <c r="AJ37" s="7">
        <f t="shared" si="17"/>
        <v>3.3337222675978864</v>
      </c>
      <c r="AK37" s="8">
        <v>0</v>
      </c>
      <c r="AL37" s="12">
        <v>0</v>
      </c>
      <c r="AQ37">
        <v>2380846</v>
      </c>
      <c r="AR37">
        <v>187868</v>
      </c>
      <c r="AS37">
        <v>187493</v>
      </c>
      <c r="AT37">
        <v>199476</v>
      </c>
      <c r="AU37">
        <v>215800</v>
      </c>
      <c r="AV37">
        <v>228844</v>
      </c>
      <c r="AW37">
        <v>227206</v>
      </c>
      <c r="AX37">
        <v>197571</v>
      </c>
      <c r="AY37">
        <v>166960</v>
      </c>
      <c r="AZ37">
        <v>149267</v>
      </c>
      <c r="BA37">
        <v>146786</v>
      </c>
      <c r="BB37">
        <v>132990</v>
      </c>
      <c r="BC37">
        <v>107501</v>
      </c>
      <c r="BD37">
        <v>78360</v>
      </c>
      <c r="BE37">
        <v>55280</v>
      </c>
      <c r="BF37">
        <v>39451</v>
      </c>
      <c r="BG37">
        <v>59993</v>
      </c>
    </row>
    <row r="38" spans="1:59" x14ac:dyDescent="0.25">
      <c r="A38" s="3" t="s">
        <v>81</v>
      </c>
      <c r="B38" t="s">
        <v>82</v>
      </c>
      <c r="C38" s="5">
        <f t="shared" si="18"/>
        <v>63</v>
      </c>
      <c r="D38" s="6">
        <f t="shared" si="21"/>
        <v>2.646118228562452</v>
      </c>
      <c r="E38" s="29">
        <v>0</v>
      </c>
      <c r="F38" s="7">
        <f t="shared" si="2"/>
        <v>0</v>
      </c>
      <c r="G38" s="8">
        <v>0</v>
      </c>
      <c r="H38" s="7">
        <f t="shared" si="3"/>
        <v>0</v>
      </c>
      <c r="I38" s="8">
        <v>1</v>
      </c>
      <c r="J38" s="7">
        <f t="shared" si="4"/>
        <v>0.50131344121598587</v>
      </c>
      <c r="K38" s="8">
        <v>0</v>
      </c>
      <c r="L38" s="7">
        <f t="shared" si="5"/>
        <v>0</v>
      </c>
      <c r="M38" s="8">
        <v>0</v>
      </c>
      <c r="N38" s="7">
        <f t="shared" si="6"/>
        <v>0</v>
      </c>
      <c r="O38" s="8">
        <v>0</v>
      </c>
      <c r="P38" s="7">
        <f t="shared" si="7"/>
        <v>0</v>
      </c>
      <c r="Q38" s="8">
        <v>1</v>
      </c>
      <c r="R38" s="7">
        <f t="shared" si="8"/>
        <v>0.50614715722449144</v>
      </c>
      <c r="S38" s="8">
        <v>1</v>
      </c>
      <c r="T38" s="7">
        <f t="shared" si="9"/>
        <v>0.59894585529468136</v>
      </c>
      <c r="U38" s="8">
        <v>1</v>
      </c>
      <c r="V38" s="7">
        <f t="shared" si="10"/>
        <v>0.66994044229467997</v>
      </c>
      <c r="W38" s="8">
        <v>3</v>
      </c>
      <c r="X38" s="7">
        <f t="shared" si="11"/>
        <v>2.0437916422547109</v>
      </c>
      <c r="Y38" s="8">
        <v>5</v>
      </c>
      <c r="Z38" s="7">
        <f t="shared" si="12"/>
        <v>3.7596811790360176</v>
      </c>
      <c r="AA38" s="8">
        <v>9</v>
      </c>
      <c r="AB38" s="7">
        <f t="shared" si="13"/>
        <v>8.3720151440451716</v>
      </c>
      <c r="AC38" s="8">
        <v>5</v>
      </c>
      <c r="AD38" s="7">
        <f t="shared" si="14"/>
        <v>6.3808065339458908</v>
      </c>
      <c r="AE38" s="8">
        <v>11</v>
      </c>
      <c r="AF38" s="7">
        <f t="shared" si="15"/>
        <v>19.898697539797396</v>
      </c>
      <c r="AG38" s="8">
        <v>6</v>
      </c>
      <c r="AH38" s="7">
        <f t="shared" si="16"/>
        <v>15.208739955894655</v>
      </c>
      <c r="AI38" s="8">
        <v>20</v>
      </c>
      <c r="AJ38" s="7">
        <f t="shared" si="17"/>
        <v>33.337222675978865</v>
      </c>
      <c r="AK38" s="8">
        <v>0</v>
      </c>
      <c r="AL38" s="12">
        <v>0</v>
      </c>
      <c r="AQ38">
        <v>2380846</v>
      </c>
      <c r="AR38">
        <v>187868</v>
      </c>
      <c r="AS38">
        <v>187493</v>
      </c>
      <c r="AT38">
        <v>199476</v>
      </c>
      <c r="AU38">
        <v>215800</v>
      </c>
      <c r="AV38">
        <v>228844</v>
      </c>
      <c r="AW38">
        <v>227206</v>
      </c>
      <c r="AX38">
        <v>197571</v>
      </c>
      <c r="AY38">
        <v>166960</v>
      </c>
      <c r="AZ38">
        <v>149267</v>
      </c>
      <c r="BA38">
        <v>146786</v>
      </c>
      <c r="BB38">
        <v>132990</v>
      </c>
      <c r="BC38">
        <v>107501</v>
      </c>
      <c r="BD38">
        <v>78360</v>
      </c>
      <c r="BE38">
        <v>55280</v>
      </c>
      <c r="BF38">
        <v>39451</v>
      </c>
      <c r="BG38">
        <v>59993</v>
      </c>
    </row>
    <row r="39" spans="1:59" x14ac:dyDescent="0.25">
      <c r="A39" s="3" t="s">
        <v>83</v>
      </c>
      <c r="B39" t="s">
        <v>84</v>
      </c>
      <c r="C39" s="5">
        <f t="shared" si="18"/>
        <v>1</v>
      </c>
      <c r="D39" s="6">
        <f t="shared" si="21"/>
        <v>4.2001876643848447E-2</v>
      </c>
      <c r="E39" s="29">
        <v>0</v>
      </c>
      <c r="F39" s="7">
        <f t="shared" si="2"/>
        <v>0</v>
      </c>
      <c r="G39" s="8">
        <v>0</v>
      </c>
      <c r="H39" s="7">
        <f t="shared" si="3"/>
        <v>0</v>
      </c>
      <c r="I39" s="8">
        <v>0</v>
      </c>
      <c r="J39" s="7">
        <f t="shared" si="4"/>
        <v>0</v>
      </c>
      <c r="K39" s="8">
        <v>0</v>
      </c>
      <c r="L39" s="7">
        <f t="shared" si="5"/>
        <v>0</v>
      </c>
      <c r="M39" s="8">
        <v>0</v>
      </c>
      <c r="N39" s="7">
        <f t="shared" si="6"/>
        <v>0</v>
      </c>
      <c r="O39" s="8">
        <v>0</v>
      </c>
      <c r="P39" s="7">
        <f t="shared" si="7"/>
        <v>0</v>
      </c>
      <c r="Q39" s="8">
        <v>0</v>
      </c>
      <c r="R39" s="7">
        <f t="shared" si="8"/>
        <v>0</v>
      </c>
      <c r="S39" s="8">
        <v>0</v>
      </c>
      <c r="T39" s="7">
        <f t="shared" si="9"/>
        <v>0</v>
      </c>
      <c r="U39" s="8">
        <v>0</v>
      </c>
      <c r="V39" s="7">
        <f t="shared" si="10"/>
        <v>0</v>
      </c>
      <c r="W39" s="8">
        <v>1</v>
      </c>
      <c r="X39" s="7">
        <f t="shared" si="11"/>
        <v>0.68126388075157029</v>
      </c>
      <c r="Y39" s="8">
        <v>0</v>
      </c>
      <c r="Z39" s="7">
        <f t="shared" si="12"/>
        <v>0</v>
      </c>
      <c r="AA39" s="8">
        <v>0</v>
      </c>
      <c r="AB39" s="7">
        <f t="shared" si="13"/>
        <v>0</v>
      </c>
      <c r="AC39" s="8">
        <v>0</v>
      </c>
      <c r="AD39" s="7">
        <f t="shared" si="14"/>
        <v>0</v>
      </c>
      <c r="AE39" s="8">
        <v>0</v>
      </c>
      <c r="AF39" s="7">
        <f t="shared" si="15"/>
        <v>0</v>
      </c>
      <c r="AG39" s="8">
        <v>0</v>
      </c>
      <c r="AH39" s="7">
        <f t="shared" si="16"/>
        <v>0</v>
      </c>
      <c r="AI39" s="8">
        <v>0</v>
      </c>
      <c r="AJ39" s="7">
        <f t="shared" si="17"/>
        <v>0</v>
      </c>
      <c r="AK39" s="8">
        <v>0</v>
      </c>
      <c r="AL39" s="12">
        <v>0</v>
      </c>
      <c r="AQ39">
        <v>2380846</v>
      </c>
      <c r="AR39">
        <v>187868</v>
      </c>
      <c r="AS39">
        <v>187493</v>
      </c>
      <c r="AT39">
        <v>199476</v>
      </c>
      <c r="AU39">
        <v>215800</v>
      </c>
      <c r="AV39">
        <v>228844</v>
      </c>
      <c r="AW39">
        <v>227206</v>
      </c>
      <c r="AX39">
        <v>197571</v>
      </c>
      <c r="AY39">
        <v>166960</v>
      </c>
      <c r="AZ39">
        <v>149267</v>
      </c>
      <c r="BA39">
        <v>146786</v>
      </c>
      <c r="BB39">
        <v>132990</v>
      </c>
      <c r="BC39">
        <v>107501</v>
      </c>
      <c r="BD39">
        <v>78360</v>
      </c>
      <c r="BE39">
        <v>55280</v>
      </c>
      <c r="BF39">
        <v>39451</v>
      </c>
      <c r="BG39">
        <v>59993</v>
      </c>
    </row>
    <row r="40" spans="1:59" x14ac:dyDescent="0.25">
      <c r="A40" s="3" t="s">
        <v>85</v>
      </c>
      <c r="B40" t="s">
        <v>86</v>
      </c>
      <c r="C40" s="5">
        <f t="shared" si="18"/>
        <v>146</v>
      </c>
      <c r="D40" s="6">
        <f t="shared" si="21"/>
        <v>6.132273990001873</v>
      </c>
      <c r="E40" s="29">
        <v>0</v>
      </c>
      <c r="F40" s="7">
        <f t="shared" si="2"/>
        <v>0</v>
      </c>
      <c r="G40" s="8">
        <v>0</v>
      </c>
      <c r="H40" s="7">
        <f t="shared" si="3"/>
        <v>0</v>
      </c>
      <c r="I40" s="8">
        <v>0</v>
      </c>
      <c r="J40" s="7">
        <f t="shared" si="4"/>
        <v>0</v>
      </c>
      <c r="K40" s="8">
        <v>0</v>
      </c>
      <c r="L40" s="7">
        <f t="shared" si="5"/>
        <v>0</v>
      </c>
      <c r="M40" s="8">
        <v>1</v>
      </c>
      <c r="N40" s="7">
        <f t="shared" si="6"/>
        <v>0.43697890265857969</v>
      </c>
      <c r="O40" s="8">
        <v>0</v>
      </c>
      <c r="P40" s="7">
        <f t="shared" si="7"/>
        <v>0</v>
      </c>
      <c r="Q40" s="8">
        <v>0</v>
      </c>
      <c r="R40" s="7">
        <f t="shared" si="8"/>
        <v>0</v>
      </c>
      <c r="S40" s="8">
        <v>1</v>
      </c>
      <c r="T40" s="7">
        <f t="shared" si="9"/>
        <v>0.59894585529468136</v>
      </c>
      <c r="U40" s="8">
        <v>1</v>
      </c>
      <c r="V40" s="7">
        <f t="shared" si="10"/>
        <v>0.66994044229467997</v>
      </c>
      <c r="W40" s="8">
        <v>11</v>
      </c>
      <c r="X40" s="7">
        <f t="shared" si="11"/>
        <v>7.4939026882672728</v>
      </c>
      <c r="Y40" s="8">
        <v>8</v>
      </c>
      <c r="Z40" s="7">
        <f t="shared" si="12"/>
        <v>6.0154898864576287</v>
      </c>
      <c r="AA40" s="8">
        <v>15</v>
      </c>
      <c r="AB40" s="7">
        <f t="shared" si="13"/>
        <v>13.953358573408618</v>
      </c>
      <c r="AC40" s="8">
        <v>18</v>
      </c>
      <c r="AD40" s="7">
        <f t="shared" si="14"/>
        <v>22.970903522205205</v>
      </c>
      <c r="AE40" s="8">
        <v>25</v>
      </c>
      <c r="AF40" s="7">
        <f t="shared" si="15"/>
        <v>45.224312590448626</v>
      </c>
      <c r="AG40" s="8">
        <v>23</v>
      </c>
      <c r="AH40" s="7">
        <f t="shared" si="16"/>
        <v>58.300169830929505</v>
      </c>
      <c r="AI40" s="8">
        <v>43</v>
      </c>
      <c r="AJ40" s="7">
        <f t="shared" si="17"/>
        <v>71.675028753354567</v>
      </c>
      <c r="AK40" s="8">
        <v>0</v>
      </c>
      <c r="AL40" s="12">
        <v>0</v>
      </c>
      <c r="AQ40">
        <v>2380846</v>
      </c>
      <c r="AR40">
        <v>187868</v>
      </c>
      <c r="AS40">
        <v>187493</v>
      </c>
      <c r="AT40">
        <v>199476</v>
      </c>
      <c r="AU40">
        <v>215800</v>
      </c>
      <c r="AV40">
        <v>228844</v>
      </c>
      <c r="AW40">
        <v>227206</v>
      </c>
      <c r="AX40">
        <v>197571</v>
      </c>
      <c r="AY40">
        <v>166960</v>
      </c>
      <c r="AZ40">
        <v>149267</v>
      </c>
      <c r="BA40">
        <v>146786</v>
      </c>
      <c r="BB40">
        <v>132990</v>
      </c>
      <c r="BC40">
        <v>107501</v>
      </c>
      <c r="BD40">
        <v>78360</v>
      </c>
      <c r="BE40">
        <v>55280</v>
      </c>
      <c r="BF40">
        <v>39451</v>
      </c>
      <c r="BG40">
        <v>59993</v>
      </c>
    </row>
    <row r="41" spans="1:59" x14ac:dyDescent="0.25">
      <c r="A41" s="3" t="s">
        <v>87</v>
      </c>
      <c r="B41" t="s">
        <v>88</v>
      </c>
      <c r="C41" s="5">
        <f t="shared" si="18"/>
        <v>2</v>
      </c>
      <c r="D41" s="6">
        <f t="shared" si="21"/>
        <v>8.4003753287696895E-2</v>
      </c>
      <c r="E41" s="29">
        <v>0</v>
      </c>
      <c r="F41" s="7">
        <f t="shared" si="2"/>
        <v>0</v>
      </c>
      <c r="G41" s="8">
        <v>0</v>
      </c>
      <c r="H41" s="7">
        <f t="shared" si="3"/>
        <v>0</v>
      </c>
      <c r="I41" s="8">
        <v>0</v>
      </c>
      <c r="J41" s="7">
        <f t="shared" si="4"/>
        <v>0</v>
      </c>
      <c r="K41" s="8">
        <v>0</v>
      </c>
      <c r="L41" s="7">
        <f t="shared" si="5"/>
        <v>0</v>
      </c>
      <c r="M41" s="8">
        <v>0</v>
      </c>
      <c r="N41" s="7">
        <f t="shared" si="6"/>
        <v>0</v>
      </c>
      <c r="O41" s="8">
        <v>0</v>
      </c>
      <c r="P41" s="7">
        <f t="shared" si="7"/>
        <v>0</v>
      </c>
      <c r="Q41" s="8">
        <v>0</v>
      </c>
      <c r="R41" s="7">
        <f t="shared" si="8"/>
        <v>0</v>
      </c>
      <c r="S41" s="8">
        <v>1</v>
      </c>
      <c r="T41" s="7">
        <f t="shared" si="9"/>
        <v>0.59894585529468136</v>
      </c>
      <c r="U41" s="8">
        <v>1</v>
      </c>
      <c r="V41" s="7">
        <f t="shared" si="10"/>
        <v>0.66994044229467997</v>
      </c>
      <c r="W41" s="8">
        <v>0</v>
      </c>
      <c r="X41" s="7">
        <f t="shared" si="11"/>
        <v>0</v>
      </c>
      <c r="Y41" s="8">
        <v>0</v>
      </c>
      <c r="Z41" s="7">
        <f t="shared" si="12"/>
        <v>0</v>
      </c>
      <c r="AA41" s="8">
        <v>0</v>
      </c>
      <c r="AB41" s="7">
        <f t="shared" si="13"/>
        <v>0</v>
      </c>
      <c r="AC41" s="8">
        <v>0</v>
      </c>
      <c r="AD41" s="7">
        <f t="shared" si="14"/>
        <v>0</v>
      </c>
      <c r="AE41" s="8">
        <v>0</v>
      </c>
      <c r="AF41" s="7">
        <f t="shared" si="15"/>
        <v>0</v>
      </c>
      <c r="AG41" s="8">
        <v>0</v>
      </c>
      <c r="AH41" s="7">
        <f t="shared" si="16"/>
        <v>0</v>
      </c>
      <c r="AI41" s="8">
        <v>0</v>
      </c>
      <c r="AJ41" s="7">
        <f t="shared" si="17"/>
        <v>0</v>
      </c>
      <c r="AK41" s="8">
        <v>0</v>
      </c>
      <c r="AL41" s="12">
        <v>0</v>
      </c>
      <c r="AQ41">
        <v>2380846</v>
      </c>
      <c r="AR41">
        <v>187868</v>
      </c>
      <c r="AS41">
        <v>187493</v>
      </c>
      <c r="AT41">
        <v>199476</v>
      </c>
      <c r="AU41">
        <v>215800</v>
      </c>
      <c r="AV41">
        <v>228844</v>
      </c>
      <c r="AW41">
        <v>227206</v>
      </c>
      <c r="AX41">
        <v>197571</v>
      </c>
      <c r="AY41">
        <v>166960</v>
      </c>
      <c r="AZ41">
        <v>149267</v>
      </c>
      <c r="BA41">
        <v>146786</v>
      </c>
      <c r="BB41">
        <v>132990</v>
      </c>
      <c r="BC41">
        <v>107501</v>
      </c>
      <c r="BD41">
        <v>78360</v>
      </c>
      <c r="BE41">
        <v>55280</v>
      </c>
      <c r="BF41">
        <v>39451</v>
      </c>
      <c r="BG41">
        <v>59993</v>
      </c>
    </row>
    <row r="42" spans="1:59" x14ac:dyDescent="0.25">
      <c r="A42" s="3" t="s">
        <v>89</v>
      </c>
      <c r="B42" t="s">
        <v>90</v>
      </c>
      <c r="C42" s="5">
        <f t="shared" si="18"/>
        <v>15</v>
      </c>
      <c r="D42" s="6">
        <f t="shared" si="21"/>
        <v>0.63002814965772669</v>
      </c>
      <c r="E42" s="29">
        <v>1</v>
      </c>
      <c r="F42" s="7">
        <f t="shared" si="2"/>
        <v>0.5322886281857474</v>
      </c>
      <c r="G42" s="8">
        <v>1</v>
      </c>
      <c r="H42" s="7">
        <f t="shared" si="3"/>
        <v>0.53335324518782035</v>
      </c>
      <c r="I42" s="8">
        <v>0</v>
      </c>
      <c r="J42" s="7">
        <f t="shared" si="4"/>
        <v>0</v>
      </c>
      <c r="K42" s="8">
        <v>0</v>
      </c>
      <c r="L42" s="7">
        <f t="shared" si="5"/>
        <v>0</v>
      </c>
      <c r="M42" s="8">
        <v>1</v>
      </c>
      <c r="N42" s="7">
        <f t="shared" si="6"/>
        <v>0.43697890265857969</v>
      </c>
      <c r="O42" s="8">
        <v>0</v>
      </c>
      <c r="P42" s="7">
        <f t="shared" si="7"/>
        <v>0</v>
      </c>
      <c r="Q42" s="8">
        <v>1</v>
      </c>
      <c r="R42" s="7">
        <f t="shared" si="8"/>
        <v>0.50614715722449144</v>
      </c>
      <c r="S42" s="8">
        <v>1</v>
      </c>
      <c r="T42" s="7">
        <f t="shared" si="9"/>
        <v>0.59894585529468136</v>
      </c>
      <c r="U42" s="8">
        <v>1</v>
      </c>
      <c r="V42" s="7">
        <f t="shared" si="10"/>
        <v>0.66994044229467997</v>
      </c>
      <c r="W42" s="8">
        <v>0</v>
      </c>
      <c r="X42" s="7">
        <f t="shared" si="11"/>
        <v>0</v>
      </c>
      <c r="Y42" s="8">
        <v>2</v>
      </c>
      <c r="Z42" s="7">
        <f t="shared" si="12"/>
        <v>1.5038724716144072</v>
      </c>
      <c r="AA42" s="8">
        <v>0</v>
      </c>
      <c r="AB42" s="7">
        <f t="shared" si="13"/>
        <v>0</v>
      </c>
      <c r="AC42" s="8">
        <v>0</v>
      </c>
      <c r="AD42" s="7">
        <f t="shared" si="14"/>
        <v>0</v>
      </c>
      <c r="AE42" s="8">
        <v>3</v>
      </c>
      <c r="AF42" s="7">
        <f t="shared" si="15"/>
        <v>5.4269175108538352</v>
      </c>
      <c r="AG42" s="8">
        <v>1</v>
      </c>
      <c r="AH42" s="7">
        <f t="shared" si="16"/>
        <v>2.5347899926491091</v>
      </c>
      <c r="AI42" s="8">
        <v>3</v>
      </c>
      <c r="AJ42" s="7">
        <f>SUM(AI42/BG42*100000)</f>
        <v>5.0005834013968302</v>
      </c>
      <c r="AK42" s="8">
        <v>0</v>
      </c>
      <c r="AL42" s="12">
        <v>0</v>
      </c>
      <c r="AQ42">
        <v>2380846</v>
      </c>
      <c r="AR42">
        <v>187868</v>
      </c>
      <c r="AS42">
        <v>187493</v>
      </c>
      <c r="AT42">
        <v>199476</v>
      </c>
      <c r="AU42">
        <v>215800</v>
      </c>
      <c r="AV42">
        <v>228844</v>
      </c>
      <c r="AW42">
        <v>227206</v>
      </c>
      <c r="AX42">
        <v>197571</v>
      </c>
      <c r="AY42">
        <v>166960</v>
      </c>
      <c r="AZ42">
        <v>149267</v>
      </c>
      <c r="BA42">
        <v>146786</v>
      </c>
      <c r="BB42">
        <v>132990</v>
      </c>
      <c r="BC42">
        <v>107501</v>
      </c>
      <c r="BD42">
        <v>78360</v>
      </c>
      <c r="BE42">
        <v>55280</v>
      </c>
      <c r="BF42">
        <v>39451</v>
      </c>
      <c r="BG42">
        <v>59993</v>
      </c>
    </row>
    <row r="43" spans="1:59" x14ac:dyDescent="0.25">
      <c r="A43" s="38" t="s">
        <v>274</v>
      </c>
      <c r="B43" t="s">
        <v>275</v>
      </c>
      <c r="C43" s="5">
        <f t="shared" si="18"/>
        <v>1</v>
      </c>
      <c r="D43" s="6">
        <f t="shared" si="21"/>
        <v>4.2001876643848447E-2</v>
      </c>
      <c r="E43" s="38">
        <v>0</v>
      </c>
      <c r="F43" s="7">
        <f t="shared" si="2"/>
        <v>0</v>
      </c>
      <c r="G43" s="8">
        <v>0</v>
      </c>
      <c r="H43" s="7">
        <f t="shared" si="3"/>
        <v>0</v>
      </c>
      <c r="I43" s="8">
        <v>0</v>
      </c>
      <c r="J43" s="7">
        <f t="shared" si="4"/>
        <v>0</v>
      </c>
      <c r="K43" s="8">
        <v>0</v>
      </c>
      <c r="L43" s="7">
        <f t="shared" si="5"/>
        <v>0</v>
      </c>
      <c r="M43" s="8">
        <v>0</v>
      </c>
      <c r="N43" s="7">
        <f t="shared" si="6"/>
        <v>0</v>
      </c>
      <c r="O43" s="8">
        <v>0</v>
      </c>
      <c r="P43" s="7">
        <f t="shared" si="7"/>
        <v>0</v>
      </c>
      <c r="Q43" s="8">
        <v>0</v>
      </c>
      <c r="R43" s="7">
        <f t="shared" si="8"/>
        <v>0</v>
      </c>
      <c r="S43" s="8">
        <v>0</v>
      </c>
      <c r="T43" s="7">
        <f t="shared" si="9"/>
        <v>0</v>
      </c>
      <c r="U43" s="8">
        <v>0</v>
      </c>
      <c r="V43" s="7">
        <f t="shared" si="10"/>
        <v>0</v>
      </c>
      <c r="W43" s="8">
        <v>0</v>
      </c>
      <c r="X43" s="7">
        <f t="shared" si="11"/>
        <v>0</v>
      </c>
      <c r="Y43" s="8">
        <v>1</v>
      </c>
      <c r="Z43" s="7">
        <f t="shared" si="12"/>
        <v>0.75193623580720359</v>
      </c>
      <c r="AA43" s="8">
        <v>0</v>
      </c>
      <c r="AB43" s="7">
        <f t="shared" si="13"/>
        <v>0</v>
      </c>
      <c r="AC43" s="8">
        <v>0</v>
      </c>
      <c r="AD43" s="7">
        <f t="shared" si="14"/>
        <v>0</v>
      </c>
      <c r="AE43" s="8">
        <v>0</v>
      </c>
      <c r="AF43" s="7">
        <f t="shared" si="15"/>
        <v>0</v>
      </c>
      <c r="AG43" s="8">
        <v>0</v>
      </c>
      <c r="AH43" s="7">
        <f t="shared" si="16"/>
        <v>0</v>
      </c>
      <c r="AI43" s="8">
        <v>0</v>
      </c>
      <c r="AJ43" s="7">
        <f>SUM(AI43/BG43*100000)</f>
        <v>0</v>
      </c>
      <c r="AK43" s="8">
        <v>0</v>
      </c>
      <c r="AL43" s="12">
        <v>0</v>
      </c>
      <c r="AQ43">
        <v>2380846</v>
      </c>
      <c r="AR43">
        <v>187868</v>
      </c>
      <c r="AS43">
        <v>187493</v>
      </c>
      <c r="AT43">
        <v>199476</v>
      </c>
      <c r="AU43">
        <v>215800</v>
      </c>
      <c r="AV43">
        <v>228844</v>
      </c>
      <c r="AW43">
        <v>227206</v>
      </c>
      <c r="AX43">
        <v>197571</v>
      </c>
      <c r="AY43">
        <v>166960</v>
      </c>
      <c r="AZ43">
        <v>149267</v>
      </c>
      <c r="BA43">
        <v>146786</v>
      </c>
      <c r="BB43">
        <v>132990</v>
      </c>
      <c r="BC43">
        <v>107501</v>
      </c>
      <c r="BD43">
        <v>78360</v>
      </c>
      <c r="BE43">
        <v>55280</v>
      </c>
      <c r="BF43">
        <v>39451</v>
      </c>
      <c r="BG43">
        <v>59993</v>
      </c>
    </row>
    <row r="44" spans="1:59" x14ac:dyDescent="0.25">
      <c r="A44" s="3" t="s">
        <v>91</v>
      </c>
      <c r="B44" t="s">
        <v>92</v>
      </c>
      <c r="C44" s="5">
        <f t="shared" si="18"/>
        <v>13</v>
      </c>
      <c r="D44" s="6">
        <f t="shared" si="21"/>
        <v>0.54602439637002986</v>
      </c>
      <c r="E44" s="29">
        <v>0</v>
      </c>
      <c r="F44" s="7">
        <f t="shared" si="2"/>
        <v>0</v>
      </c>
      <c r="G44" s="8">
        <v>1</v>
      </c>
      <c r="H44" s="7">
        <f t="shared" si="3"/>
        <v>0.53335324518782035</v>
      </c>
      <c r="I44" s="8">
        <v>3</v>
      </c>
      <c r="J44" s="7">
        <f t="shared" si="4"/>
        <v>1.5039403236479576</v>
      </c>
      <c r="K44" s="8">
        <v>1</v>
      </c>
      <c r="L44" s="7">
        <f t="shared" si="5"/>
        <v>0.46339202965708992</v>
      </c>
      <c r="M44" s="8">
        <v>0</v>
      </c>
      <c r="N44" s="7">
        <f t="shared" si="6"/>
        <v>0</v>
      </c>
      <c r="O44" s="8">
        <v>1</v>
      </c>
      <c r="P44" s="7">
        <f t="shared" si="7"/>
        <v>0.4401292219395615</v>
      </c>
      <c r="Q44" s="8">
        <v>3</v>
      </c>
      <c r="R44" s="7">
        <f t="shared" si="8"/>
        <v>1.5184414716734742</v>
      </c>
      <c r="S44" s="8">
        <v>1</v>
      </c>
      <c r="T44" s="7">
        <f t="shared" si="9"/>
        <v>0.59894585529468136</v>
      </c>
      <c r="U44" s="8">
        <v>0</v>
      </c>
      <c r="V44" s="7">
        <f t="shared" si="10"/>
        <v>0</v>
      </c>
      <c r="W44" s="8">
        <v>0</v>
      </c>
      <c r="X44" s="7">
        <f t="shared" si="11"/>
        <v>0</v>
      </c>
      <c r="Y44" s="8">
        <v>0</v>
      </c>
      <c r="Z44" s="7">
        <f t="shared" si="12"/>
        <v>0</v>
      </c>
      <c r="AA44" s="8">
        <v>1</v>
      </c>
      <c r="AB44" s="7">
        <f t="shared" si="13"/>
        <v>0.93022390489390794</v>
      </c>
      <c r="AC44" s="8">
        <v>1</v>
      </c>
      <c r="AD44" s="7">
        <f t="shared" si="14"/>
        <v>1.2761613067891782</v>
      </c>
      <c r="AE44" s="8">
        <v>1</v>
      </c>
      <c r="AF44" s="7">
        <f t="shared" si="15"/>
        <v>1.8089725036179449</v>
      </c>
      <c r="AG44" s="8">
        <v>0</v>
      </c>
      <c r="AH44" s="7">
        <f t="shared" si="16"/>
        <v>0</v>
      </c>
      <c r="AI44" s="8">
        <v>0</v>
      </c>
      <c r="AJ44" s="7">
        <f t="shared" si="17"/>
        <v>0</v>
      </c>
      <c r="AK44" s="8">
        <v>0</v>
      </c>
      <c r="AL44" s="12">
        <v>0</v>
      </c>
      <c r="AQ44">
        <v>2380846</v>
      </c>
      <c r="AR44">
        <v>187868</v>
      </c>
      <c r="AS44">
        <v>187493</v>
      </c>
      <c r="AT44">
        <v>199476</v>
      </c>
      <c r="AU44">
        <v>215800</v>
      </c>
      <c r="AV44">
        <v>228844</v>
      </c>
      <c r="AW44">
        <v>227206</v>
      </c>
      <c r="AX44">
        <v>197571</v>
      </c>
      <c r="AY44">
        <v>166960</v>
      </c>
      <c r="AZ44">
        <v>149267</v>
      </c>
      <c r="BA44">
        <v>146786</v>
      </c>
      <c r="BB44">
        <v>132990</v>
      </c>
      <c r="BC44">
        <v>107501</v>
      </c>
      <c r="BD44">
        <v>78360</v>
      </c>
      <c r="BE44">
        <v>55280</v>
      </c>
      <c r="BF44">
        <v>39451</v>
      </c>
      <c r="BG44">
        <v>59993</v>
      </c>
    </row>
    <row r="45" spans="1:59" x14ac:dyDescent="0.25">
      <c r="A45" s="3" t="s">
        <v>93</v>
      </c>
      <c r="B45" t="s">
        <v>94</v>
      </c>
      <c r="C45" s="5">
        <f t="shared" si="18"/>
        <v>10</v>
      </c>
      <c r="D45" s="6">
        <f t="shared" si="21"/>
        <v>0.42001876643848446</v>
      </c>
      <c r="E45" s="29">
        <v>0</v>
      </c>
      <c r="F45" s="7">
        <f t="shared" si="2"/>
        <v>0</v>
      </c>
      <c r="G45" s="8">
        <v>0</v>
      </c>
      <c r="H45" s="7">
        <f t="shared" si="3"/>
        <v>0</v>
      </c>
      <c r="I45" s="8">
        <v>0</v>
      </c>
      <c r="J45" s="7">
        <f t="shared" si="4"/>
        <v>0</v>
      </c>
      <c r="K45" s="8">
        <v>2</v>
      </c>
      <c r="L45" s="7">
        <f t="shared" si="5"/>
        <v>0.92678405931417984</v>
      </c>
      <c r="M45" s="8">
        <v>1</v>
      </c>
      <c r="N45" s="7">
        <f t="shared" si="6"/>
        <v>0.43697890265857969</v>
      </c>
      <c r="O45" s="8">
        <v>0</v>
      </c>
      <c r="P45" s="7">
        <f t="shared" si="7"/>
        <v>0</v>
      </c>
      <c r="Q45" s="8">
        <v>2</v>
      </c>
      <c r="R45" s="7">
        <f t="shared" si="8"/>
        <v>1.0122943144489829</v>
      </c>
      <c r="S45" s="8">
        <v>0</v>
      </c>
      <c r="T45" s="7">
        <f t="shared" si="9"/>
        <v>0</v>
      </c>
      <c r="U45" s="8">
        <v>1</v>
      </c>
      <c r="V45" s="7">
        <f t="shared" si="10"/>
        <v>0.66994044229467997</v>
      </c>
      <c r="W45" s="8">
        <v>0</v>
      </c>
      <c r="X45" s="7">
        <f t="shared" si="11"/>
        <v>0</v>
      </c>
      <c r="Y45" s="8">
        <v>0</v>
      </c>
      <c r="Z45" s="7">
        <f t="shared" si="12"/>
        <v>0</v>
      </c>
      <c r="AA45" s="8">
        <v>1</v>
      </c>
      <c r="AB45" s="7">
        <f t="shared" si="13"/>
        <v>0.93022390489390794</v>
      </c>
      <c r="AC45" s="8">
        <v>1</v>
      </c>
      <c r="AD45" s="7">
        <f t="shared" si="14"/>
        <v>1.2761613067891782</v>
      </c>
      <c r="AE45" s="8">
        <v>0</v>
      </c>
      <c r="AF45" s="7">
        <f t="shared" si="15"/>
        <v>0</v>
      </c>
      <c r="AG45" s="8">
        <v>1</v>
      </c>
      <c r="AH45" s="7">
        <f t="shared" si="16"/>
        <v>2.5347899926491091</v>
      </c>
      <c r="AI45" s="8">
        <v>1</v>
      </c>
      <c r="AJ45" s="7">
        <f t="shared" si="17"/>
        <v>1.6668611337989432</v>
      </c>
      <c r="AK45" s="8">
        <v>0</v>
      </c>
      <c r="AL45" s="12">
        <v>0</v>
      </c>
      <c r="AQ45">
        <v>2380846</v>
      </c>
      <c r="AR45">
        <v>187868</v>
      </c>
      <c r="AS45">
        <v>187493</v>
      </c>
      <c r="AT45">
        <v>199476</v>
      </c>
      <c r="AU45">
        <v>215800</v>
      </c>
      <c r="AV45">
        <v>228844</v>
      </c>
      <c r="AW45">
        <v>227206</v>
      </c>
      <c r="AX45">
        <v>197571</v>
      </c>
      <c r="AY45">
        <v>166960</v>
      </c>
      <c r="AZ45">
        <v>149267</v>
      </c>
      <c r="BA45">
        <v>146786</v>
      </c>
      <c r="BB45">
        <v>132990</v>
      </c>
      <c r="BC45">
        <v>107501</v>
      </c>
      <c r="BD45">
        <v>78360</v>
      </c>
      <c r="BE45">
        <v>55280</v>
      </c>
      <c r="BF45">
        <v>39451</v>
      </c>
      <c r="BG45">
        <v>59993</v>
      </c>
    </row>
    <row r="46" spans="1:59" x14ac:dyDescent="0.25">
      <c r="A46" s="3" t="s">
        <v>95</v>
      </c>
      <c r="B46" t="s">
        <v>96</v>
      </c>
      <c r="C46" s="5">
        <f t="shared" si="18"/>
        <v>182</v>
      </c>
      <c r="D46" s="6">
        <f t="shared" si="21"/>
        <v>7.6443415491804174</v>
      </c>
      <c r="E46" s="38">
        <v>25</v>
      </c>
      <c r="F46" s="7">
        <f t="shared" si="2"/>
        <v>13.307215704643687</v>
      </c>
      <c r="G46" s="8">
        <v>16</v>
      </c>
      <c r="H46" s="7">
        <f t="shared" si="3"/>
        <v>8.5336519230051255</v>
      </c>
      <c r="I46" s="8">
        <v>7</v>
      </c>
      <c r="J46" s="7">
        <f t="shared" si="4"/>
        <v>3.5091940885119008</v>
      </c>
      <c r="K46" s="8">
        <v>8</v>
      </c>
      <c r="L46" s="7">
        <f t="shared" si="5"/>
        <v>3.7071362372567194</v>
      </c>
      <c r="M46" s="8">
        <v>6</v>
      </c>
      <c r="N46" s="7">
        <f t="shared" si="6"/>
        <v>2.621873415951478</v>
      </c>
      <c r="O46" s="8">
        <v>6</v>
      </c>
      <c r="P46" s="7">
        <f t="shared" si="7"/>
        <v>2.6407753316373688</v>
      </c>
      <c r="Q46" s="8">
        <v>5</v>
      </c>
      <c r="R46" s="7">
        <f t="shared" si="8"/>
        <v>2.5307357861224573</v>
      </c>
      <c r="S46" s="8">
        <v>5</v>
      </c>
      <c r="T46" s="7">
        <f t="shared" si="9"/>
        <v>2.9947292764734068</v>
      </c>
      <c r="U46" s="8">
        <v>6</v>
      </c>
      <c r="V46" s="7">
        <f t="shared" si="10"/>
        <v>4.0196426537680798</v>
      </c>
      <c r="W46" s="8">
        <v>8</v>
      </c>
      <c r="X46" s="7">
        <f t="shared" si="11"/>
        <v>5.4501110460125624</v>
      </c>
      <c r="Y46" s="8">
        <v>6</v>
      </c>
      <c r="Z46" s="7">
        <f t="shared" si="12"/>
        <v>4.5116174148432213</v>
      </c>
      <c r="AA46" s="8">
        <v>14</v>
      </c>
      <c r="AB46" s="7">
        <f t="shared" si="13"/>
        <v>13.023134668514711</v>
      </c>
      <c r="AC46" s="8">
        <v>15</v>
      </c>
      <c r="AD46" s="7">
        <f t="shared" si="14"/>
        <v>19.142419601837673</v>
      </c>
      <c r="AE46" s="8">
        <v>12</v>
      </c>
      <c r="AF46" s="7">
        <f t="shared" si="15"/>
        <v>21.707670043415341</v>
      </c>
      <c r="AG46" s="8">
        <v>10</v>
      </c>
      <c r="AH46" s="7">
        <f t="shared" si="16"/>
        <v>25.347899926491092</v>
      </c>
      <c r="AI46" s="8">
        <v>33</v>
      </c>
      <c r="AJ46" s="7">
        <f t="shared" si="17"/>
        <v>55.006417415365128</v>
      </c>
      <c r="AK46" s="8">
        <v>0</v>
      </c>
      <c r="AL46" s="12">
        <v>0</v>
      </c>
      <c r="AQ46">
        <v>2380846</v>
      </c>
      <c r="AR46">
        <v>187868</v>
      </c>
      <c r="AS46">
        <v>187493</v>
      </c>
      <c r="AT46">
        <v>199476</v>
      </c>
      <c r="AU46">
        <v>215800</v>
      </c>
      <c r="AV46">
        <v>228844</v>
      </c>
      <c r="AW46">
        <v>227206</v>
      </c>
      <c r="AX46">
        <v>197571</v>
      </c>
      <c r="AY46">
        <v>166960</v>
      </c>
      <c r="AZ46">
        <v>149267</v>
      </c>
      <c r="BA46">
        <v>146786</v>
      </c>
      <c r="BB46">
        <v>132990</v>
      </c>
      <c r="BC46">
        <v>107501</v>
      </c>
      <c r="BD46">
        <v>78360</v>
      </c>
      <c r="BE46">
        <v>55280</v>
      </c>
      <c r="BF46">
        <v>39451</v>
      </c>
      <c r="BG46">
        <v>59993</v>
      </c>
    </row>
    <row r="47" spans="1:59" x14ac:dyDescent="0.25">
      <c r="A47" s="3" t="s">
        <v>97</v>
      </c>
      <c r="B47" t="s">
        <v>98</v>
      </c>
      <c r="C47" s="5">
        <f t="shared" si="18"/>
        <v>1238</v>
      </c>
      <c r="D47" s="6">
        <f t="shared" si="21"/>
        <v>51.998323285084375</v>
      </c>
      <c r="E47" s="38">
        <v>0</v>
      </c>
      <c r="F47" s="7">
        <f t="shared" si="2"/>
        <v>0</v>
      </c>
      <c r="G47" s="8">
        <v>0</v>
      </c>
      <c r="H47" s="7">
        <f t="shared" si="3"/>
        <v>0</v>
      </c>
      <c r="I47" s="8">
        <v>0</v>
      </c>
      <c r="J47" s="7">
        <f t="shared" si="4"/>
        <v>0</v>
      </c>
      <c r="K47" s="8">
        <v>0</v>
      </c>
      <c r="L47" s="7">
        <f t="shared" si="5"/>
        <v>0</v>
      </c>
      <c r="M47" s="8">
        <v>1</v>
      </c>
      <c r="N47" s="7">
        <f t="shared" si="6"/>
        <v>0.43697890265857969</v>
      </c>
      <c r="O47" s="8">
        <v>17</v>
      </c>
      <c r="P47" s="7">
        <f t="shared" si="7"/>
        <v>7.4821967729725447</v>
      </c>
      <c r="Q47" s="8">
        <v>15</v>
      </c>
      <c r="R47" s="7">
        <f t="shared" si="8"/>
        <v>7.5922073583673724</v>
      </c>
      <c r="S47" s="8">
        <v>22</v>
      </c>
      <c r="T47" s="7">
        <f t="shared" si="9"/>
        <v>13.176808816482989</v>
      </c>
      <c r="U47" s="8">
        <v>26</v>
      </c>
      <c r="V47" s="7">
        <f t="shared" si="10"/>
        <v>17.418451499661678</v>
      </c>
      <c r="W47" s="8">
        <v>66</v>
      </c>
      <c r="X47" s="7">
        <f t="shared" si="11"/>
        <v>44.963416129603637</v>
      </c>
      <c r="Y47" s="8">
        <v>80</v>
      </c>
      <c r="Z47" s="7">
        <f t="shared" si="12"/>
        <v>60.154898864576282</v>
      </c>
      <c r="AA47" s="8">
        <v>97</v>
      </c>
      <c r="AB47" s="7">
        <f t="shared" si="13"/>
        <v>90.231718774709066</v>
      </c>
      <c r="AC47" s="8">
        <v>139</v>
      </c>
      <c r="AD47" s="7">
        <f t="shared" si="14"/>
        <v>177.38642164369574</v>
      </c>
      <c r="AE47" s="8">
        <v>171</v>
      </c>
      <c r="AF47" s="7">
        <f t="shared" si="15"/>
        <v>309.33429811866858</v>
      </c>
      <c r="AG47" s="8">
        <v>163</v>
      </c>
      <c r="AH47" s="7">
        <f t="shared" si="16"/>
        <v>413.1707688018048</v>
      </c>
      <c r="AI47" s="8">
        <v>441</v>
      </c>
      <c r="AJ47" s="7">
        <f t="shared" si="17"/>
        <v>735.0857600053339</v>
      </c>
      <c r="AK47" s="8">
        <v>0</v>
      </c>
      <c r="AL47" s="12">
        <v>0</v>
      </c>
      <c r="AQ47">
        <v>2380846</v>
      </c>
      <c r="AR47">
        <v>187868</v>
      </c>
      <c r="AS47">
        <v>187493</v>
      </c>
      <c r="AT47">
        <v>199476</v>
      </c>
      <c r="AU47">
        <v>215800</v>
      </c>
      <c r="AV47">
        <v>228844</v>
      </c>
      <c r="AW47">
        <v>227206</v>
      </c>
      <c r="AX47">
        <v>197571</v>
      </c>
      <c r="AY47">
        <v>166960</v>
      </c>
      <c r="AZ47">
        <v>149267</v>
      </c>
      <c r="BA47">
        <v>146786</v>
      </c>
      <c r="BB47">
        <v>132990</v>
      </c>
      <c r="BC47">
        <v>107501</v>
      </c>
      <c r="BD47">
        <v>78360</v>
      </c>
      <c r="BE47">
        <v>55280</v>
      </c>
      <c r="BF47">
        <v>39451</v>
      </c>
      <c r="BG47">
        <v>59993</v>
      </c>
    </row>
    <row r="48" spans="1:59" x14ac:dyDescent="0.25">
      <c r="A48" s="3" t="s">
        <v>99</v>
      </c>
      <c r="B48" t="s">
        <v>100</v>
      </c>
      <c r="C48" s="5">
        <f t="shared" si="18"/>
        <v>0</v>
      </c>
      <c r="D48" s="6">
        <f>SUM(C48/AQ48*100000)</f>
        <v>0</v>
      </c>
      <c r="E48" s="38">
        <v>0</v>
      </c>
      <c r="F48" s="7">
        <f t="shared" si="2"/>
        <v>0</v>
      </c>
      <c r="G48" s="8">
        <v>0</v>
      </c>
      <c r="H48" s="7">
        <f t="shared" si="3"/>
        <v>0</v>
      </c>
      <c r="I48" s="8">
        <v>0</v>
      </c>
      <c r="J48" s="7">
        <f t="shared" si="4"/>
        <v>0</v>
      </c>
      <c r="K48" s="8">
        <v>0</v>
      </c>
      <c r="L48" s="7">
        <f t="shared" si="5"/>
        <v>0</v>
      </c>
      <c r="M48" s="8">
        <v>0</v>
      </c>
      <c r="N48" s="7">
        <f t="shared" si="6"/>
        <v>0</v>
      </c>
      <c r="O48" s="8">
        <v>0</v>
      </c>
      <c r="P48" s="7">
        <f t="shared" si="7"/>
        <v>0</v>
      </c>
      <c r="Q48" s="8">
        <v>0</v>
      </c>
      <c r="R48" s="7">
        <f t="shared" si="8"/>
        <v>0</v>
      </c>
      <c r="S48" s="8">
        <v>0</v>
      </c>
      <c r="T48" s="7">
        <f t="shared" si="9"/>
        <v>0</v>
      </c>
      <c r="U48" s="8">
        <v>0</v>
      </c>
      <c r="V48" s="7">
        <f t="shared" si="10"/>
        <v>0</v>
      </c>
      <c r="W48" s="8">
        <v>0</v>
      </c>
      <c r="X48" s="7">
        <f t="shared" si="11"/>
        <v>0</v>
      </c>
      <c r="Y48" s="8">
        <v>0</v>
      </c>
      <c r="Z48" s="7">
        <f t="shared" si="12"/>
        <v>0</v>
      </c>
      <c r="AA48" s="8">
        <v>0</v>
      </c>
      <c r="AB48" s="7">
        <f t="shared" si="13"/>
        <v>0</v>
      </c>
      <c r="AC48" s="8">
        <v>0</v>
      </c>
      <c r="AD48" s="7">
        <f t="shared" si="14"/>
        <v>0</v>
      </c>
      <c r="AE48" s="8">
        <v>0</v>
      </c>
      <c r="AF48" s="7">
        <f t="shared" si="15"/>
        <v>0</v>
      </c>
      <c r="AG48" s="8">
        <v>0</v>
      </c>
      <c r="AH48" s="7">
        <f t="shared" si="16"/>
        <v>0</v>
      </c>
      <c r="AI48" s="8">
        <v>0</v>
      </c>
      <c r="AJ48" s="7">
        <f t="shared" si="17"/>
        <v>0</v>
      </c>
      <c r="AK48" s="8">
        <v>0</v>
      </c>
      <c r="AL48" s="12">
        <v>0</v>
      </c>
      <c r="AQ48">
        <v>2380846</v>
      </c>
      <c r="AR48">
        <v>187868</v>
      </c>
      <c r="AS48">
        <v>187493</v>
      </c>
      <c r="AT48">
        <v>199476</v>
      </c>
      <c r="AU48">
        <v>215800</v>
      </c>
      <c r="AV48">
        <v>228844</v>
      </c>
      <c r="AW48">
        <v>227206</v>
      </c>
      <c r="AX48">
        <v>197571</v>
      </c>
      <c r="AY48">
        <v>166960</v>
      </c>
      <c r="AZ48">
        <v>149267</v>
      </c>
      <c r="BA48">
        <v>146786</v>
      </c>
      <c r="BB48">
        <v>132990</v>
      </c>
      <c r="BC48">
        <v>107501</v>
      </c>
      <c r="BD48">
        <v>78360</v>
      </c>
      <c r="BE48">
        <v>55280</v>
      </c>
      <c r="BF48">
        <v>39451</v>
      </c>
      <c r="BG48">
        <v>59993</v>
      </c>
    </row>
    <row r="49" spans="1:59" x14ac:dyDescent="0.25">
      <c r="A49" s="3" t="s">
        <v>101</v>
      </c>
      <c r="B49" t="s">
        <v>102</v>
      </c>
      <c r="C49" s="5">
        <f t="shared" si="18"/>
        <v>17</v>
      </c>
      <c r="D49" s="6">
        <f>SUM(C49/AQ49*100000)</f>
        <v>0.71403190294542362</v>
      </c>
      <c r="E49" s="38">
        <v>0</v>
      </c>
      <c r="F49" s="7">
        <f t="shared" si="2"/>
        <v>0</v>
      </c>
      <c r="G49" s="8">
        <v>1</v>
      </c>
      <c r="H49" s="7">
        <f t="shared" si="3"/>
        <v>0.53335324518782035</v>
      </c>
      <c r="I49" s="8">
        <v>0</v>
      </c>
      <c r="J49" s="7">
        <f t="shared" si="4"/>
        <v>0</v>
      </c>
      <c r="K49" s="8">
        <v>0</v>
      </c>
      <c r="L49" s="7">
        <f t="shared" si="5"/>
        <v>0</v>
      </c>
      <c r="M49" s="8">
        <v>1</v>
      </c>
      <c r="N49" s="7">
        <f t="shared" si="6"/>
        <v>0.43697890265857969</v>
      </c>
      <c r="O49" s="8">
        <v>0</v>
      </c>
      <c r="P49" s="7">
        <f t="shared" si="7"/>
        <v>0</v>
      </c>
      <c r="Q49" s="8">
        <v>1</v>
      </c>
      <c r="R49" s="7">
        <f t="shared" si="8"/>
        <v>0.50614715722449144</v>
      </c>
      <c r="S49" s="8">
        <v>2</v>
      </c>
      <c r="T49" s="7">
        <f t="shared" si="9"/>
        <v>1.1978917105893627</v>
      </c>
      <c r="U49" s="8">
        <v>0</v>
      </c>
      <c r="V49" s="7">
        <f t="shared" si="10"/>
        <v>0</v>
      </c>
      <c r="W49" s="8">
        <v>0</v>
      </c>
      <c r="X49" s="7">
        <f t="shared" si="11"/>
        <v>0</v>
      </c>
      <c r="Y49" s="8">
        <v>1</v>
      </c>
      <c r="Z49" s="7">
        <f t="shared" si="12"/>
        <v>0.75193623580720359</v>
      </c>
      <c r="AA49" s="8">
        <v>2</v>
      </c>
      <c r="AB49" s="7">
        <f t="shared" si="13"/>
        <v>1.8604478097878159</v>
      </c>
      <c r="AC49" s="8">
        <v>4</v>
      </c>
      <c r="AD49" s="7">
        <f t="shared" si="14"/>
        <v>5.1046452271567127</v>
      </c>
      <c r="AE49" s="8">
        <v>2</v>
      </c>
      <c r="AF49" s="7">
        <f t="shared" si="15"/>
        <v>3.6179450072358899</v>
      </c>
      <c r="AG49" s="8">
        <v>2</v>
      </c>
      <c r="AH49" s="7">
        <f t="shared" si="16"/>
        <v>5.0695799852982182</v>
      </c>
      <c r="AI49" s="8">
        <v>1</v>
      </c>
      <c r="AJ49" s="7">
        <f t="shared" si="17"/>
        <v>1.6668611337989432</v>
      </c>
      <c r="AK49" s="8">
        <v>0</v>
      </c>
      <c r="AL49" s="12">
        <v>0</v>
      </c>
      <c r="AQ49">
        <v>2380846</v>
      </c>
      <c r="AR49">
        <v>187868</v>
      </c>
      <c r="AS49">
        <v>187493</v>
      </c>
      <c r="AT49">
        <v>199476</v>
      </c>
      <c r="AU49">
        <v>215800</v>
      </c>
      <c r="AV49">
        <v>228844</v>
      </c>
      <c r="AW49">
        <v>227206</v>
      </c>
      <c r="AX49">
        <v>197571</v>
      </c>
      <c r="AY49">
        <v>166960</v>
      </c>
      <c r="AZ49">
        <v>149267</v>
      </c>
      <c r="BA49">
        <v>146786</v>
      </c>
      <c r="BB49">
        <v>132990</v>
      </c>
      <c r="BC49">
        <v>107501</v>
      </c>
      <c r="BD49">
        <v>78360</v>
      </c>
      <c r="BE49">
        <v>55280</v>
      </c>
      <c r="BF49">
        <v>39451</v>
      </c>
      <c r="BG49">
        <v>59993</v>
      </c>
    </row>
    <row r="50" spans="1:59" x14ac:dyDescent="0.25">
      <c r="A50" s="3" t="s">
        <v>103</v>
      </c>
      <c r="B50" t="s">
        <v>104</v>
      </c>
      <c r="C50" s="5">
        <f t="shared" si="18"/>
        <v>62</v>
      </c>
      <c r="D50" s="6">
        <f t="shared" ref="D50:D61" si="22">SUM(C50/AQ50*100000)</f>
        <v>2.6041163519186035</v>
      </c>
      <c r="E50" s="38">
        <v>2</v>
      </c>
      <c r="F50" s="7">
        <f t="shared" si="2"/>
        <v>1.0645772563714948</v>
      </c>
      <c r="G50" s="8">
        <v>1</v>
      </c>
      <c r="H50" s="7">
        <f t="shared" si="3"/>
        <v>0.53335324518782035</v>
      </c>
      <c r="I50" s="8">
        <v>0</v>
      </c>
      <c r="J50" s="7">
        <f t="shared" si="4"/>
        <v>0</v>
      </c>
      <c r="K50" s="8">
        <v>5</v>
      </c>
      <c r="L50" s="7">
        <f t="shared" si="5"/>
        <v>2.3169601482854496</v>
      </c>
      <c r="M50" s="8">
        <v>0</v>
      </c>
      <c r="N50" s="7">
        <f t="shared" si="6"/>
        <v>0</v>
      </c>
      <c r="O50" s="8">
        <v>4</v>
      </c>
      <c r="P50" s="7">
        <f t="shared" si="7"/>
        <v>1.760516887758246</v>
      </c>
      <c r="Q50" s="8">
        <v>3</v>
      </c>
      <c r="R50" s="7">
        <f t="shared" si="8"/>
        <v>1.5184414716734742</v>
      </c>
      <c r="S50" s="8">
        <v>2</v>
      </c>
      <c r="T50" s="7">
        <f t="shared" si="9"/>
        <v>1.1978917105893627</v>
      </c>
      <c r="U50" s="8">
        <v>5</v>
      </c>
      <c r="V50" s="7">
        <f t="shared" si="10"/>
        <v>3.3497022114734003</v>
      </c>
      <c r="W50" s="8">
        <v>0</v>
      </c>
      <c r="X50" s="7">
        <f t="shared" si="11"/>
        <v>0</v>
      </c>
      <c r="Y50" s="8">
        <v>8</v>
      </c>
      <c r="Z50" s="7">
        <f t="shared" si="12"/>
        <v>6.0154898864576287</v>
      </c>
      <c r="AA50" s="8">
        <v>8</v>
      </c>
      <c r="AB50" s="7">
        <f t="shared" si="13"/>
        <v>7.4417912391512635</v>
      </c>
      <c r="AC50" s="8">
        <v>3</v>
      </c>
      <c r="AD50" s="7">
        <f t="shared" si="14"/>
        <v>3.8284839203675345</v>
      </c>
      <c r="AE50" s="8">
        <v>8</v>
      </c>
      <c r="AF50" s="7">
        <f t="shared" si="15"/>
        <v>14.471780028943559</v>
      </c>
      <c r="AG50" s="8">
        <v>4</v>
      </c>
      <c r="AH50" s="7">
        <f t="shared" si="16"/>
        <v>10.139159970596436</v>
      </c>
      <c r="AI50" s="8">
        <v>9</v>
      </c>
      <c r="AJ50" s="7">
        <f t="shared" si="17"/>
        <v>15.001750204190488</v>
      </c>
      <c r="AK50" s="8">
        <v>0</v>
      </c>
      <c r="AL50" s="12">
        <v>0</v>
      </c>
      <c r="AQ50">
        <v>2380846</v>
      </c>
      <c r="AR50">
        <v>187868</v>
      </c>
      <c r="AS50">
        <v>187493</v>
      </c>
      <c r="AT50">
        <v>199476</v>
      </c>
      <c r="AU50">
        <v>215800</v>
      </c>
      <c r="AV50">
        <v>228844</v>
      </c>
      <c r="AW50">
        <v>227206</v>
      </c>
      <c r="AX50">
        <v>197571</v>
      </c>
      <c r="AY50">
        <v>166960</v>
      </c>
      <c r="AZ50">
        <v>149267</v>
      </c>
      <c r="BA50">
        <v>146786</v>
      </c>
      <c r="BB50">
        <v>132990</v>
      </c>
      <c r="BC50">
        <v>107501</v>
      </c>
      <c r="BD50">
        <v>78360</v>
      </c>
      <c r="BE50">
        <v>55280</v>
      </c>
      <c r="BF50">
        <v>39451</v>
      </c>
      <c r="BG50">
        <v>59993</v>
      </c>
    </row>
    <row r="51" spans="1:59" x14ac:dyDescent="0.25">
      <c r="A51" s="3" t="s">
        <v>105</v>
      </c>
      <c r="B51" t="s">
        <v>272</v>
      </c>
      <c r="C51" s="5">
        <f t="shared" si="18"/>
        <v>11</v>
      </c>
      <c r="D51" s="6">
        <f t="shared" si="22"/>
        <v>0.46202064308233287</v>
      </c>
      <c r="E51" s="38">
        <v>0</v>
      </c>
      <c r="F51" s="7">
        <f t="shared" si="2"/>
        <v>0</v>
      </c>
      <c r="G51" s="8">
        <v>0</v>
      </c>
      <c r="H51" s="7">
        <f t="shared" si="3"/>
        <v>0</v>
      </c>
      <c r="I51" s="8">
        <v>0</v>
      </c>
      <c r="J51" s="7">
        <f t="shared" si="4"/>
        <v>0</v>
      </c>
      <c r="K51" s="8">
        <v>0</v>
      </c>
      <c r="L51" s="7">
        <f t="shared" si="5"/>
        <v>0</v>
      </c>
      <c r="M51" s="8">
        <v>0</v>
      </c>
      <c r="N51" s="7">
        <f t="shared" si="6"/>
        <v>0</v>
      </c>
      <c r="O51" s="8">
        <v>0</v>
      </c>
      <c r="P51" s="7">
        <f t="shared" si="7"/>
        <v>0</v>
      </c>
      <c r="Q51" s="8">
        <v>0</v>
      </c>
      <c r="R51" s="7">
        <f t="shared" si="8"/>
        <v>0</v>
      </c>
      <c r="S51" s="8">
        <v>2</v>
      </c>
      <c r="T51" s="7">
        <f t="shared" si="9"/>
        <v>1.1978917105893627</v>
      </c>
      <c r="U51" s="8">
        <v>1</v>
      </c>
      <c r="V51" s="7">
        <f t="shared" si="10"/>
        <v>0.66994044229467997</v>
      </c>
      <c r="W51" s="8">
        <v>0</v>
      </c>
      <c r="X51" s="7">
        <f t="shared" si="11"/>
        <v>0</v>
      </c>
      <c r="Y51" s="8">
        <v>1</v>
      </c>
      <c r="Z51" s="7">
        <f t="shared" si="12"/>
        <v>0.75193623580720359</v>
      </c>
      <c r="AA51" s="8">
        <v>0</v>
      </c>
      <c r="AB51" s="7">
        <f t="shared" si="13"/>
        <v>0</v>
      </c>
      <c r="AC51" s="8">
        <v>2</v>
      </c>
      <c r="AD51" s="7">
        <f t="shared" si="14"/>
        <v>2.5523226135783563</v>
      </c>
      <c r="AE51" s="8">
        <v>1</v>
      </c>
      <c r="AF51" s="7">
        <f t="shared" si="15"/>
        <v>1.8089725036179449</v>
      </c>
      <c r="AG51" s="8">
        <v>1</v>
      </c>
      <c r="AH51" s="7">
        <f t="shared" si="16"/>
        <v>2.5347899926491091</v>
      </c>
      <c r="AI51" s="8">
        <v>3</v>
      </c>
      <c r="AJ51" s="7">
        <f t="shared" si="17"/>
        <v>5.0005834013968302</v>
      </c>
      <c r="AK51" s="8">
        <v>0</v>
      </c>
      <c r="AL51" s="12">
        <v>0</v>
      </c>
      <c r="AQ51">
        <v>2380846</v>
      </c>
      <c r="AR51">
        <v>187868</v>
      </c>
      <c r="AS51">
        <v>187493</v>
      </c>
      <c r="AT51">
        <v>199476</v>
      </c>
      <c r="AU51">
        <v>215800</v>
      </c>
      <c r="AV51">
        <v>228844</v>
      </c>
      <c r="AW51">
        <v>227206</v>
      </c>
      <c r="AX51">
        <v>197571</v>
      </c>
      <c r="AY51">
        <v>166960</v>
      </c>
      <c r="AZ51">
        <v>149267</v>
      </c>
      <c r="BA51">
        <v>146786</v>
      </c>
      <c r="BB51">
        <v>132990</v>
      </c>
      <c r="BC51">
        <v>107501</v>
      </c>
      <c r="BD51">
        <v>78360</v>
      </c>
      <c r="BE51">
        <v>55280</v>
      </c>
      <c r="BF51">
        <v>39451</v>
      </c>
      <c r="BG51">
        <v>59993</v>
      </c>
    </row>
    <row r="52" spans="1:59" x14ac:dyDescent="0.25">
      <c r="A52" s="3" t="s">
        <v>107</v>
      </c>
      <c r="B52" t="s">
        <v>108</v>
      </c>
      <c r="C52" s="5">
        <f t="shared" si="18"/>
        <v>0</v>
      </c>
      <c r="D52" s="6">
        <f t="shared" si="22"/>
        <v>0</v>
      </c>
      <c r="E52" s="38">
        <v>0</v>
      </c>
      <c r="F52" s="7">
        <f t="shared" si="2"/>
        <v>0</v>
      </c>
      <c r="G52" s="8">
        <v>0</v>
      </c>
      <c r="H52" s="7">
        <f t="shared" si="3"/>
        <v>0</v>
      </c>
      <c r="I52" s="8">
        <v>0</v>
      </c>
      <c r="J52" s="7">
        <f t="shared" si="4"/>
        <v>0</v>
      </c>
      <c r="K52" s="8">
        <v>0</v>
      </c>
      <c r="L52" s="7">
        <f t="shared" si="5"/>
        <v>0</v>
      </c>
      <c r="M52" s="8">
        <v>0</v>
      </c>
      <c r="N52" s="7">
        <f t="shared" si="6"/>
        <v>0</v>
      </c>
      <c r="O52" s="8">
        <v>0</v>
      </c>
      <c r="P52" s="7">
        <f t="shared" si="7"/>
        <v>0</v>
      </c>
      <c r="Q52" s="8">
        <v>0</v>
      </c>
      <c r="R52" s="7">
        <f t="shared" si="8"/>
        <v>0</v>
      </c>
      <c r="S52" s="8">
        <v>0</v>
      </c>
      <c r="T52" s="7">
        <f t="shared" si="9"/>
        <v>0</v>
      </c>
      <c r="U52" s="8">
        <v>0</v>
      </c>
      <c r="V52" s="7">
        <f t="shared" si="10"/>
        <v>0</v>
      </c>
      <c r="W52" s="8">
        <v>0</v>
      </c>
      <c r="X52" s="7">
        <f t="shared" si="11"/>
        <v>0</v>
      </c>
      <c r="Y52" s="8">
        <v>0</v>
      </c>
      <c r="Z52" s="7">
        <f t="shared" si="12"/>
        <v>0</v>
      </c>
      <c r="AA52" s="8">
        <v>0</v>
      </c>
      <c r="AB52" s="7">
        <f t="shared" si="13"/>
        <v>0</v>
      </c>
      <c r="AC52" s="8">
        <v>0</v>
      </c>
      <c r="AD52" s="7">
        <f t="shared" si="14"/>
        <v>0</v>
      </c>
      <c r="AE52" s="8">
        <v>0</v>
      </c>
      <c r="AF52" s="7">
        <f t="shared" si="15"/>
        <v>0</v>
      </c>
      <c r="AG52" s="8">
        <v>0</v>
      </c>
      <c r="AH52" s="7">
        <f t="shared" si="16"/>
        <v>0</v>
      </c>
      <c r="AI52" s="8">
        <v>0</v>
      </c>
      <c r="AJ52" s="7">
        <f t="shared" si="17"/>
        <v>0</v>
      </c>
      <c r="AK52" s="8">
        <v>0</v>
      </c>
      <c r="AL52" s="12">
        <v>0</v>
      </c>
      <c r="AQ52">
        <v>2380846</v>
      </c>
      <c r="AR52">
        <v>187868</v>
      </c>
      <c r="AS52">
        <v>187493</v>
      </c>
      <c r="AT52">
        <v>199476</v>
      </c>
      <c r="AU52">
        <v>215800</v>
      </c>
      <c r="AV52">
        <v>228844</v>
      </c>
      <c r="AW52">
        <v>227206</v>
      </c>
      <c r="AX52">
        <v>197571</v>
      </c>
      <c r="AY52">
        <v>166960</v>
      </c>
      <c r="AZ52">
        <v>149267</v>
      </c>
      <c r="BA52">
        <v>146786</v>
      </c>
      <c r="BB52">
        <v>132990</v>
      </c>
      <c r="BC52">
        <v>107501</v>
      </c>
      <c r="BD52">
        <v>78360</v>
      </c>
      <c r="BE52">
        <v>55280</v>
      </c>
      <c r="BF52">
        <v>39451</v>
      </c>
      <c r="BG52">
        <v>59993</v>
      </c>
    </row>
    <row r="53" spans="1:59" x14ac:dyDescent="0.25">
      <c r="A53" s="3" t="s">
        <v>109</v>
      </c>
      <c r="B53" t="s">
        <v>110</v>
      </c>
      <c r="C53" s="5">
        <f t="shared" si="18"/>
        <v>0</v>
      </c>
      <c r="D53" s="6">
        <f t="shared" si="22"/>
        <v>0</v>
      </c>
      <c r="E53" s="38">
        <v>0</v>
      </c>
      <c r="F53" s="7">
        <f t="shared" si="2"/>
        <v>0</v>
      </c>
      <c r="G53" s="8">
        <v>0</v>
      </c>
      <c r="H53" s="7">
        <f t="shared" si="3"/>
        <v>0</v>
      </c>
      <c r="I53" s="8">
        <v>0</v>
      </c>
      <c r="J53" s="7">
        <f t="shared" si="4"/>
        <v>0</v>
      </c>
      <c r="K53" s="8">
        <v>0</v>
      </c>
      <c r="L53" s="7">
        <f t="shared" si="5"/>
        <v>0</v>
      </c>
      <c r="M53" s="8">
        <v>0</v>
      </c>
      <c r="N53" s="7">
        <f t="shared" si="6"/>
        <v>0</v>
      </c>
      <c r="O53" s="8">
        <v>0</v>
      </c>
      <c r="P53" s="7">
        <f t="shared" si="7"/>
        <v>0</v>
      </c>
      <c r="Q53" s="8">
        <v>0</v>
      </c>
      <c r="R53" s="7">
        <f t="shared" si="8"/>
        <v>0</v>
      </c>
      <c r="S53" s="8">
        <v>0</v>
      </c>
      <c r="T53" s="7">
        <f t="shared" si="9"/>
        <v>0</v>
      </c>
      <c r="U53" s="8">
        <v>0</v>
      </c>
      <c r="V53" s="7">
        <f t="shared" si="10"/>
        <v>0</v>
      </c>
      <c r="W53" s="8">
        <v>0</v>
      </c>
      <c r="X53" s="7">
        <f t="shared" si="11"/>
        <v>0</v>
      </c>
      <c r="Y53" s="8">
        <v>0</v>
      </c>
      <c r="Z53" s="7">
        <f t="shared" si="12"/>
        <v>0</v>
      </c>
      <c r="AA53" s="8">
        <v>0</v>
      </c>
      <c r="AB53" s="7">
        <f t="shared" si="13"/>
        <v>0</v>
      </c>
      <c r="AC53" s="8">
        <v>0</v>
      </c>
      <c r="AD53" s="7">
        <f t="shared" si="14"/>
        <v>0</v>
      </c>
      <c r="AE53" s="8">
        <v>0</v>
      </c>
      <c r="AF53" s="7">
        <f t="shared" si="15"/>
        <v>0</v>
      </c>
      <c r="AG53" s="8">
        <v>0</v>
      </c>
      <c r="AH53" s="7">
        <f t="shared" si="16"/>
        <v>0</v>
      </c>
      <c r="AI53" s="8">
        <v>0</v>
      </c>
      <c r="AJ53" s="7">
        <f t="shared" si="17"/>
        <v>0</v>
      </c>
      <c r="AK53" s="8">
        <v>0</v>
      </c>
      <c r="AL53" s="12">
        <v>0</v>
      </c>
      <c r="AQ53">
        <v>2380846</v>
      </c>
      <c r="AR53">
        <v>187868</v>
      </c>
      <c r="AS53">
        <v>187493</v>
      </c>
      <c r="AT53">
        <v>199476</v>
      </c>
      <c r="AU53">
        <v>215800</v>
      </c>
      <c r="AV53">
        <v>228844</v>
      </c>
      <c r="AW53">
        <v>227206</v>
      </c>
      <c r="AX53">
        <v>197571</v>
      </c>
      <c r="AY53">
        <v>166960</v>
      </c>
      <c r="AZ53">
        <v>149267</v>
      </c>
      <c r="BA53">
        <v>146786</v>
      </c>
      <c r="BB53">
        <v>132990</v>
      </c>
      <c r="BC53">
        <v>107501</v>
      </c>
      <c r="BD53">
        <v>78360</v>
      </c>
      <c r="BE53">
        <v>55280</v>
      </c>
      <c r="BF53">
        <v>39451</v>
      </c>
      <c r="BG53">
        <v>59993</v>
      </c>
    </row>
    <row r="54" spans="1:59" x14ac:dyDescent="0.25">
      <c r="A54" s="3" t="s">
        <v>111</v>
      </c>
      <c r="B54" t="s">
        <v>112</v>
      </c>
      <c r="C54" s="5">
        <f t="shared" si="18"/>
        <v>0</v>
      </c>
      <c r="D54" s="6">
        <f t="shared" si="22"/>
        <v>0</v>
      </c>
      <c r="E54" s="38">
        <v>0</v>
      </c>
      <c r="F54" s="7">
        <f t="shared" si="2"/>
        <v>0</v>
      </c>
      <c r="G54" s="8">
        <v>0</v>
      </c>
      <c r="H54" s="7">
        <f t="shared" si="3"/>
        <v>0</v>
      </c>
      <c r="I54" s="8">
        <v>0</v>
      </c>
      <c r="J54" s="7">
        <f t="shared" si="4"/>
        <v>0</v>
      </c>
      <c r="K54" s="8">
        <v>0</v>
      </c>
      <c r="L54" s="7">
        <f t="shared" si="5"/>
        <v>0</v>
      </c>
      <c r="M54" s="8">
        <v>0</v>
      </c>
      <c r="N54" s="7">
        <f t="shared" si="6"/>
        <v>0</v>
      </c>
      <c r="O54" s="8">
        <v>0</v>
      </c>
      <c r="P54" s="7">
        <f t="shared" si="7"/>
        <v>0</v>
      </c>
      <c r="Q54" s="8">
        <v>0</v>
      </c>
      <c r="R54" s="7">
        <f t="shared" si="8"/>
        <v>0</v>
      </c>
      <c r="S54" s="8">
        <v>0</v>
      </c>
      <c r="T54" s="7">
        <f t="shared" si="9"/>
        <v>0</v>
      </c>
      <c r="U54" s="8">
        <v>0</v>
      </c>
      <c r="V54" s="7">
        <f t="shared" si="10"/>
        <v>0</v>
      </c>
      <c r="W54" s="8">
        <v>0</v>
      </c>
      <c r="X54" s="7">
        <f t="shared" si="11"/>
        <v>0</v>
      </c>
      <c r="Y54" s="8">
        <v>0</v>
      </c>
      <c r="Z54" s="7">
        <f t="shared" si="12"/>
        <v>0</v>
      </c>
      <c r="AA54" s="8">
        <v>0</v>
      </c>
      <c r="AB54" s="7">
        <f t="shared" si="13"/>
        <v>0</v>
      </c>
      <c r="AC54" s="8">
        <v>0</v>
      </c>
      <c r="AD54" s="7">
        <f t="shared" si="14"/>
        <v>0</v>
      </c>
      <c r="AE54" s="8">
        <v>0</v>
      </c>
      <c r="AF54" s="7">
        <f t="shared" si="15"/>
        <v>0</v>
      </c>
      <c r="AG54" s="8">
        <v>0</v>
      </c>
      <c r="AH54" s="7">
        <f t="shared" si="16"/>
        <v>0</v>
      </c>
      <c r="AI54" s="8">
        <v>0</v>
      </c>
      <c r="AJ54" s="7">
        <f t="shared" si="17"/>
        <v>0</v>
      </c>
      <c r="AK54" s="8">
        <v>0</v>
      </c>
      <c r="AL54" s="12">
        <v>0</v>
      </c>
      <c r="AQ54">
        <v>2380846</v>
      </c>
      <c r="AR54">
        <v>187868</v>
      </c>
      <c r="AS54">
        <v>187493</v>
      </c>
      <c r="AT54">
        <v>199476</v>
      </c>
      <c r="AU54">
        <v>215800</v>
      </c>
      <c r="AV54">
        <v>228844</v>
      </c>
      <c r="AW54">
        <v>227206</v>
      </c>
      <c r="AX54">
        <v>197571</v>
      </c>
      <c r="AY54">
        <v>166960</v>
      </c>
      <c r="AZ54">
        <v>149267</v>
      </c>
      <c r="BA54">
        <v>146786</v>
      </c>
      <c r="BB54">
        <v>132990</v>
      </c>
      <c r="BC54">
        <v>107501</v>
      </c>
      <c r="BD54">
        <v>78360</v>
      </c>
      <c r="BE54">
        <v>55280</v>
      </c>
      <c r="BF54">
        <v>39451</v>
      </c>
      <c r="BG54">
        <v>59993</v>
      </c>
    </row>
    <row r="55" spans="1:59" x14ac:dyDescent="0.25">
      <c r="A55" s="3" t="s">
        <v>113</v>
      </c>
      <c r="B55" t="s">
        <v>114</v>
      </c>
      <c r="C55" s="5">
        <f t="shared" si="18"/>
        <v>0</v>
      </c>
      <c r="D55" s="6">
        <f t="shared" si="22"/>
        <v>0</v>
      </c>
      <c r="E55" s="38">
        <v>0</v>
      </c>
      <c r="F55" s="7">
        <f t="shared" si="2"/>
        <v>0</v>
      </c>
      <c r="G55" s="8">
        <v>0</v>
      </c>
      <c r="H55" s="7">
        <f t="shared" si="3"/>
        <v>0</v>
      </c>
      <c r="I55" s="8">
        <v>0</v>
      </c>
      <c r="J55" s="7">
        <f t="shared" si="4"/>
        <v>0</v>
      </c>
      <c r="K55" s="8">
        <v>0</v>
      </c>
      <c r="L55" s="7">
        <f t="shared" si="5"/>
        <v>0</v>
      </c>
      <c r="M55" s="8">
        <v>0</v>
      </c>
      <c r="N55" s="7">
        <f t="shared" si="6"/>
        <v>0</v>
      </c>
      <c r="O55" s="8">
        <v>0</v>
      </c>
      <c r="P55" s="7">
        <f t="shared" si="7"/>
        <v>0</v>
      </c>
      <c r="Q55" s="8">
        <v>0</v>
      </c>
      <c r="R55" s="7">
        <f t="shared" si="8"/>
        <v>0</v>
      </c>
      <c r="S55" s="8">
        <v>0</v>
      </c>
      <c r="T55" s="7">
        <f t="shared" si="9"/>
        <v>0</v>
      </c>
      <c r="U55" s="8">
        <v>0</v>
      </c>
      <c r="V55" s="7">
        <f t="shared" si="10"/>
        <v>0</v>
      </c>
      <c r="W55" s="8">
        <v>0</v>
      </c>
      <c r="X55" s="7">
        <f t="shared" si="11"/>
        <v>0</v>
      </c>
      <c r="Y55" s="8">
        <v>0</v>
      </c>
      <c r="Z55" s="7">
        <f t="shared" si="12"/>
        <v>0</v>
      </c>
      <c r="AA55" s="8">
        <v>0</v>
      </c>
      <c r="AB55" s="7">
        <f t="shared" si="13"/>
        <v>0</v>
      </c>
      <c r="AC55" s="8">
        <v>0</v>
      </c>
      <c r="AD55" s="7">
        <f t="shared" si="14"/>
        <v>0</v>
      </c>
      <c r="AE55" s="8">
        <v>0</v>
      </c>
      <c r="AF55" s="7">
        <f t="shared" si="15"/>
        <v>0</v>
      </c>
      <c r="AG55" s="8">
        <v>0</v>
      </c>
      <c r="AH55" s="7">
        <f t="shared" si="16"/>
        <v>0</v>
      </c>
      <c r="AI55" s="8">
        <v>0</v>
      </c>
      <c r="AJ55" s="7">
        <f t="shared" si="17"/>
        <v>0</v>
      </c>
      <c r="AK55" s="8">
        <v>0</v>
      </c>
      <c r="AL55" s="12">
        <v>0</v>
      </c>
      <c r="AQ55">
        <v>2380846</v>
      </c>
      <c r="AR55">
        <v>187868</v>
      </c>
      <c r="AS55">
        <v>187493</v>
      </c>
      <c r="AT55">
        <v>199476</v>
      </c>
      <c r="AU55">
        <v>215800</v>
      </c>
      <c r="AV55">
        <v>228844</v>
      </c>
      <c r="AW55">
        <v>227206</v>
      </c>
      <c r="AX55">
        <v>197571</v>
      </c>
      <c r="AY55">
        <v>166960</v>
      </c>
      <c r="AZ55">
        <v>149267</v>
      </c>
      <c r="BA55">
        <v>146786</v>
      </c>
      <c r="BB55">
        <v>132990</v>
      </c>
      <c r="BC55">
        <v>107501</v>
      </c>
      <c r="BD55">
        <v>78360</v>
      </c>
      <c r="BE55">
        <v>55280</v>
      </c>
      <c r="BF55">
        <v>39451</v>
      </c>
      <c r="BG55">
        <v>59993</v>
      </c>
    </row>
    <row r="56" spans="1:59" x14ac:dyDescent="0.25">
      <c r="A56" s="3" t="s">
        <v>115</v>
      </c>
      <c r="B56" t="s">
        <v>116</v>
      </c>
      <c r="C56" s="5">
        <f t="shared" si="18"/>
        <v>0</v>
      </c>
      <c r="D56" s="6">
        <f t="shared" si="22"/>
        <v>0</v>
      </c>
      <c r="E56" s="38">
        <v>0</v>
      </c>
      <c r="F56" s="7">
        <f t="shared" si="2"/>
        <v>0</v>
      </c>
      <c r="G56" s="8">
        <v>0</v>
      </c>
      <c r="H56" s="7">
        <f t="shared" si="3"/>
        <v>0</v>
      </c>
      <c r="I56" s="8">
        <v>0</v>
      </c>
      <c r="J56" s="7">
        <f t="shared" si="4"/>
        <v>0</v>
      </c>
      <c r="K56" s="8">
        <v>0</v>
      </c>
      <c r="L56" s="7">
        <f t="shared" si="5"/>
        <v>0</v>
      </c>
      <c r="M56" s="8">
        <v>0</v>
      </c>
      <c r="N56" s="7">
        <f t="shared" si="6"/>
        <v>0</v>
      </c>
      <c r="O56" s="8">
        <v>0</v>
      </c>
      <c r="P56" s="7">
        <f t="shared" si="7"/>
        <v>0</v>
      </c>
      <c r="Q56" s="8">
        <v>0</v>
      </c>
      <c r="R56" s="7">
        <f t="shared" si="8"/>
        <v>0</v>
      </c>
      <c r="S56" s="8">
        <v>0</v>
      </c>
      <c r="T56" s="7">
        <f t="shared" si="9"/>
        <v>0</v>
      </c>
      <c r="U56" s="8">
        <v>0</v>
      </c>
      <c r="V56" s="7">
        <f t="shared" si="10"/>
        <v>0</v>
      </c>
      <c r="W56" s="8">
        <v>0</v>
      </c>
      <c r="X56" s="7">
        <f t="shared" si="11"/>
        <v>0</v>
      </c>
      <c r="Y56" s="8">
        <v>0</v>
      </c>
      <c r="Z56" s="7">
        <f t="shared" si="12"/>
        <v>0</v>
      </c>
      <c r="AA56" s="8">
        <v>0</v>
      </c>
      <c r="AB56" s="7">
        <f t="shared" si="13"/>
        <v>0</v>
      </c>
      <c r="AC56" s="8">
        <v>0</v>
      </c>
      <c r="AD56" s="7">
        <f t="shared" si="14"/>
        <v>0</v>
      </c>
      <c r="AE56" s="8">
        <v>0</v>
      </c>
      <c r="AF56" s="7">
        <f t="shared" si="15"/>
        <v>0</v>
      </c>
      <c r="AG56" s="8">
        <v>0</v>
      </c>
      <c r="AH56" s="7">
        <f t="shared" si="16"/>
        <v>0</v>
      </c>
      <c r="AI56" s="8">
        <v>0</v>
      </c>
      <c r="AJ56" s="7">
        <f t="shared" si="17"/>
        <v>0</v>
      </c>
      <c r="AK56" s="8">
        <v>0</v>
      </c>
      <c r="AL56" s="12">
        <v>0</v>
      </c>
      <c r="AQ56">
        <v>2380846</v>
      </c>
      <c r="AR56">
        <v>187868</v>
      </c>
      <c r="AS56">
        <v>187493</v>
      </c>
      <c r="AT56">
        <v>199476</v>
      </c>
      <c r="AU56">
        <v>215800</v>
      </c>
      <c r="AV56">
        <v>228844</v>
      </c>
      <c r="AW56">
        <v>227206</v>
      </c>
      <c r="AX56">
        <v>197571</v>
      </c>
      <c r="AY56">
        <v>166960</v>
      </c>
      <c r="AZ56">
        <v>149267</v>
      </c>
      <c r="BA56">
        <v>146786</v>
      </c>
      <c r="BB56">
        <v>132990</v>
      </c>
      <c r="BC56">
        <v>107501</v>
      </c>
      <c r="BD56">
        <v>78360</v>
      </c>
      <c r="BE56">
        <v>55280</v>
      </c>
      <c r="BF56">
        <v>39451</v>
      </c>
      <c r="BG56">
        <v>59993</v>
      </c>
    </row>
    <row r="57" spans="1:59" x14ac:dyDescent="0.25">
      <c r="A57" s="3" t="s">
        <v>117</v>
      </c>
      <c r="B57" t="s">
        <v>118</v>
      </c>
      <c r="C57" s="5">
        <f t="shared" si="18"/>
        <v>0</v>
      </c>
      <c r="D57" s="6">
        <f t="shared" si="22"/>
        <v>0</v>
      </c>
      <c r="E57" s="38">
        <v>0</v>
      </c>
      <c r="F57" s="7">
        <f t="shared" si="2"/>
        <v>0</v>
      </c>
      <c r="G57" s="8">
        <v>0</v>
      </c>
      <c r="H57" s="7">
        <f t="shared" si="3"/>
        <v>0</v>
      </c>
      <c r="I57" s="8">
        <v>0</v>
      </c>
      <c r="J57" s="7">
        <f t="shared" si="4"/>
        <v>0</v>
      </c>
      <c r="K57" s="8">
        <v>0</v>
      </c>
      <c r="L57" s="7">
        <f t="shared" si="5"/>
        <v>0</v>
      </c>
      <c r="M57" s="8">
        <v>0</v>
      </c>
      <c r="N57" s="7">
        <f t="shared" si="6"/>
        <v>0</v>
      </c>
      <c r="O57" s="8">
        <v>0</v>
      </c>
      <c r="P57" s="7">
        <f t="shared" si="7"/>
        <v>0</v>
      </c>
      <c r="Q57" s="8">
        <v>0</v>
      </c>
      <c r="R57" s="7">
        <f t="shared" si="8"/>
        <v>0</v>
      </c>
      <c r="S57" s="8">
        <v>0</v>
      </c>
      <c r="T57" s="7">
        <f t="shared" si="9"/>
        <v>0</v>
      </c>
      <c r="U57" s="8">
        <v>0</v>
      </c>
      <c r="V57" s="7">
        <f t="shared" si="10"/>
        <v>0</v>
      </c>
      <c r="W57" s="8">
        <v>0</v>
      </c>
      <c r="X57" s="7">
        <f t="shared" si="11"/>
        <v>0</v>
      </c>
      <c r="Y57" s="8">
        <v>0</v>
      </c>
      <c r="Z57" s="7">
        <f t="shared" si="12"/>
        <v>0</v>
      </c>
      <c r="AA57" s="8">
        <v>0</v>
      </c>
      <c r="AB57" s="7">
        <f t="shared" si="13"/>
        <v>0</v>
      </c>
      <c r="AC57" s="8">
        <v>0</v>
      </c>
      <c r="AD57" s="7">
        <f t="shared" si="14"/>
        <v>0</v>
      </c>
      <c r="AE57" s="8">
        <v>0</v>
      </c>
      <c r="AF57" s="7">
        <f t="shared" si="15"/>
        <v>0</v>
      </c>
      <c r="AG57" s="8">
        <v>0</v>
      </c>
      <c r="AH57" s="7">
        <f t="shared" si="16"/>
        <v>0</v>
      </c>
      <c r="AI57" s="8">
        <v>0</v>
      </c>
      <c r="AJ57" s="7">
        <f t="shared" si="17"/>
        <v>0</v>
      </c>
      <c r="AK57" s="8">
        <v>0</v>
      </c>
      <c r="AL57" s="12">
        <v>0</v>
      </c>
      <c r="AQ57">
        <v>2380846</v>
      </c>
      <c r="AR57">
        <v>187868</v>
      </c>
      <c r="AS57">
        <v>187493</v>
      </c>
      <c r="AT57">
        <v>199476</v>
      </c>
      <c r="AU57">
        <v>215800</v>
      </c>
      <c r="AV57">
        <v>228844</v>
      </c>
      <c r="AW57">
        <v>227206</v>
      </c>
      <c r="AX57">
        <v>197571</v>
      </c>
      <c r="AY57">
        <v>166960</v>
      </c>
      <c r="AZ57">
        <v>149267</v>
      </c>
      <c r="BA57">
        <v>146786</v>
      </c>
      <c r="BB57">
        <v>132990</v>
      </c>
      <c r="BC57">
        <v>107501</v>
      </c>
      <c r="BD57">
        <v>78360</v>
      </c>
      <c r="BE57">
        <v>55280</v>
      </c>
      <c r="BF57">
        <v>39451</v>
      </c>
      <c r="BG57">
        <v>59993</v>
      </c>
    </row>
    <row r="58" spans="1:59" x14ac:dyDescent="0.25">
      <c r="A58" s="3" t="s">
        <v>119</v>
      </c>
      <c r="B58" t="s">
        <v>120</v>
      </c>
      <c r="C58" s="5">
        <f t="shared" si="18"/>
        <v>0</v>
      </c>
      <c r="D58" s="6">
        <f t="shared" si="22"/>
        <v>0</v>
      </c>
      <c r="E58" s="38">
        <v>0</v>
      </c>
      <c r="F58" s="7">
        <f t="shared" si="2"/>
        <v>0</v>
      </c>
      <c r="G58" s="8">
        <v>0</v>
      </c>
      <c r="H58" s="7">
        <f t="shared" si="3"/>
        <v>0</v>
      </c>
      <c r="I58" s="8">
        <v>0</v>
      </c>
      <c r="J58" s="7">
        <f t="shared" si="4"/>
        <v>0</v>
      </c>
      <c r="K58" s="8">
        <v>0</v>
      </c>
      <c r="L58" s="7">
        <f t="shared" si="5"/>
        <v>0</v>
      </c>
      <c r="M58" s="8">
        <v>0</v>
      </c>
      <c r="N58" s="7">
        <f t="shared" si="6"/>
        <v>0</v>
      </c>
      <c r="O58" s="8">
        <v>0</v>
      </c>
      <c r="P58" s="7">
        <f t="shared" si="7"/>
        <v>0</v>
      </c>
      <c r="Q58" s="8">
        <v>0</v>
      </c>
      <c r="R58" s="7">
        <f t="shared" si="8"/>
        <v>0</v>
      </c>
      <c r="S58" s="8">
        <v>0</v>
      </c>
      <c r="T58" s="7">
        <f t="shared" si="9"/>
        <v>0</v>
      </c>
      <c r="U58" s="8">
        <v>0</v>
      </c>
      <c r="V58" s="7">
        <f t="shared" si="10"/>
        <v>0</v>
      </c>
      <c r="W58" s="8">
        <v>0</v>
      </c>
      <c r="X58" s="7">
        <f t="shared" si="11"/>
        <v>0</v>
      </c>
      <c r="Y58" s="8">
        <v>0</v>
      </c>
      <c r="Z58" s="7">
        <f t="shared" si="12"/>
        <v>0</v>
      </c>
      <c r="AA58" s="8">
        <v>0</v>
      </c>
      <c r="AB58" s="7">
        <f t="shared" si="13"/>
        <v>0</v>
      </c>
      <c r="AC58" s="8">
        <v>0</v>
      </c>
      <c r="AD58" s="7">
        <f t="shared" si="14"/>
        <v>0</v>
      </c>
      <c r="AE58" s="8">
        <v>0</v>
      </c>
      <c r="AF58" s="7">
        <f t="shared" si="15"/>
        <v>0</v>
      </c>
      <c r="AG58" s="8">
        <v>0</v>
      </c>
      <c r="AH58" s="7">
        <f t="shared" si="16"/>
        <v>0</v>
      </c>
      <c r="AI58" s="8">
        <v>0</v>
      </c>
      <c r="AJ58" s="7">
        <f t="shared" si="17"/>
        <v>0</v>
      </c>
      <c r="AK58" s="8">
        <v>0</v>
      </c>
      <c r="AL58" s="12">
        <v>0</v>
      </c>
      <c r="AQ58">
        <v>2380846</v>
      </c>
      <c r="AR58">
        <v>187868</v>
      </c>
      <c r="AS58">
        <v>187493</v>
      </c>
      <c r="AT58">
        <v>199476</v>
      </c>
      <c r="AU58">
        <v>215800</v>
      </c>
      <c r="AV58">
        <v>228844</v>
      </c>
      <c r="AW58">
        <v>227206</v>
      </c>
      <c r="AX58">
        <v>197571</v>
      </c>
      <c r="AY58">
        <v>166960</v>
      </c>
      <c r="AZ58">
        <v>149267</v>
      </c>
      <c r="BA58">
        <v>146786</v>
      </c>
      <c r="BB58">
        <v>132990</v>
      </c>
      <c r="BC58">
        <v>107501</v>
      </c>
      <c r="BD58">
        <v>78360</v>
      </c>
      <c r="BE58">
        <v>55280</v>
      </c>
      <c r="BF58">
        <v>39451</v>
      </c>
      <c r="BG58">
        <v>59993</v>
      </c>
    </row>
    <row r="59" spans="1:59" x14ac:dyDescent="0.25">
      <c r="A59" s="3" t="s">
        <v>121</v>
      </c>
      <c r="B59" t="s">
        <v>122</v>
      </c>
      <c r="C59" s="5">
        <f t="shared" si="18"/>
        <v>0</v>
      </c>
      <c r="D59" s="6">
        <f t="shared" si="22"/>
        <v>0</v>
      </c>
      <c r="E59" s="38">
        <v>0</v>
      </c>
      <c r="F59" s="7">
        <f t="shared" si="2"/>
        <v>0</v>
      </c>
      <c r="G59" s="8">
        <v>0</v>
      </c>
      <c r="H59" s="7">
        <f t="shared" si="3"/>
        <v>0</v>
      </c>
      <c r="I59" s="8">
        <v>0</v>
      </c>
      <c r="J59" s="7">
        <f t="shared" si="4"/>
        <v>0</v>
      </c>
      <c r="K59" s="8">
        <v>0</v>
      </c>
      <c r="L59" s="7">
        <f t="shared" si="5"/>
        <v>0</v>
      </c>
      <c r="M59" s="8">
        <v>0</v>
      </c>
      <c r="N59" s="7">
        <f t="shared" si="6"/>
        <v>0</v>
      </c>
      <c r="O59" s="8">
        <v>0</v>
      </c>
      <c r="P59" s="7">
        <f t="shared" si="7"/>
        <v>0</v>
      </c>
      <c r="Q59" s="8">
        <v>0</v>
      </c>
      <c r="R59" s="7">
        <f t="shared" si="8"/>
        <v>0</v>
      </c>
      <c r="S59" s="8">
        <v>0</v>
      </c>
      <c r="T59" s="7">
        <f t="shared" si="9"/>
        <v>0</v>
      </c>
      <c r="U59" s="8">
        <v>0</v>
      </c>
      <c r="V59" s="7">
        <f t="shared" si="10"/>
        <v>0</v>
      </c>
      <c r="W59" s="8">
        <v>0</v>
      </c>
      <c r="X59" s="7">
        <f t="shared" si="11"/>
        <v>0</v>
      </c>
      <c r="Y59" s="8">
        <v>0</v>
      </c>
      <c r="Z59" s="7">
        <f t="shared" si="12"/>
        <v>0</v>
      </c>
      <c r="AA59" s="8">
        <v>0</v>
      </c>
      <c r="AB59" s="7">
        <f t="shared" si="13"/>
        <v>0</v>
      </c>
      <c r="AC59" s="8">
        <v>0</v>
      </c>
      <c r="AD59" s="7">
        <f t="shared" si="14"/>
        <v>0</v>
      </c>
      <c r="AE59" s="8">
        <v>0</v>
      </c>
      <c r="AF59" s="7">
        <f t="shared" si="15"/>
        <v>0</v>
      </c>
      <c r="AG59" s="8">
        <v>0</v>
      </c>
      <c r="AH59" s="7">
        <f t="shared" si="16"/>
        <v>0</v>
      </c>
      <c r="AI59" s="8">
        <v>0</v>
      </c>
      <c r="AJ59" s="7">
        <f t="shared" si="17"/>
        <v>0</v>
      </c>
      <c r="AK59" s="8">
        <v>0</v>
      </c>
      <c r="AL59" s="12">
        <v>0</v>
      </c>
      <c r="AQ59">
        <v>2380846</v>
      </c>
      <c r="AR59">
        <v>187868</v>
      </c>
      <c r="AS59">
        <v>187493</v>
      </c>
      <c r="AT59">
        <v>199476</v>
      </c>
      <c r="AU59">
        <v>215800</v>
      </c>
      <c r="AV59">
        <v>228844</v>
      </c>
      <c r="AW59">
        <v>227206</v>
      </c>
      <c r="AX59">
        <v>197571</v>
      </c>
      <c r="AY59">
        <v>166960</v>
      </c>
      <c r="AZ59">
        <v>149267</v>
      </c>
      <c r="BA59">
        <v>146786</v>
      </c>
      <c r="BB59">
        <v>132990</v>
      </c>
      <c r="BC59">
        <v>107501</v>
      </c>
      <c r="BD59">
        <v>78360</v>
      </c>
      <c r="BE59">
        <v>55280</v>
      </c>
      <c r="BF59">
        <v>39451</v>
      </c>
      <c r="BG59">
        <v>59993</v>
      </c>
    </row>
    <row r="60" spans="1:59" x14ac:dyDescent="0.25">
      <c r="A60" s="3" t="s">
        <v>123</v>
      </c>
      <c r="B60" t="s">
        <v>124</v>
      </c>
      <c r="C60" s="5">
        <f t="shared" si="18"/>
        <v>31</v>
      </c>
      <c r="D60" s="6">
        <f t="shared" si="22"/>
        <v>1.3020581759593017</v>
      </c>
      <c r="E60" s="38">
        <v>0</v>
      </c>
      <c r="F60" s="7">
        <f t="shared" si="2"/>
        <v>0</v>
      </c>
      <c r="G60" s="8">
        <v>0</v>
      </c>
      <c r="H60" s="7">
        <f t="shared" si="3"/>
        <v>0</v>
      </c>
      <c r="I60" s="8">
        <v>0</v>
      </c>
      <c r="J60" s="7">
        <f t="shared" si="4"/>
        <v>0</v>
      </c>
      <c r="K60" s="8">
        <v>0</v>
      </c>
      <c r="L60" s="7">
        <f t="shared" si="5"/>
        <v>0</v>
      </c>
      <c r="M60" s="8">
        <v>1</v>
      </c>
      <c r="N60" s="7">
        <f t="shared" si="6"/>
        <v>0.43697890265857969</v>
      </c>
      <c r="O60" s="8">
        <v>0</v>
      </c>
      <c r="P60" s="7">
        <f t="shared" si="7"/>
        <v>0</v>
      </c>
      <c r="Q60" s="8">
        <v>3</v>
      </c>
      <c r="R60" s="7">
        <f t="shared" si="8"/>
        <v>1.5184414716734742</v>
      </c>
      <c r="S60" s="8">
        <v>3</v>
      </c>
      <c r="T60" s="7">
        <f t="shared" si="9"/>
        <v>1.7968375658840441</v>
      </c>
      <c r="U60" s="8">
        <v>1</v>
      </c>
      <c r="V60" s="7">
        <f t="shared" si="10"/>
        <v>0.66994044229467997</v>
      </c>
      <c r="W60" s="8">
        <v>1</v>
      </c>
      <c r="X60" s="7">
        <f t="shared" si="11"/>
        <v>0.68126388075157029</v>
      </c>
      <c r="Y60" s="8">
        <v>3</v>
      </c>
      <c r="Z60" s="7">
        <f t="shared" si="12"/>
        <v>2.2558087074216107</v>
      </c>
      <c r="AA60" s="8">
        <v>3</v>
      </c>
      <c r="AB60" s="7">
        <f t="shared" si="13"/>
        <v>2.7906717146817237</v>
      </c>
      <c r="AC60" s="8">
        <v>5</v>
      </c>
      <c r="AD60" s="7">
        <f t="shared" si="14"/>
        <v>6.3808065339458908</v>
      </c>
      <c r="AE60" s="8">
        <v>4</v>
      </c>
      <c r="AF60" s="7">
        <f t="shared" si="15"/>
        <v>7.2358900144717797</v>
      </c>
      <c r="AG60" s="8">
        <v>4</v>
      </c>
      <c r="AH60" s="7">
        <f t="shared" si="16"/>
        <v>10.139159970596436</v>
      </c>
      <c r="AI60" s="8">
        <v>3</v>
      </c>
      <c r="AJ60" s="7">
        <f t="shared" si="17"/>
        <v>5.0005834013968302</v>
      </c>
      <c r="AK60" s="8">
        <v>0</v>
      </c>
      <c r="AL60" s="12">
        <v>0</v>
      </c>
      <c r="AQ60">
        <v>2380846</v>
      </c>
      <c r="AR60">
        <v>187868</v>
      </c>
      <c r="AS60">
        <v>187493</v>
      </c>
      <c r="AT60">
        <v>199476</v>
      </c>
      <c r="AU60">
        <v>215800</v>
      </c>
      <c r="AV60">
        <v>228844</v>
      </c>
      <c r="AW60">
        <v>227206</v>
      </c>
      <c r="AX60">
        <v>197571</v>
      </c>
      <c r="AY60">
        <v>166960</v>
      </c>
      <c r="AZ60">
        <v>149267</v>
      </c>
      <c r="BA60">
        <v>146786</v>
      </c>
      <c r="BB60">
        <v>132990</v>
      </c>
      <c r="BC60">
        <v>107501</v>
      </c>
      <c r="BD60">
        <v>78360</v>
      </c>
      <c r="BE60">
        <v>55280</v>
      </c>
      <c r="BF60">
        <v>39451</v>
      </c>
      <c r="BG60">
        <v>59993</v>
      </c>
    </row>
    <row r="61" spans="1:59" x14ac:dyDescent="0.25">
      <c r="A61" s="3" t="s">
        <v>125</v>
      </c>
      <c r="B61" t="s">
        <v>126</v>
      </c>
      <c r="C61" s="5">
        <f t="shared" si="18"/>
        <v>960</v>
      </c>
      <c r="D61" s="6">
        <f t="shared" si="22"/>
        <v>40.321801578094508</v>
      </c>
      <c r="E61" s="38">
        <v>0</v>
      </c>
      <c r="F61" s="7">
        <f t="shared" si="2"/>
        <v>0</v>
      </c>
      <c r="G61" s="8">
        <v>0</v>
      </c>
      <c r="H61" s="7">
        <f t="shared" si="3"/>
        <v>0</v>
      </c>
      <c r="I61" s="8">
        <v>0</v>
      </c>
      <c r="J61" s="7">
        <f t="shared" si="4"/>
        <v>0</v>
      </c>
      <c r="K61" s="8">
        <v>0</v>
      </c>
      <c r="L61" s="7">
        <f t="shared" si="5"/>
        <v>0</v>
      </c>
      <c r="M61" s="8">
        <v>0</v>
      </c>
      <c r="N61" s="7">
        <f t="shared" si="6"/>
        <v>0</v>
      </c>
      <c r="O61" s="8">
        <v>0</v>
      </c>
      <c r="P61" s="7">
        <f t="shared" si="7"/>
        <v>0</v>
      </c>
      <c r="Q61" s="8">
        <v>0</v>
      </c>
      <c r="R61" s="7">
        <f t="shared" si="8"/>
        <v>0</v>
      </c>
      <c r="S61" s="8">
        <v>0</v>
      </c>
      <c r="T61" s="7">
        <f t="shared" si="9"/>
        <v>0</v>
      </c>
      <c r="U61" s="8">
        <v>10</v>
      </c>
      <c r="V61" s="7">
        <f t="shared" si="10"/>
        <v>6.6994044229468006</v>
      </c>
      <c r="W61" s="8">
        <v>17</v>
      </c>
      <c r="X61" s="7">
        <f t="shared" si="11"/>
        <v>11.581485972776695</v>
      </c>
      <c r="Y61" s="8">
        <v>53</v>
      </c>
      <c r="Z61" s="7">
        <f t="shared" si="12"/>
        <v>39.852620497781786</v>
      </c>
      <c r="AA61" s="8">
        <v>103</v>
      </c>
      <c r="AB61" s="7">
        <f t="shared" si="13"/>
        <v>95.813062204072523</v>
      </c>
      <c r="AC61" s="8">
        <v>156</v>
      </c>
      <c r="AD61" s="7">
        <f t="shared" si="14"/>
        <v>199.08116385911177</v>
      </c>
      <c r="AE61" s="8">
        <v>221</v>
      </c>
      <c r="AF61" s="7">
        <f t="shared" si="15"/>
        <v>399.78292329956588</v>
      </c>
      <c r="AG61" s="8">
        <v>163</v>
      </c>
      <c r="AH61" s="7">
        <f t="shared" si="16"/>
        <v>413.1707688018048</v>
      </c>
      <c r="AI61" s="8">
        <v>237</v>
      </c>
      <c r="AJ61" s="7">
        <f t="shared" si="17"/>
        <v>395.04608871034952</v>
      </c>
      <c r="AK61" s="8">
        <v>0</v>
      </c>
      <c r="AL61" s="12">
        <v>0</v>
      </c>
      <c r="AQ61">
        <v>2380846</v>
      </c>
      <c r="AR61">
        <v>187868</v>
      </c>
      <c r="AS61">
        <v>187493</v>
      </c>
      <c r="AT61">
        <v>199476</v>
      </c>
      <c r="AU61">
        <v>215800</v>
      </c>
      <c r="AV61">
        <v>228844</v>
      </c>
      <c r="AW61">
        <v>227206</v>
      </c>
      <c r="AX61">
        <v>197571</v>
      </c>
      <c r="AY61">
        <v>166960</v>
      </c>
      <c r="AZ61">
        <v>149267</v>
      </c>
      <c r="BA61">
        <v>146786</v>
      </c>
      <c r="BB61">
        <v>132990</v>
      </c>
      <c r="BC61">
        <v>107501</v>
      </c>
      <c r="BD61">
        <v>78360</v>
      </c>
      <c r="BE61">
        <v>55280</v>
      </c>
      <c r="BF61">
        <v>39451</v>
      </c>
      <c r="BG61">
        <v>59993</v>
      </c>
    </row>
    <row r="62" spans="1:59" x14ac:dyDescent="0.25">
      <c r="A62" s="3" t="s">
        <v>127</v>
      </c>
      <c r="B62" t="s">
        <v>128</v>
      </c>
      <c r="C62" s="5">
        <f t="shared" si="18"/>
        <v>92</v>
      </c>
      <c r="D62" s="6">
        <f>SUM(C62/AQ62*100000)</f>
        <v>3.8641726512340573</v>
      </c>
      <c r="E62" s="38">
        <v>1</v>
      </c>
      <c r="F62" s="7">
        <f t="shared" si="2"/>
        <v>0.5322886281857474</v>
      </c>
      <c r="G62" s="8">
        <v>0</v>
      </c>
      <c r="H62" s="7">
        <f t="shared" si="3"/>
        <v>0</v>
      </c>
      <c r="I62" s="8">
        <v>0</v>
      </c>
      <c r="J62" s="7">
        <f t="shared" si="4"/>
        <v>0</v>
      </c>
      <c r="K62" s="8">
        <v>7</v>
      </c>
      <c r="L62" s="7">
        <f t="shared" si="5"/>
        <v>3.2437442075996294</v>
      </c>
      <c r="M62" s="8">
        <v>17</v>
      </c>
      <c r="N62" s="7">
        <f t="shared" si="6"/>
        <v>7.428641345195854</v>
      </c>
      <c r="O62" s="8">
        <v>21</v>
      </c>
      <c r="P62" s="7">
        <f t="shared" si="7"/>
        <v>9.2427136607307911</v>
      </c>
      <c r="Q62" s="8">
        <v>18</v>
      </c>
      <c r="R62" s="7">
        <f t="shared" si="8"/>
        <v>9.1106488300408461</v>
      </c>
      <c r="S62" s="8">
        <v>8</v>
      </c>
      <c r="T62" s="7">
        <f t="shared" si="9"/>
        <v>4.7915668423574509</v>
      </c>
      <c r="U62" s="8">
        <v>7</v>
      </c>
      <c r="V62" s="7">
        <f t="shared" si="10"/>
        <v>4.6895830960627602</v>
      </c>
      <c r="W62" s="8">
        <v>11</v>
      </c>
      <c r="X62" s="7">
        <f t="shared" si="11"/>
        <v>7.4939026882672728</v>
      </c>
      <c r="Y62" s="8">
        <v>0</v>
      </c>
      <c r="Z62" s="7">
        <f t="shared" si="12"/>
        <v>0</v>
      </c>
      <c r="AA62" s="8">
        <v>0</v>
      </c>
      <c r="AB62" s="7">
        <f t="shared" si="13"/>
        <v>0</v>
      </c>
      <c r="AC62" s="8">
        <v>0</v>
      </c>
      <c r="AD62" s="7">
        <f t="shared" si="14"/>
        <v>0</v>
      </c>
      <c r="AE62" s="8">
        <v>0</v>
      </c>
      <c r="AF62" s="7">
        <f t="shared" si="15"/>
        <v>0</v>
      </c>
      <c r="AG62" s="8">
        <v>1</v>
      </c>
      <c r="AH62" s="7">
        <f t="shared" si="16"/>
        <v>2.5347899926491091</v>
      </c>
      <c r="AI62" s="8">
        <v>1</v>
      </c>
      <c r="AJ62" s="7">
        <f t="shared" si="17"/>
        <v>1.6668611337989432</v>
      </c>
      <c r="AK62" s="8">
        <v>0</v>
      </c>
      <c r="AL62" s="12">
        <v>0</v>
      </c>
      <c r="AQ62">
        <v>2380846</v>
      </c>
      <c r="AR62">
        <v>187868</v>
      </c>
      <c r="AS62">
        <v>187493</v>
      </c>
      <c r="AT62">
        <v>199476</v>
      </c>
      <c r="AU62">
        <v>215800</v>
      </c>
      <c r="AV62">
        <v>228844</v>
      </c>
      <c r="AW62">
        <v>227206</v>
      </c>
      <c r="AX62">
        <v>197571</v>
      </c>
      <c r="AY62">
        <v>166960</v>
      </c>
      <c r="AZ62">
        <v>149267</v>
      </c>
      <c r="BA62">
        <v>146786</v>
      </c>
      <c r="BB62">
        <v>132990</v>
      </c>
      <c r="BC62">
        <v>107501</v>
      </c>
      <c r="BD62">
        <v>78360</v>
      </c>
      <c r="BE62">
        <v>55280</v>
      </c>
      <c r="BF62">
        <v>39451</v>
      </c>
      <c r="BG62">
        <v>59993</v>
      </c>
    </row>
    <row r="63" spans="1:59" x14ac:dyDescent="0.25">
      <c r="A63" s="3" t="s">
        <v>129</v>
      </c>
      <c r="B63" t="s">
        <v>130</v>
      </c>
      <c r="C63" s="5">
        <f t="shared" si="18"/>
        <v>1</v>
      </c>
      <c r="D63" s="6">
        <f>SUM(C63/AQ63*100000)</f>
        <v>4.2001876643848447E-2</v>
      </c>
      <c r="E63" s="38">
        <v>0</v>
      </c>
      <c r="F63" s="7">
        <f t="shared" si="2"/>
        <v>0</v>
      </c>
      <c r="G63" s="8">
        <v>0</v>
      </c>
      <c r="H63" s="7">
        <f t="shared" si="3"/>
        <v>0</v>
      </c>
      <c r="I63" s="8">
        <v>0</v>
      </c>
      <c r="J63" s="7">
        <f t="shared" si="4"/>
        <v>0</v>
      </c>
      <c r="K63" s="8">
        <v>0</v>
      </c>
      <c r="L63" s="7">
        <f t="shared" si="5"/>
        <v>0</v>
      </c>
      <c r="M63" s="8">
        <v>0</v>
      </c>
      <c r="N63" s="7">
        <f t="shared" si="6"/>
        <v>0</v>
      </c>
      <c r="O63" s="8">
        <v>0</v>
      </c>
      <c r="P63" s="7">
        <f t="shared" si="7"/>
        <v>0</v>
      </c>
      <c r="Q63" s="8">
        <v>0</v>
      </c>
      <c r="R63" s="7">
        <f t="shared" si="8"/>
        <v>0</v>
      </c>
      <c r="S63" s="8">
        <v>0</v>
      </c>
      <c r="T63" s="7">
        <f t="shared" si="9"/>
        <v>0</v>
      </c>
      <c r="U63" s="8">
        <v>0</v>
      </c>
      <c r="V63" s="7">
        <f t="shared" si="10"/>
        <v>0</v>
      </c>
      <c r="W63" s="8">
        <v>0</v>
      </c>
      <c r="X63" s="7">
        <f t="shared" si="11"/>
        <v>0</v>
      </c>
      <c r="Y63" s="8">
        <v>0</v>
      </c>
      <c r="Z63" s="7">
        <f t="shared" si="12"/>
        <v>0</v>
      </c>
      <c r="AA63" s="8">
        <v>0</v>
      </c>
      <c r="AB63" s="7">
        <f t="shared" si="13"/>
        <v>0</v>
      </c>
      <c r="AC63" s="8">
        <v>0</v>
      </c>
      <c r="AD63" s="7">
        <f t="shared" si="14"/>
        <v>0</v>
      </c>
      <c r="AE63" s="8">
        <v>0</v>
      </c>
      <c r="AF63" s="7">
        <f t="shared" si="15"/>
        <v>0</v>
      </c>
      <c r="AG63" s="8">
        <v>1</v>
      </c>
      <c r="AH63" s="7">
        <f t="shared" si="16"/>
        <v>2.5347899926491091</v>
      </c>
      <c r="AI63" s="8">
        <v>0</v>
      </c>
      <c r="AJ63" s="7">
        <f t="shared" si="17"/>
        <v>0</v>
      </c>
      <c r="AK63" s="8">
        <v>0</v>
      </c>
      <c r="AL63" s="12">
        <v>0</v>
      </c>
      <c r="AQ63">
        <v>2380846</v>
      </c>
      <c r="AR63">
        <v>187868</v>
      </c>
      <c r="AS63">
        <v>187493</v>
      </c>
      <c r="AT63">
        <v>199476</v>
      </c>
      <c r="AU63">
        <v>215800</v>
      </c>
      <c r="AV63">
        <v>228844</v>
      </c>
      <c r="AW63">
        <v>227206</v>
      </c>
      <c r="AX63">
        <v>197571</v>
      </c>
      <c r="AY63">
        <v>166960</v>
      </c>
      <c r="AZ63">
        <v>149267</v>
      </c>
      <c r="BA63">
        <v>146786</v>
      </c>
      <c r="BB63">
        <v>132990</v>
      </c>
      <c r="BC63">
        <v>107501</v>
      </c>
      <c r="BD63">
        <v>78360</v>
      </c>
      <c r="BE63">
        <v>55280</v>
      </c>
      <c r="BF63">
        <v>39451</v>
      </c>
      <c r="BG63">
        <v>59993</v>
      </c>
    </row>
    <row r="64" spans="1:59" x14ac:dyDescent="0.25">
      <c r="A64" s="3" t="s">
        <v>131</v>
      </c>
      <c r="B64" t="s">
        <v>132</v>
      </c>
      <c r="C64" s="5">
        <f t="shared" si="18"/>
        <v>91</v>
      </c>
      <c r="D64" s="6">
        <f t="shared" ref="D64:D75" si="23">SUM(C64/AQ64*100000)</f>
        <v>3.8221707745902087</v>
      </c>
      <c r="E64" s="38">
        <v>0</v>
      </c>
      <c r="F64" s="7">
        <f t="shared" si="2"/>
        <v>0</v>
      </c>
      <c r="G64" s="8">
        <v>0</v>
      </c>
      <c r="H64" s="7">
        <f t="shared" si="3"/>
        <v>0</v>
      </c>
      <c r="I64" s="8">
        <v>1</v>
      </c>
      <c r="J64" s="7">
        <f t="shared" si="4"/>
        <v>0.50131344121598587</v>
      </c>
      <c r="K64" s="8">
        <v>0</v>
      </c>
      <c r="L64" s="7">
        <f t="shared" si="5"/>
        <v>0</v>
      </c>
      <c r="M64" s="8">
        <v>0</v>
      </c>
      <c r="N64" s="7">
        <f t="shared" si="6"/>
        <v>0</v>
      </c>
      <c r="O64" s="8">
        <v>1</v>
      </c>
      <c r="P64" s="7">
        <f t="shared" si="7"/>
        <v>0.4401292219395615</v>
      </c>
      <c r="Q64" s="8">
        <v>1</v>
      </c>
      <c r="R64" s="7">
        <f t="shared" si="8"/>
        <v>0.50614715722449144</v>
      </c>
      <c r="S64" s="8">
        <v>3</v>
      </c>
      <c r="T64" s="7">
        <f t="shared" si="9"/>
        <v>1.7968375658840441</v>
      </c>
      <c r="U64" s="8">
        <v>6</v>
      </c>
      <c r="V64" s="7">
        <f t="shared" si="10"/>
        <v>4.0196426537680798</v>
      </c>
      <c r="W64" s="8">
        <v>9</v>
      </c>
      <c r="X64" s="7">
        <f t="shared" si="11"/>
        <v>6.1313749267641331</v>
      </c>
      <c r="Y64" s="8">
        <v>10</v>
      </c>
      <c r="Z64" s="7">
        <f t="shared" si="12"/>
        <v>7.5193623580720352</v>
      </c>
      <c r="AA64" s="8">
        <v>16</v>
      </c>
      <c r="AB64" s="7">
        <f t="shared" si="13"/>
        <v>14.883582478302527</v>
      </c>
      <c r="AC64" s="8">
        <v>10</v>
      </c>
      <c r="AD64" s="7">
        <f t="shared" si="14"/>
        <v>12.761613067891782</v>
      </c>
      <c r="AE64" s="8">
        <v>13</v>
      </c>
      <c r="AF64" s="7">
        <f t="shared" si="15"/>
        <v>23.516642547033285</v>
      </c>
      <c r="AG64" s="8">
        <v>9</v>
      </c>
      <c r="AH64" s="7">
        <f t="shared" si="16"/>
        <v>22.813109933841979</v>
      </c>
      <c r="AI64" s="8">
        <v>12</v>
      </c>
      <c r="AJ64" s="7">
        <f t="shared" si="17"/>
        <v>20.002333605587321</v>
      </c>
      <c r="AK64" s="8">
        <v>0</v>
      </c>
      <c r="AL64" s="12">
        <v>0</v>
      </c>
      <c r="AQ64">
        <v>2380846</v>
      </c>
      <c r="AR64">
        <v>187868</v>
      </c>
      <c r="AS64">
        <v>187493</v>
      </c>
      <c r="AT64">
        <v>199476</v>
      </c>
      <c r="AU64">
        <v>215800</v>
      </c>
      <c r="AV64">
        <v>228844</v>
      </c>
      <c r="AW64">
        <v>227206</v>
      </c>
      <c r="AX64">
        <v>197571</v>
      </c>
      <c r="AY64">
        <v>166960</v>
      </c>
      <c r="AZ64">
        <v>149267</v>
      </c>
      <c r="BA64">
        <v>146786</v>
      </c>
      <c r="BB64">
        <v>132990</v>
      </c>
      <c r="BC64">
        <v>107501</v>
      </c>
      <c r="BD64">
        <v>78360</v>
      </c>
      <c r="BE64">
        <v>55280</v>
      </c>
      <c r="BF64">
        <v>39451</v>
      </c>
      <c r="BG64">
        <v>59993</v>
      </c>
    </row>
    <row r="65" spans="1:59" x14ac:dyDescent="0.25">
      <c r="A65" s="3" t="s">
        <v>133</v>
      </c>
      <c r="B65" t="s">
        <v>134</v>
      </c>
      <c r="C65" s="5">
        <f t="shared" si="18"/>
        <v>3</v>
      </c>
      <c r="D65" s="6">
        <f t="shared" si="23"/>
        <v>0.12600562993154535</v>
      </c>
      <c r="E65" s="29">
        <v>0</v>
      </c>
      <c r="F65" s="7">
        <f t="shared" si="2"/>
        <v>0</v>
      </c>
      <c r="G65" s="8">
        <v>0</v>
      </c>
      <c r="H65" s="7">
        <f t="shared" si="3"/>
        <v>0</v>
      </c>
      <c r="I65" s="8">
        <v>0</v>
      </c>
      <c r="J65" s="7">
        <f t="shared" si="4"/>
        <v>0</v>
      </c>
      <c r="K65" s="8">
        <v>0</v>
      </c>
      <c r="L65" s="7">
        <f t="shared" si="5"/>
        <v>0</v>
      </c>
      <c r="M65" s="8">
        <v>0</v>
      </c>
      <c r="N65" s="7">
        <f t="shared" si="6"/>
        <v>0</v>
      </c>
      <c r="O65" s="8">
        <v>0</v>
      </c>
      <c r="P65" s="7">
        <f t="shared" si="7"/>
        <v>0</v>
      </c>
      <c r="Q65" s="8">
        <v>0</v>
      </c>
      <c r="R65" s="7">
        <f t="shared" si="8"/>
        <v>0</v>
      </c>
      <c r="S65" s="8">
        <v>0</v>
      </c>
      <c r="T65" s="7">
        <f t="shared" si="9"/>
        <v>0</v>
      </c>
      <c r="U65" s="8">
        <v>0</v>
      </c>
      <c r="V65" s="7">
        <f t="shared" si="10"/>
        <v>0</v>
      </c>
      <c r="W65" s="8">
        <v>1</v>
      </c>
      <c r="X65" s="7">
        <f t="shared" si="11"/>
        <v>0.68126388075157029</v>
      </c>
      <c r="Y65" s="8">
        <v>0</v>
      </c>
      <c r="Z65" s="7">
        <f t="shared" si="12"/>
        <v>0</v>
      </c>
      <c r="AA65" s="8">
        <v>0</v>
      </c>
      <c r="AB65" s="7">
        <f t="shared" si="13"/>
        <v>0</v>
      </c>
      <c r="AC65" s="8">
        <v>0</v>
      </c>
      <c r="AD65" s="7">
        <f t="shared" si="14"/>
        <v>0</v>
      </c>
      <c r="AE65" s="8">
        <v>1</v>
      </c>
      <c r="AF65" s="7">
        <f t="shared" si="15"/>
        <v>1.8089725036179449</v>
      </c>
      <c r="AG65" s="8">
        <v>0</v>
      </c>
      <c r="AH65" s="7">
        <f t="shared" si="16"/>
        <v>0</v>
      </c>
      <c r="AI65" s="8">
        <v>1</v>
      </c>
      <c r="AJ65" s="7">
        <f t="shared" si="17"/>
        <v>1.6668611337989432</v>
      </c>
      <c r="AK65" s="8">
        <v>0</v>
      </c>
      <c r="AL65" s="12">
        <v>0</v>
      </c>
      <c r="AQ65">
        <v>2380846</v>
      </c>
      <c r="AR65">
        <v>187868</v>
      </c>
      <c r="AS65">
        <v>187493</v>
      </c>
      <c r="AT65">
        <v>199476</v>
      </c>
      <c r="AU65">
        <v>215800</v>
      </c>
      <c r="AV65">
        <v>228844</v>
      </c>
      <c r="AW65">
        <v>227206</v>
      </c>
      <c r="AX65">
        <v>197571</v>
      </c>
      <c r="AY65">
        <v>166960</v>
      </c>
      <c r="AZ65">
        <v>149267</v>
      </c>
      <c r="BA65">
        <v>146786</v>
      </c>
      <c r="BB65">
        <v>132990</v>
      </c>
      <c r="BC65">
        <v>107501</v>
      </c>
      <c r="BD65">
        <v>78360</v>
      </c>
      <c r="BE65">
        <v>55280</v>
      </c>
      <c r="BF65">
        <v>39451</v>
      </c>
      <c r="BG65">
        <v>59993</v>
      </c>
    </row>
    <row r="66" spans="1:59" x14ac:dyDescent="0.25">
      <c r="A66" s="3" t="s">
        <v>135</v>
      </c>
      <c r="B66" t="s">
        <v>136</v>
      </c>
      <c r="C66" s="5">
        <f t="shared" si="18"/>
        <v>0</v>
      </c>
      <c r="D66" s="6">
        <f t="shared" si="23"/>
        <v>0</v>
      </c>
      <c r="E66" s="29">
        <v>0</v>
      </c>
      <c r="F66" s="7">
        <f t="shared" si="2"/>
        <v>0</v>
      </c>
      <c r="G66" s="8">
        <v>0</v>
      </c>
      <c r="H66" s="7">
        <f t="shared" si="3"/>
        <v>0</v>
      </c>
      <c r="I66" s="8">
        <v>0</v>
      </c>
      <c r="J66" s="7">
        <f t="shared" si="4"/>
        <v>0</v>
      </c>
      <c r="K66" s="8">
        <v>0</v>
      </c>
      <c r="L66" s="7">
        <f t="shared" si="5"/>
        <v>0</v>
      </c>
      <c r="M66" s="8">
        <v>0</v>
      </c>
      <c r="N66" s="7">
        <f t="shared" si="6"/>
        <v>0</v>
      </c>
      <c r="O66" s="8">
        <v>0</v>
      </c>
      <c r="P66" s="7">
        <f t="shared" si="7"/>
        <v>0</v>
      </c>
      <c r="Q66" s="8">
        <v>0</v>
      </c>
      <c r="R66" s="7">
        <f t="shared" si="8"/>
        <v>0</v>
      </c>
      <c r="S66" s="8">
        <v>0</v>
      </c>
      <c r="T66" s="7">
        <f t="shared" si="9"/>
        <v>0</v>
      </c>
      <c r="U66" s="8">
        <v>0</v>
      </c>
      <c r="V66" s="7">
        <f t="shared" si="10"/>
        <v>0</v>
      </c>
      <c r="W66" s="8">
        <v>0</v>
      </c>
      <c r="X66" s="7">
        <f t="shared" si="11"/>
        <v>0</v>
      </c>
      <c r="Y66" s="8">
        <v>0</v>
      </c>
      <c r="Z66" s="7">
        <f t="shared" si="12"/>
        <v>0</v>
      </c>
      <c r="AA66" s="8">
        <v>0</v>
      </c>
      <c r="AB66" s="7">
        <f t="shared" si="13"/>
        <v>0</v>
      </c>
      <c r="AC66" s="8">
        <v>0</v>
      </c>
      <c r="AD66" s="7">
        <f t="shared" si="14"/>
        <v>0</v>
      </c>
      <c r="AE66" s="8">
        <v>0</v>
      </c>
      <c r="AF66" s="7">
        <f t="shared" si="15"/>
        <v>0</v>
      </c>
      <c r="AG66" s="8">
        <v>0</v>
      </c>
      <c r="AH66" s="7">
        <f t="shared" si="16"/>
        <v>0</v>
      </c>
      <c r="AI66" s="8">
        <v>0</v>
      </c>
      <c r="AJ66" s="7">
        <f t="shared" si="17"/>
        <v>0</v>
      </c>
      <c r="AK66" s="8">
        <v>0</v>
      </c>
      <c r="AL66" s="12">
        <v>0</v>
      </c>
      <c r="AQ66">
        <v>2380846</v>
      </c>
      <c r="AR66">
        <v>187868</v>
      </c>
      <c r="AS66">
        <v>187493</v>
      </c>
      <c r="AT66">
        <v>199476</v>
      </c>
      <c r="AU66">
        <v>215800</v>
      </c>
      <c r="AV66">
        <v>228844</v>
      </c>
      <c r="AW66">
        <v>227206</v>
      </c>
      <c r="AX66">
        <v>197571</v>
      </c>
      <c r="AY66">
        <v>166960</v>
      </c>
      <c r="AZ66">
        <v>149267</v>
      </c>
      <c r="BA66">
        <v>146786</v>
      </c>
      <c r="BB66">
        <v>132990</v>
      </c>
      <c r="BC66">
        <v>107501</v>
      </c>
      <c r="BD66">
        <v>78360</v>
      </c>
      <c r="BE66">
        <v>55280</v>
      </c>
      <c r="BF66">
        <v>39451</v>
      </c>
      <c r="BG66">
        <v>59993</v>
      </c>
    </row>
    <row r="67" spans="1:59" x14ac:dyDescent="0.25">
      <c r="A67" s="3" t="s">
        <v>137</v>
      </c>
      <c r="B67" t="s">
        <v>138</v>
      </c>
      <c r="C67" s="5">
        <f t="shared" si="18"/>
        <v>134</v>
      </c>
      <c r="D67" s="6">
        <f t="shared" si="23"/>
        <v>5.6282514702756918</v>
      </c>
      <c r="E67" s="29">
        <v>0</v>
      </c>
      <c r="F67" s="7">
        <f t="shared" si="2"/>
        <v>0</v>
      </c>
      <c r="G67" s="8">
        <v>0</v>
      </c>
      <c r="H67" s="7">
        <f t="shared" si="3"/>
        <v>0</v>
      </c>
      <c r="I67" s="8">
        <v>0</v>
      </c>
      <c r="J67" s="7">
        <f t="shared" si="4"/>
        <v>0</v>
      </c>
      <c r="K67" s="8">
        <v>0</v>
      </c>
      <c r="L67" s="7">
        <f t="shared" si="5"/>
        <v>0</v>
      </c>
      <c r="M67" s="8">
        <v>1</v>
      </c>
      <c r="N67" s="7">
        <f t="shared" si="6"/>
        <v>0.43697890265857969</v>
      </c>
      <c r="O67" s="8">
        <v>1</v>
      </c>
      <c r="P67" s="7">
        <f t="shared" si="7"/>
        <v>0.4401292219395615</v>
      </c>
      <c r="Q67" s="8">
        <v>1</v>
      </c>
      <c r="R67" s="7">
        <f t="shared" si="8"/>
        <v>0.50614715722449144</v>
      </c>
      <c r="S67" s="8">
        <v>1</v>
      </c>
      <c r="T67" s="7">
        <f t="shared" si="9"/>
        <v>0.59894585529468136</v>
      </c>
      <c r="U67" s="8">
        <v>2</v>
      </c>
      <c r="V67" s="7">
        <f t="shared" si="10"/>
        <v>1.3398808845893599</v>
      </c>
      <c r="W67" s="8">
        <v>8</v>
      </c>
      <c r="X67" s="7">
        <f t="shared" si="11"/>
        <v>5.4501110460125624</v>
      </c>
      <c r="Y67" s="8">
        <v>10</v>
      </c>
      <c r="Z67" s="7">
        <f t="shared" si="12"/>
        <v>7.5193623580720352</v>
      </c>
      <c r="AA67" s="8">
        <v>9</v>
      </c>
      <c r="AB67" s="7">
        <f t="shared" si="13"/>
        <v>8.3720151440451716</v>
      </c>
      <c r="AC67" s="8">
        <v>9</v>
      </c>
      <c r="AD67" s="7">
        <f t="shared" si="14"/>
        <v>11.485451761102603</v>
      </c>
      <c r="AE67" s="8">
        <v>18</v>
      </c>
      <c r="AF67" s="7">
        <f t="shared" si="15"/>
        <v>32.561505065123008</v>
      </c>
      <c r="AG67" s="8">
        <v>20</v>
      </c>
      <c r="AH67" s="7">
        <f t="shared" si="16"/>
        <v>50.695799852982184</v>
      </c>
      <c r="AI67" s="8">
        <v>54</v>
      </c>
      <c r="AJ67" s="7">
        <f t="shared" si="17"/>
        <v>90.010501225142932</v>
      </c>
      <c r="AK67" s="8">
        <v>0</v>
      </c>
      <c r="AL67" s="12">
        <v>0</v>
      </c>
      <c r="AQ67">
        <v>2380846</v>
      </c>
      <c r="AR67">
        <v>187868</v>
      </c>
      <c r="AS67">
        <v>187493</v>
      </c>
      <c r="AT67">
        <v>199476</v>
      </c>
      <c r="AU67">
        <v>215800</v>
      </c>
      <c r="AV67">
        <v>228844</v>
      </c>
      <c r="AW67">
        <v>227206</v>
      </c>
      <c r="AX67">
        <v>197571</v>
      </c>
      <c r="AY67">
        <v>166960</v>
      </c>
      <c r="AZ67">
        <v>149267</v>
      </c>
      <c r="BA67">
        <v>146786</v>
      </c>
      <c r="BB67">
        <v>132990</v>
      </c>
      <c r="BC67">
        <v>107501</v>
      </c>
      <c r="BD67">
        <v>78360</v>
      </c>
      <c r="BE67">
        <v>55280</v>
      </c>
      <c r="BF67">
        <v>39451</v>
      </c>
      <c r="BG67">
        <v>59993</v>
      </c>
    </row>
    <row r="68" spans="1:59" x14ac:dyDescent="0.25">
      <c r="A68" s="3" t="s">
        <v>139</v>
      </c>
      <c r="B68" t="s">
        <v>140</v>
      </c>
      <c r="C68" s="5">
        <f t="shared" si="18"/>
        <v>0</v>
      </c>
      <c r="D68" s="6">
        <f t="shared" si="23"/>
        <v>0</v>
      </c>
      <c r="E68" s="29">
        <v>0</v>
      </c>
      <c r="F68" s="7">
        <f t="shared" si="2"/>
        <v>0</v>
      </c>
      <c r="G68" s="8">
        <v>0</v>
      </c>
      <c r="H68" s="7">
        <f t="shared" si="3"/>
        <v>0</v>
      </c>
      <c r="I68" s="8">
        <v>0</v>
      </c>
      <c r="J68" s="7">
        <f t="shared" si="4"/>
        <v>0</v>
      </c>
      <c r="K68" s="8">
        <v>0</v>
      </c>
      <c r="L68" s="7">
        <f t="shared" si="5"/>
        <v>0</v>
      </c>
      <c r="M68" s="8">
        <v>0</v>
      </c>
      <c r="N68" s="7">
        <f t="shared" si="6"/>
        <v>0</v>
      </c>
      <c r="O68" s="8">
        <v>0</v>
      </c>
      <c r="P68" s="7">
        <f t="shared" si="7"/>
        <v>0</v>
      </c>
      <c r="Q68" s="8">
        <v>0</v>
      </c>
      <c r="R68" s="7">
        <f t="shared" si="8"/>
        <v>0</v>
      </c>
      <c r="S68" s="8">
        <v>0</v>
      </c>
      <c r="T68" s="7">
        <f t="shared" si="9"/>
        <v>0</v>
      </c>
      <c r="U68" s="8">
        <v>0</v>
      </c>
      <c r="V68" s="7">
        <f t="shared" si="10"/>
        <v>0</v>
      </c>
      <c r="W68" s="8">
        <v>0</v>
      </c>
      <c r="X68" s="7">
        <f t="shared" si="11"/>
        <v>0</v>
      </c>
      <c r="Y68" s="8">
        <v>0</v>
      </c>
      <c r="Z68" s="7">
        <f t="shared" si="12"/>
        <v>0</v>
      </c>
      <c r="AA68" s="8">
        <v>0</v>
      </c>
      <c r="AB68" s="7">
        <f t="shared" si="13"/>
        <v>0</v>
      </c>
      <c r="AC68" s="8">
        <v>0</v>
      </c>
      <c r="AD68" s="7">
        <f t="shared" si="14"/>
        <v>0</v>
      </c>
      <c r="AE68" s="8">
        <v>0</v>
      </c>
      <c r="AF68" s="7">
        <f t="shared" si="15"/>
        <v>0</v>
      </c>
      <c r="AG68" s="8">
        <v>0</v>
      </c>
      <c r="AH68" s="7">
        <f t="shared" si="16"/>
        <v>0</v>
      </c>
      <c r="AI68" s="8">
        <v>0</v>
      </c>
      <c r="AJ68" s="7">
        <f t="shared" si="17"/>
        <v>0</v>
      </c>
      <c r="AK68" s="8">
        <v>0</v>
      </c>
      <c r="AL68" s="12">
        <v>0</v>
      </c>
      <c r="AQ68">
        <v>2380846</v>
      </c>
      <c r="AR68">
        <v>187868</v>
      </c>
      <c r="AS68">
        <v>187493</v>
      </c>
      <c r="AT68">
        <v>199476</v>
      </c>
      <c r="AU68">
        <v>215800</v>
      </c>
      <c r="AV68">
        <v>228844</v>
      </c>
      <c r="AW68">
        <v>227206</v>
      </c>
      <c r="AX68">
        <v>197571</v>
      </c>
      <c r="AY68">
        <v>166960</v>
      </c>
      <c r="AZ68">
        <v>149267</v>
      </c>
      <c r="BA68">
        <v>146786</v>
      </c>
      <c r="BB68">
        <v>132990</v>
      </c>
      <c r="BC68">
        <v>107501</v>
      </c>
      <c r="BD68">
        <v>78360</v>
      </c>
      <c r="BE68">
        <v>55280</v>
      </c>
      <c r="BF68">
        <v>39451</v>
      </c>
      <c r="BG68">
        <v>59993</v>
      </c>
    </row>
    <row r="69" spans="1:59" x14ac:dyDescent="0.25">
      <c r="A69" s="3" t="s">
        <v>141</v>
      </c>
      <c r="B69" t="s">
        <v>142</v>
      </c>
      <c r="C69" s="5">
        <f t="shared" si="18"/>
        <v>18</v>
      </c>
      <c r="D69" s="6">
        <f t="shared" si="23"/>
        <v>0.75603377958927209</v>
      </c>
      <c r="E69" s="29">
        <v>4</v>
      </c>
      <c r="F69" s="7">
        <f t="shared" si="2"/>
        <v>2.1291545127429896</v>
      </c>
      <c r="G69" s="8">
        <v>0</v>
      </c>
      <c r="H69" s="7">
        <f t="shared" si="3"/>
        <v>0</v>
      </c>
      <c r="I69" s="8">
        <v>0</v>
      </c>
      <c r="J69" s="7">
        <f t="shared" si="4"/>
        <v>0</v>
      </c>
      <c r="K69" s="8">
        <v>0</v>
      </c>
      <c r="L69" s="7">
        <f t="shared" si="5"/>
        <v>0</v>
      </c>
      <c r="M69" s="8">
        <v>1</v>
      </c>
      <c r="N69" s="7">
        <f t="shared" si="6"/>
        <v>0.43697890265857969</v>
      </c>
      <c r="O69" s="8">
        <v>0</v>
      </c>
      <c r="P69" s="7">
        <f t="shared" si="7"/>
        <v>0</v>
      </c>
      <c r="Q69" s="8">
        <v>0</v>
      </c>
      <c r="R69" s="7">
        <f t="shared" si="8"/>
        <v>0</v>
      </c>
      <c r="S69" s="8">
        <v>0</v>
      </c>
      <c r="T69" s="7">
        <f t="shared" si="9"/>
        <v>0</v>
      </c>
      <c r="U69" s="8">
        <v>0</v>
      </c>
      <c r="V69" s="7">
        <f t="shared" si="10"/>
        <v>0</v>
      </c>
      <c r="W69" s="8">
        <v>1</v>
      </c>
      <c r="X69" s="7">
        <f t="shared" si="11"/>
        <v>0.68126388075157029</v>
      </c>
      <c r="Y69" s="8">
        <v>3</v>
      </c>
      <c r="Z69" s="7">
        <f t="shared" si="12"/>
        <v>2.2558087074216107</v>
      </c>
      <c r="AA69" s="8">
        <v>0</v>
      </c>
      <c r="AB69" s="7">
        <f t="shared" si="13"/>
        <v>0</v>
      </c>
      <c r="AC69" s="8">
        <v>1</v>
      </c>
      <c r="AD69" s="7">
        <f t="shared" si="14"/>
        <v>1.2761613067891782</v>
      </c>
      <c r="AE69" s="8">
        <v>1</v>
      </c>
      <c r="AF69" s="7">
        <f t="shared" si="15"/>
        <v>1.8089725036179449</v>
      </c>
      <c r="AG69" s="8">
        <v>1</v>
      </c>
      <c r="AH69" s="7">
        <f t="shared" si="16"/>
        <v>2.5347899926491091</v>
      </c>
      <c r="AI69" s="8">
        <v>6</v>
      </c>
      <c r="AJ69" s="7">
        <f t="shared" si="17"/>
        <v>10.00116680279366</v>
      </c>
      <c r="AK69" s="8">
        <v>0</v>
      </c>
      <c r="AL69" s="12">
        <v>0</v>
      </c>
      <c r="AQ69">
        <v>2380846</v>
      </c>
      <c r="AR69">
        <v>187868</v>
      </c>
      <c r="AS69">
        <v>187493</v>
      </c>
      <c r="AT69">
        <v>199476</v>
      </c>
      <c r="AU69">
        <v>215800</v>
      </c>
      <c r="AV69">
        <v>228844</v>
      </c>
      <c r="AW69">
        <v>227206</v>
      </c>
      <c r="AX69">
        <v>197571</v>
      </c>
      <c r="AY69">
        <v>166960</v>
      </c>
      <c r="AZ69">
        <v>149267</v>
      </c>
      <c r="BA69">
        <v>146786</v>
      </c>
      <c r="BB69">
        <v>132990</v>
      </c>
      <c r="BC69">
        <v>107501</v>
      </c>
      <c r="BD69">
        <v>78360</v>
      </c>
      <c r="BE69">
        <v>55280</v>
      </c>
      <c r="BF69">
        <v>39451</v>
      </c>
      <c r="BG69">
        <v>59993</v>
      </c>
    </row>
    <row r="70" spans="1:59" x14ac:dyDescent="0.25">
      <c r="A70" s="3" t="s">
        <v>143</v>
      </c>
      <c r="B70" t="s">
        <v>144</v>
      </c>
      <c r="C70" s="5">
        <f t="shared" si="18"/>
        <v>1</v>
      </c>
      <c r="D70" s="6">
        <f t="shared" si="23"/>
        <v>4.2001876643848447E-2</v>
      </c>
      <c r="E70" s="29">
        <v>0</v>
      </c>
      <c r="F70" s="7">
        <f t="shared" si="2"/>
        <v>0</v>
      </c>
      <c r="G70" s="8">
        <v>0</v>
      </c>
      <c r="H70" s="7">
        <f t="shared" si="3"/>
        <v>0</v>
      </c>
      <c r="I70" s="8">
        <v>0</v>
      </c>
      <c r="J70" s="7">
        <f t="shared" si="4"/>
        <v>0</v>
      </c>
      <c r="K70" s="8">
        <v>0</v>
      </c>
      <c r="L70" s="7">
        <f t="shared" si="5"/>
        <v>0</v>
      </c>
      <c r="M70" s="8">
        <v>0</v>
      </c>
      <c r="N70" s="7">
        <f t="shared" si="6"/>
        <v>0</v>
      </c>
      <c r="O70" s="8">
        <v>0</v>
      </c>
      <c r="P70" s="7">
        <f t="shared" si="7"/>
        <v>0</v>
      </c>
      <c r="Q70" s="8">
        <v>0</v>
      </c>
      <c r="R70" s="7">
        <f t="shared" si="8"/>
        <v>0</v>
      </c>
      <c r="S70" s="8">
        <v>0</v>
      </c>
      <c r="T70" s="7">
        <f t="shared" si="9"/>
        <v>0</v>
      </c>
      <c r="U70" s="8">
        <v>0</v>
      </c>
      <c r="V70" s="7">
        <f t="shared" si="10"/>
        <v>0</v>
      </c>
      <c r="W70" s="8">
        <v>0</v>
      </c>
      <c r="X70" s="7">
        <f t="shared" si="11"/>
        <v>0</v>
      </c>
      <c r="Y70" s="8">
        <v>0</v>
      </c>
      <c r="Z70" s="7">
        <f t="shared" si="12"/>
        <v>0</v>
      </c>
      <c r="AA70" s="8">
        <v>1</v>
      </c>
      <c r="AB70" s="7">
        <f t="shared" si="13"/>
        <v>0.93022390489390794</v>
      </c>
      <c r="AC70" s="8">
        <v>0</v>
      </c>
      <c r="AD70" s="7">
        <f t="shared" si="14"/>
        <v>0</v>
      </c>
      <c r="AE70" s="8">
        <v>0</v>
      </c>
      <c r="AF70" s="7">
        <f t="shared" si="15"/>
        <v>0</v>
      </c>
      <c r="AG70" s="8">
        <v>0</v>
      </c>
      <c r="AH70" s="7">
        <f t="shared" si="16"/>
        <v>0</v>
      </c>
      <c r="AI70" s="8">
        <v>0</v>
      </c>
      <c r="AJ70" s="7">
        <f t="shared" si="17"/>
        <v>0</v>
      </c>
      <c r="AK70" s="8">
        <v>0</v>
      </c>
      <c r="AL70" s="12">
        <v>0</v>
      </c>
      <c r="AQ70">
        <v>2380846</v>
      </c>
      <c r="AR70">
        <v>187868</v>
      </c>
      <c r="AS70">
        <v>187493</v>
      </c>
      <c r="AT70">
        <v>199476</v>
      </c>
      <c r="AU70">
        <v>215800</v>
      </c>
      <c r="AV70">
        <v>228844</v>
      </c>
      <c r="AW70">
        <v>227206</v>
      </c>
      <c r="AX70">
        <v>197571</v>
      </c>
      <c r="AY70">
        <v>166960</v>
      </c>
      <c r="AZ70">
        <v>149267</v>
      </c>
      <c r="BA70">
        <v>146786</v>
      </c>
      <c r="BB70">
        <v>132990</v>
      </c>
      <c r="BC70">
        <v>107501</v>
      </c>
      <c r="BD70">
        <v>78360</v>
      </c>
      <c r="BE70">
        <v>55280</v>
      </c>
      <c r="BF70">
        <v>39451</v>
      </c>
      <c r="BG70">
        <v>59993</v>
      </c>
    </row>
    <row r="71" spans="1:59" x14ac:dyDescent="0.25">
      <c r="A71" s="3" t="s">
        <v>145</v>
      </c>
      <c r="B71" t="s">
        <v>146</v>
      </c>
      <c r="C71" s="5">
        <f t="shared" si="18"/>
        <v>59</v>
      </c>
      <c r="D71" s="6">
        <f t="shared" si="23"/>
        <v>2.4781107219870586</v>
      </c>
      <c r="E71" s="38">
        <v>2</v>
      </c>
      <c r="F71" s="7">
        <f t="shared" si="2"/>
        <v>1.0645772563714948</v>
      </c>
      <c r="G71" s="8">
        <v>5</v>
      </c>
      <c r="H71" s="7">
        <f t="shared" si="3"/>
        <v>2.6667662259391016</v>
      </c>
      <c r="I71" s="8">
        <v>2</v>
      </c>
      <c r="J71" s="7">
        <f t="shared" si="4"/>
        <v>1.0026268824319717</v>
      </c>
      <c r="K71" s="8">
        <v>4</v>
      </c>
      <c r="L71" s="7">
        <f t="shared" si="5"/>
        <v>1.8535681186283597</v>
      </c>
      <c r="M71" s="8">
        <v>1</v>
      </c>
      <c r="N71" s="7">
        <f t="shared" si="6"/>
        <v>0.43697890265857969</v>
      </c>
      <c r="O71" s="8">
        <v>6</v>
      </c>
      <c r="P71" s="7">
        <f t="shared" si="7"/>
        <v>2.6407753316373688</v>
      </c>
      <c r="Q71" s="8">
        <v>4</v>
      </c>
      <c r="R71" s="7">
        <f t="shared" si="8"/>
        <v>2.0245886288979658</v>
      </c>
      <c r="S71" s="8">
        <v>2</v>
      </c>
      <c r="T71" s="7">
        <f t="shared" si="9"/>
        <v>1.1978917105893627</v>
      </c>
      <c r="U71" s="8">
        <v>2</v>
      </c>
      <c r="V71" s="7">
        <f t="shared" si="10"/>
        <v>1.3398808845893599</v>
      </c>
      <c r="W71" s="8">
        <v>6</v>
      </c>
      <c r="X71" s="7">
        <f t="shared" si="11"/>
        <v>4.0875832845094218</v>
      </c>
      <c r="Y71" s="8">
        <v>4</v>
      </c>
      <c r="Z71" s="7">
        <f t="shared" si="12"/>
        <v>3.0077449432288144</v>
      </c>
      <c r="AA71" s="8">
        <v>3</v>
      </c>
      <c r="AB71" s="7">
        <f t="shared" si="13"/>
        <v>2.7906717146817237</v>
      </c>
      <c r="AC71" s="8">
        <v>7</v>
      </c>
      <c r="AD71" s="7">
        <f t="shared" si="14"/>
        <v>8.933129147524248</v>
      </c>
      <c r="AE71" s="8">
        <v>6</v>
      </c>
      <c r="AF71" s="7">
        <f t="shared" si="15"/>
        <v>10.85383502170767</v>
      </c>
      <c r="AG71" s="8">
        <v>3</v>
      </c>
      <c r="AH71" s="7">
        <f t="shared" si="16"/>
        <v>7.6043699779473277</v>
      </c>
      <c r="AI71" s="8">
        <v>2</v>
      </c>
      <c r="AJ71" s="7">
        <f t="shared" si="17"/>
        <v>3.3337222675978864</v>
      </c>
      <c r="AK71" s="8">
        <v>0</v>
      </c>
      <c r="AL71" s="12">
        <v>0</v>
      </c>
      <c r="AQ71">
        <v>2380846</v>
      </c>
      <c r="AR71">
        <v>187868</v>
      </c>
      <c r="AS71">
        <v>187493</v>
      </c>
      <c r="AT71">
        <v>199476</v>
      </c>
      <c r="AU71">
        <v>215800</v>
      </c>
      <c r="AV71">
        <v>228844</v>
      </c>
      <c r="AW71">
        <v>227206</v>
      </c>
      <c r="AX71">
        <v>197571</v>
      </c>
      <c r="AY71">
        <v>166960</v>
      </c>
      <c r="AZ71">
        <v>149267</v>
      </c>
      <c r="BA71">
        <v>146786</v>
      </c>
      <c r="BB71">
        <v>132990</v>
      </c>
      <c r="BC71">
        <v>107501</v>
      </c>
      <c r="BD71">
        <v>78360</v>
      </c>
      <c r="BE71">
        <v>55280</v>
      </c>
      <c r="BF71">
        <v>39451</v>
      </c>
      <c r="BG71">
        <v>59993</v>
      </c>
    </row>
    <row r="72" spans="1:59" x14ac:dyDescent="0.25">
      <c r="A72" s="3" t="s">
        <v>147</v>
      </c>
      <c r="B72" t="s">
        <v>148</v>
      </c>
      <c r="C72" s="5">
        <f t="shared" si="18"/>
        <v>4</v>
      </c>
      <c r="D72" s="6">
        <f t="shared" si="23"/>
        <v>0.16800750657539379</v>
      </c>
      <c r="E72" s="38">
        <v>0</v>
      </c>
      <c r="F72" s="7">
        <f t="shared" si="2"/>
        <v>0</v>
      </c>
      <c r="G72" s="8">
        <v>1</v>
      </c>
      <c r="H72" s="7">
        <f t="shared" si="3"/>
        <v>0.53335324518782035</v>
      </c>
      <c r="I72" s="8">
        <v>0</v>
      </c>
      <c r="J72" s="7">
        <f t="shared" si="4"/>
        <v>0</v>
      </c>
      <c r="K72" s="8">
        <v>0</v>
      </c>
      <c r="L72" s="7">
        <f t="shared" si="5"/>
        <v>0</v>
      </c>
      <c r="M72" s="8">
        <v>0</v>
      </c>
      <c r="N72" s="7">
        <f t="shared" si="6"/>
        <v>0</v>
      </c>
      <c r="O72" s="8">
        <v>0</v>
      </c>
      <c r="P72" s="7">
        <f t="shared" si="7"/>
        <v>0</v>
      </c>
      <c r="Q72" s="8">
        <v>0</v>
      </c>
      <c r="R72" s="7">
        <f t="shared" si="8"/>
        <v>0</v>
      </c>
      <c r="S72" s="8">
        <v>1</v>
      </c>
      <c r="T72" s="7">
        <f t="shared" si="9"/>
        <v>0.59894585529468136</v>
      </c>
      <c r="U72" s="8">
        <v>0</v>
      </c>
      <c r="V72" s="7">
        <f t="shared" si="10"/>
        <v>0</v>
      </c>
      <c r="W72" s="8">
        <v>1</v>
      </c>
      <c r="X72" s="7">
        <f t="shared" si="11"/>
        <v>0.68126388075157029</v>
      </c>
      <c r="Y72" s="8">
        <v>0</v>
      </c>
      <c r="Z72" s="7">
        <f t="shared" si="12"/>
        <v>0</v>
      </c>
      <c r="AA72" s="8">
        <v>0</v>
      </c>
      <c r="AB72" s="7">
        <f t="shared" si="13"/>
        <v>0</v>
      </c>
      <c r="AC72" s="8">
        <v>0</v>
      </c>
      <c r="AD72" s="7">
        <f t="shared" si="14"/>
        <v>0</v>
      </c>
      <c r="AE72" s="8">
        <v>0</v>
      </c>
      <c r="AF72" s="7">
        <f t="shared" si="15"/>
        <v>0</v>
      </c>
      <c r="AG72" s="8">
        <v>0</v>
      </c>
      <c r="AH72" s="7">
        <f t="shared" si="16"/>
        <v>0</v>
      </c>
      <c r="AI72" s="8">
        <v>1</v>
      </c>
      <c r="AJ72" s="7">
        <f t="shared" si="17"/>
        <v>1.6668611337989432</v>
      </c>
      <c r="AK72" s="8">
        <v>0</v>
      </c>
      <c r="AL72" s="12">
        <v>0</v>
      </c>
      <c r="AQ72">
        <v>2380846</v>
      </c>
      <c r="AR72">
        <v>187868</v>
      </c>
      <c r="AS72">
        <v>187493</v>
      </c>
      <c r="AT72">
        <v>199476</v>
      </c>
      <c r="AU72">
        <v>215800</v>
      </c>
      <c r="AV72">
        <v>228844</v>
      </c>
      <c r="AW72">
        <v>227206</v>
      </c>
      <c r="AX72">
        <v>197571</v>
      </c>
      <c r="AY72">
        <v>166960</v>
      </c>
      <c r="AZ72">
        <v>149267</v>
      </c>
      <c r="BA72">
        <v>146786</v>
      </c>
      <c r="BB72">
        <v>132990</v>
      </c>
      <c r="BC72">
        <v>107501</v>
      </c>
      <c r="BD72">
        <v>78360</v>
      </c>
      <c r="BE72">
        <v>55280</v>
      </c>
      <c r="BF72">
        <v>39451</v>
      </c>
      <c r="BG72">
        <v>59993</v>
      </c>
    </row>
    <row r="73" spans="1:59" x14ac:dyDescent="0.25">
      <c r="A73" s="3" t="s">
        <v>149</v>
      </c>
      <c r="B73" t="s">
        <v>150</v>
      </c>
      <c r="C73" s="5">
        <f t="shared" si="18"/>
        <v>101</v>
      </c>
      <c r="D73" s="6">
        <f t="shared" si="23"/>
        <v>4.2421895410286927</v>
      </c>
      <c r="E73" s="38">
        <v>0</v>
      </c>
      <c r="F73" s="7">
        <f t="shared" si="2"/>
        <v>0</v>
      </c>
      <c r="G73" s="8">
        <v>0</v>
      </c>
      <c r="H73" s="7">
        <f t="shared" si="3"/>
        <v>0</v>
      </c>
      <c r="I73" s="8">
        <v>0</v>
      </c>
      <c r="J73" s="7">
        <f t="shared" si="4"/>
        <v>0</v>
      </c>
      <c r="K73" s="8">
        <v>1</v>
      </c>
      <c r="L73" s="7">
        <f t="shared" si="5"/>
        <v>0.46339202965708992</v>
      </c>
      <c r="M73" s="8">
        <v>4</v>
      </c>
      <c r="N73" s="7">
        <f t="shared" si="6"/>
        <v>1.7479156106343188</v>
      </c>
      <c r="O73" s="8">
        <v>7</v>
      </c>
      <c r="P73" s="7">
        <f t="shared" si="7"/>
        <v>3.0809045535769304</v>
      </c>
      <c r="Q73" s="8">
        <v>8</v>
      </c>
      <c r="R73" s="7">
        <f t="shared" si="8"/>
        <v>4.0491772577959315</v>
      </c>
      <c r="S73" s="8">
        <v>5</v>
      </c>
      <c r="T73" s="7">
        <f t="shared" si="9"/>
        <v>2.9947292764734068</v>
      </c>
      <c r="U73" s="8">
        <v>13</v>
      </c>
      <c r="V73" s="7">
        <f t="shared" si="10"/>
        <v>8.7092257498308392</v>
      </c>
      <c r="W73" s="8">
        <v>15</v>
      </c>
      <c r="X73" s="7">
        <f t="shared" si="11"/>
        <v>10.218958211273554</v>
      </c>
      <c r="Y73" s="8">
        <v>19</v>
      </c>
      <c r="Z73" s="7">
        <f t="shared" si="12"/>
        <v>14.286788480336867</v>
      </c>
      <c r="AA73" s="8">
        <v>9</v>
      </c>
      <c r="AB73" s="7">
        <f t="shared" si="13"/>
        <v>8.3720151440451716</v>
      </c>
      <c r="AC73" s="8">
        <v>4</v>
      </c>
      <c r="AD73" s="7">
        <f t="shared" si="14"/>
        <v>5.1046452271567127</v>
      </c>
      <c r="AE73" s="8">
        <v>8</v>
      </c>
      <c r="AF73" s="7">
        <f t="shared" si="15"/>
        <v>14.471780028943559</v>
      </c>
      <c r="AG73" s="8">
        <v>5</v>
      </c>
      <c r="AH73" s="7">
        <f t="shared" si="16"/>
        <v>12.673949963245546</v>
      </c>
      <c r="AI73" s="8">
        <v>3</v>
      </c>
      <c r="AJ73" s="7">
        <f t="shared" si="17"/>
        <v>5.0005834013968302</v>
      </c>
      <c r="AK73" s="8">
        <v>0</v>
      </c>
      <c r="AL73" s="12">
        <v>0</v>
      </c>
      <c r="AQ73">
        <v>2380846</v>
      </c>
      <c r="AR73">
        <v>187868</v>
      </c>
      <c r="AS73">
        <v>187493</v>
      </c>
      <c r="AT73">
        <v>199476</v>
      </c>
      <c r="AU73">
        <v>215800</v>
      </c>
      <c r="AV73">
        <v>228844</v>
      </c>
      <c r="AW73">
        <v>227206</v>
      </c>
      <c r="AX73">
        <v>197571</v>
      </c>
      <c r="AY73">
        <v>166960</v>
      </c>
      <c r="AZ73">
        <v>149267</v>
      </c>
      <c r="BA73">
        <v>146786</v>
      </c>
      <c r="BB73">
        <v>132990</v>
      </c>
      <c r="BC73">
        <v>107501</v>
      </c>
      <c r="BD73">
        <v>78360</v>
      </c>
      <c r="BE73">
        <v>55280</v>
      </c>
      <c r="BF73">
        <v>39451</v>
      </c>
      <c r="BG73">
        <v>59993</v>
      </c>
    </row>
    <row r="74" spans="1:59" x14ac:dyDescent="0.25">
      <c r="A74" s="3" t="s">
        <v>151</v>
      </c>
      <c r="B74" t="s">
        <v>152</v>
      </c>
      <c r="C74" s="5">
        <f t="shared" si="18"/>
        <v>2</v>
      </c>
      <c r="D74" s="6">
        <f t="shared" si="23"/>
        <v>8.4003753287696895E-2</v>
      </c>
      <c r="E74" s="38">
        <v>2</v>
      </c>
      <c r="F74" s="7">
        <f t="shared" ref="F74:F78" si="24">SUM(E74/AR74*100000)</f>
        <v>1.0645772563714948</v>
      </c>
      <c r="G74" s="8">
        <v>0</v>
      </c>
      <c r="H74" s="7">
        <f t="shared" ref="H74:H78" si="25">SUM(G74/AS74*100000)</f>
        <v>0</v>
      </c>
      <c r="I74" s="8">
        <v>0</v>
      </c>
      <c r="J74" s="7">
        <f t="shared" ref="J74:J78" si="26">SUM(I74/AT74*100000)</f>
        <v>0</v>
      </c>
      <c r="K74" s="8">
        <v>0</v>
      </c>
      <c r="L74" s="7">
        <f t="shared" ref="L74:L78" si="27">SUM(K74/AU74*100000)</f>
        <v>0</v>
      </c>
      <c r="M74" s="8">
        <v>0</v>
      </c>
      <c r="N74" s="7">
        <f t="shared" ref="N74:N78" si="28">SUM(M74/AV74*100000)</f>
        <v>0</v>
      </c>
      <c r="O74" s="8">
        <v>0</v>
      </c>
      <c r="P74" s="7">
        <f t="shared" ref="P74:P78" si="29">SUM(O74/AW74*100000)</f>
        <v>0</v>
      </c>
      <c r="Q74" s="8">
        <v>0</v>
      </c>
      <c r="R74" s="7">
        <f t="shared" ref="R74:R78" si="30">SUM(Q74/AX74*100000)</f>
        <v>0</v>
      </c>
      <c r="S74" s="8">
        <v>0</v>
      </c>
      <c r="T74" s="7">
        <f t="shared" ref="T74:T78" si="31">SUM(S74/AY74*100000)</f>
        <v>0</v>
      </c>
      <c r="U74" s="8">
        <v>0</v>
      </c>
      <c r="V74" s="7">
        <f t="shared" ref="V74:V78" si="32">SUM(U74/AZ74*100000)</f>
        <v>0</v>
      </c>
      <c r="W74" s="8">
        <v>0</v>
      </c>
      <c r="X74" s="7">
        <f t="shared" ref="X74:X78" si="33">SUM(W74/BA74*100000)</f>
        <v>0</v>
      </c>
      <c r="Y74" s="8">
        <v>0</v>
      </c>
      <c r="Z74" s="7">
        <f t="shared" ref="Z74:Z78" si="34">SUM(Y74/BB74*100000)</f>
        <v>0</v>
      </c>
      <c r="AA74" s="8">
        <v>0</v>
      </c>
      <c r="AB74" s="7">
        <f t="shared" ref="AB74:AB78" si="35">SUM(AA74/BC74*100000)</f>
        <v>0</v>
      </c>
      <c r="AC74" s="8">
        <v>0</v>
      </c>
      <c r="AD74" s="7">
        <f t="shared" ref="AD74:AD78" si="36">SUM(AC74/BD74*100000)</f>
        <v>0</v>
      </c>
      <c r="AE74" s="8">
        <v>0</v>
      </c>
      <c r="AF74" s="7">
        <f t="shared" ref="AF74:AF78" si="37">SUM(AE74/BE74*100000)</f>
        <v>0</v>
      </c>
      <c r="AG74" s="8">
        <v>0</v>
      </c>
      <c r="AH74" s="7">
        <f t="shared" ref="AH74:AH78" si="38">SUM(AG74/BF74*100000)</f>
        <v>0</v>
      </c>
      <c r="AI74" s="8">
        <v>0</v>
      </c>
      <c r="AJ74" s="7">
        <f t="shared" ref="AJ74:AJ78" si="39">SUM(AI74/BG74*100000)</f>
        <v>0</v>
      </c>
      <c r="AK74" s="8">
        <v>0</v>
      </c>
      <c r="AL74" s="12">
        <v>0</v>
      </c>
      <c r="AQ74">
        <v>2380846</v>
      </c>
      <c r="AR74">
        <v>187868</v>
      </c>
      <c r="AS74">
        <v>187493</v>
      </c>
      <c r="AT74">
        <v>199476</v>
      </c>
      <c r="AU74">
        <v>215800</v>
      </c>
      <c r="AV74">
        <v>228844</v>
      </c>
      <c r="AW74">
        <v>227206</v>
      </c>
      <c r="AX74">
        <v>197571</v>
      </c>
      <c r="AY74">
        <v>166960</v>
      </c>
      <c r="AZ74">
        <v>149267</v>
      </c>
      <c r="BA74">
        <v>146786</v>
      </c>
      <c r="BB74">
        <v>132990</v>
      </c>
      <c r="BC74">
        <v>107501</v>
      </c>
      <c r="BD74">
        <v>78360</v>
      </c>
      <c r="BE74">
        <v>55280</v>
      </c>
      <c r="BF74">
        <v>39451</v>
      </c>
      <c r="BG74">
        <v>59993</v>
      </c>
    </row>
    <row r="75" spans="1:59" x14ac:dyDescent="0.25">
      <c r="A75" s="3" t="s">
        <v>153</v>
      </c>
      <c r="B75" t="s">
        <v>154</v>
      </c>
      <c r="C75" s="5">
        <f t="shared" si="18"/>
        <v>5</v>
      </c>
      <c r="D75" s="6">
        <f t="shared" si="23"/>
        <v>0.21000938321924223</v>
      </c>
      <c r="E75" s="29">
        <v>0</v>
      </c>
      <c r="F75" s="7">
        <f t="shared" si="24"/>
        <v>0</v>
      </c>
      <c r="G75" s="8">
        <v>0</v>
      </c>
      <c r="H75" s="7">
        <f t="shared" si="25"/>
        <v>0</v>
      </c>
      <c r="I75" s="8">
        <v>0</v>
      </c>
      <c r="J75" s="7">
        <f t="shared" si="26"/>
        <v>0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1</v>
      </c>
      <c r="P75" s="7">
        <f t="shared" si="29"/>
        <v>0.4401292219395615</v>
      </c>
      <c r="Q75" s="8">
        <v>0</v>
      </c>
      <c r="R75" s="7">
        <f t="shared" si="30"/>
        <v>0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0</v>
      </c>
      <c r="X75" s="7">
        <f t="shared" si="33"/>
        <v>0</v>
      </c>
      <c r="Y75" s="8">
        <v>1</v>
      </c>
      <c r="Z75" s="7">
        <f t="shared" si="34"/>
        <v>0.75193623580720359</v>
      </c>
      <c r="AA75" s="8">
        <v>0</v>
      </c>
      <c r="AB75" s="7">
        <f t="shared" si="35"/>
        <v>0</v>
      </c>
      <c r="AC75" s="8">
        <v>1</v>
      </c>
      <c r="AD75" s="7">
        <f t="shared" si="36"/>
        <v>1.2761613067891782</v>
      </c>
      <c r="AE75" s="8">
        <v>2</v>
      </c>
      <c r="AF75" s="7">
        <f t="shared" si="37"/>
        <v>3.6179450072358899</v>
      </c>
      <c r="AG75" s="8">
        <v>0</v>
      </c>
      <c r="AH75" s="7">
        <f t="shared" si="38"/>
        <v>0</v>
      </c>
      <c r="AI75" s="8">
        <v>0</v>
      </c>
      <c r="AJ75" s="7">
        <f t="shared" si="39"/>
        <v>0</v>
      </c>
      <c r="AK75" s="8">
        <v>0</v>
      </c>
      <c r="AL75" s="12">
        <v>0</v>
      </c>
      <c r="AQ75">
        <v>2380846</v>
      </c>
      <c r="AR75">
        <v>187868</v>
      </c>
      <c r="AS75">
        <v>187493</v>
      </c>
      <c r="AT75">
        <v>199476</v>
      </c>
      <c r="AU75">
        <v>215800</v>
      </c>
      <c r="AV75">
        <v>228844</v>
      </c>
      <c r="AW75">
        <v>227206</v>
      </c>
      <c r="AX75">
        <v>197571</v>
      </c>
      <c r="AY75">
        <v>166960</v>
      </c>
      <c r="AZ75">
        <v>149267</v>
      </c>
      <c r="BA75">
        <v>146786</v>
      </c>
      <c r="BB75">
        <v>132990</v>
      </c>
      <c r="BC75">
        <v>107501</v>
      </c>
      <c r="BD75">
        <v>78360</v>
      </c>
      <c r="BE75">
        <v>55280</v>
      </c>
      <c r="BF75">
        <v>39451</v>
      </c>
      <c r="BG75">
        <v>59993</v>
      </c>
    </row>
    <row r="76" spans="1:59" x14ac:dyDescent="0.25">
      <c r="A76" s="3" t="s">
        <v>155</v>
      </c>
      <c r="B76" t="s">
        <v>156</v>
      </c>
      <c r="C76" s="5">
        <f t="shared" ref="C76:C78" si="40">SUM(E76+G76+I76+K76+M76+O76+Q76+S76+U76+W76+Y76+AA76+AC76+AE76+AG76+AI76+AK76)</f>
        <v>14</v>
      </c>
      <c r="D76" s="6">
        <f>SUM(C76/AQ76*100000)</f>
        <v>0.58802627301387822</v>
      </c>
      <c r="E76" s="29">
        <v>0</v>
      </c>
      <c r="F76" s="7">
        <f t="shared" si="24"/>
        <v>0</v>
      </c>
      <c r="G76" s="8">
        <v>0</v>
      </c>
      <c r="H76" s="7">
        <f t="shared" si="25"/>
        <v>0</v>
      </c>
      <c r="I76" s="8">
        <v>0</v>
      </c>
      <c r="J76" s="7">
        <f t="shared" si="26"/>
        <v>0</v>
      </c>
      <c r="K76" s="8">
        <v>0</v>
      </c>
      <c r="L76" s="7">
        <f t="shared" si="27"/>
        <v>0</v>
      </c>
      <c r="M76" s="8">
        <v>0</v>
      </c>
      <c r="N76" s="7">
        <f t="shared" si="28"/>
        <v>0</v>
      </c>
      <c r="O76" s="8">
        <v>0</v>
      </c>
      <c r="P76" s="7">
        <f t="shared" si="29"/>
        <v>0</v>
      </c>
      <c r="Q76" s="8">
        <v>0</v>
      </c>
      <c r="R76" s="7">
        <f t="shared" si="30"/>
        <v>0</v>
      </c>
      <c r="S76" s="8">
        <v>1</v>
      </c>
      <c r="T76" s="7">
        <f t="shared" si="31"/>
        <v>0.59894585529468136</v>
      </c>
      <c r="U76" s="8">
        <v>1</v>
      </c>
      <c r="V76" s="7">
        <f t="shared" si="32"/>
        <v>0.66994044229467997</v>
      </c>
      <c r="W76" s="8">
        <v>0</v>
      </c>
      <c r="X76" s="7">
        <f t="shared" si="33"/>
        <v>0</v>
      </c>
      <c r="Y76" s="8">
        <v>0</v>
      </c>
      <c r="Z76" s="7">
        <f t="shared" si="34"/>
        <v>0</v>
      </c>
      <c r="AA76" s="8">
        <v>3</v>
      </c>
      <c r="AB76" s="7">
        <f t="shared" si="35"/>
        <v>2.7906717146817237</v>
      </c>
      <c r="AC76" s="8">
        <v>2</v>
      </c>
      <c r="AD76" s="7">
        <f t="shared" si="36"/>
        <v>2.5523226135783563</v>
      </c>
      <c r="AE76" s="8">
        <v>2</v>
      </c>
      <c r="AF76" s="7">
        <f t="shared" si="37"/>
        <v>3.6179450072358899</v>
      </c>
      <c r="AG76" s="8">
        <v>2</v>
      </c>
      <c r="AH76" s="7">
        <f t="shared" si="38"/>
        <v>5.0695799852982182</v>
      </c>
      <c r="AI76" s="8">
        <v>3</v>
      </c>
      <c r="AJ76" s="7">
        <f t="shared" si="39"/>
        <v>5.0005834013968302</v>
      </c>
      <c r="AK76" s="8">
        <v>0</v>
      </c>
      <c r="AL76" s="12">
        <v>0</v>
      </c>
      <c r="AQ76">
        <v>2380846</v>
      </c>
      <c r="AR76">
        <v>187868</v>
      </c>
      <c r="AS76">
        <v>187493</v>
      </c>
      <c r="AT76">
        <v>199476</v>
      </c>
      <c r="AU76">
        <v>215800</v>
      </c>
      <c r="AV76">
        <v>228844</v>
      </c>
      <c r="AW76">
        <v>227206</v>
      </c>
      <c r="AX76">
        <v>197571</v>
      </c>
      <c r="AY76">
        <v>166960</v>
      </c>
      <c r="AZ76">
        <v>149267</v>
      </c>
      <c r="BA76">
        <v>146786</v>
      </c>
      <c r="BB76">
        <v>132990</v>
      </c>
      <c r="BC76">
        <v>107501</v>
      </c>
      <c r="BD76">
        <v>78360</v>
      </c>
      <c r="BE76">
        <v>55280</v>
      </c>
      <c r="BF76">
        <v>39451</v>
      </c>
      <c r="BG76">
        <v>59993</v>
      </c>
    </row>
    <row r="77" spans="1:59" x14ac:dyDescent="0.25">
      <c r="A77" s="3" t="s">
        <v>157</v>
      </c>
      <c r="B77" t="s">
        <v>158</v>
      </c>
      <c r="C77" s="5">
        <f t="shared" si="40"/>
        <v>189</v>
      </c>
      <c r="D77" s="6">
        <f>SUM(C77/AQ77*100000)</f>
        <v>7.938354685687357</v>
      </c>
      <c r="E77" s="29">
        <v>1</v>
      </c>
      <c r="F77" s="7">
        <f t="shared" si="24"/>
        <v>0.5322886281857474</v>
      </c>
      <c r="G77" s="8">
        <v>3</v>
      </c>
      <c r="H77" s="7">
        <f t="shared" si="25"/>
        <v>1.6000597355634611</v>
      </c>
      <c r="I77" s="8">
        <v>3</v>
      </c>
      <c r="J77" s="7">
        <f t="shared" si="26"/>
        <v>1.5039403236479576</v>
      </c>
      <c r="K77" s="8">
        <v>5</v>
      </c>
      <c r="L77" s="7">
        <f t="shared" si="27"/>
        <v>2.3169601482854496</v>
      </c>
      <c r="M77" s="8">
        <v>6</v>
      </c>
      <c r="N77" s="7">
        <f t="shared" si="28"/>
        <v>2.621873415951478</v>
      </c>
      <c r="O77" s="8">
        <v>11</v>
      </c>
      <c r="P77" s="7">
        <f t="shared" si="29"/>
        <v>4.8414214413351759</v>
      </c>
      <c r="Q77" s="8">
        <v>11</v>
      </c>
      <c r="R77" s="7">
        <f t="shared" si="30"/>
        <v>5.5676187294694053</v>
      </c>
      <c r="S77" s="8">
        <v>6</v>
      </c>
      <c r="T77" s="7">
        <f t="shared" si="31"/>
        <v>3.5936751317680882</v>
      </c>
      <c r="U77" s="8">
        <v>13</v>
      </c>
      <c r="V77" s="7">
        <f t="shared" si="32"/>
        <v>8.7092257498308392</v>
      </c>
      <c r="W77" s="8">
        <v>15</v>
      </c>
      <c r="X77" s="7">
        <f t="shared" si="33"/>
        <v>10.218958211273554</v>
      </c>
      <c r="Y77" s="8">
        <v>12</v>
      </c>
      <c r="Z77" s="7">
        <f t="shared" si="34"/>
        <v>9.0232348296864426</v>
      </c>
      <c r="AA77" s="8">
        <v>23</v>
      </c>
      <c r="AB77" s="7">
        <f t="shared" si="35"/>
        <v>21.395149812559882</v>
      </c>
      <c r="AC77" s="8">
        <v>22</v>
      </c>
      <c r="AD77" s="7">
        <f t="shared" si="36"/>
        <v>28.075548749361918</v>
      </c>
      <c r="AE77" s="8">
        <v>15</v>
      </c>
      <c r="AF77" s="7">
        <f t="shared" si="37"/>
        <v>27.134587554269178</v>
      </c>
      <c r="AG77" s="8">
        <v>18</v>
      </c>
      <c r="AH77" s="7">
        <f t="shared" si="38"/>
        <v>45.626219867683957</v>
      </c>
      <c r="AI77" s="8">
        <v>25</v>
      </c>
      <c r="AJ77" s="7">
        <f t="shared" si="39"/>
        <v>41.671528344973581</v>
      </c>
      <c r="AK77" s="8">
        <v>0</v>
      </c>
      <c r="AL77" s="12">
        <v>0</v>
      </c>
      <c r="AQ77">
        <v>2380846</v>
      </c>
      <c r="AR77">
        <v>187868</v>
      </c>
      <c r="AS77">
        <v>187493</v>
      </c>
      <c r="AT77">
        <v>199476</v>
      </c>
      <c r="AU77">
        <v>215800</v>
      </c>
      <c r="AV77">
        <v>228844</v>
      </c>
      <c r="AW77">
        <v>227206</v>
      </c>
      <c r="AX77">
        <v>197571</v>
      </c>
      <c r="AY77">
        <v>166960</v>
      </c>
      <c r="AZ77">
        <v>149267</v>
      </c>
      <c r="BA77">
        <v>146786</v>
      </c>
      <c r="BB77">
        <v>132990</v>
      </c>
      <c r="BC77">
        <v>107501</v>
      </c>
      <c r="BD77">
        <v>78360</v>
      </c>
      <c r="BE77">
        <v>55280</v>
      </c>
      <c r="BF77">
        <v>39451</v>
      </c>
      <c r="BG77">
        <v>59993</v>
      </c>
    </row>
    <row r="78" spans="1:59" x14ac:dyDescent="0.25">
      <c r="A78" s="3" t="s">
        <v>159</v>
      </c>
      <c r="B78" t="s">
        <v>160</v>
      </c>
      <c r="C78" s="5">
        <f t="shared" si="40"/>
        <v>150</v>
      </c>
      <c r="D78" s="6">
        <f t="shared" ref="D78" si="41">SUM(C78/AQ78*100000)</f>
        <v>6.3002814965772673</v>
      </c>
      <c r="E78" s="29">
        <v>0</v>
      </c>
      <c r="F78" s="7">
        <f t="shared" si="24"/>
        <v>0</v>
      </c>
      <c r="G78" s="8">
        <v>0</v>
      </c>
      <c r="H78" s="7">
        <f t="shared" si="25"/>
        <v>0</v>
      </c>
      <c r="I78" s="8">
        <v>1</v>
      </c>
      <c r="J78" s="7">
        <f t="shared" si="26"/>
        <v>0.50131344121598587</v>
      </c>
      <c r="K78" s="8">
        <v>3</v>
      </c>
      <c r="L78" s="7">
        <f t="shared" si="27"/>
        <v>1.3901760889712695</v>
      </c>
      <c r="M78" s="8">
        <v>1</v>
      </c>
      <c r="N78" s="7">
        <f t="shared" si="28"/>
        <v>0.43697890265857969</v>
      </c>
      <c r="O78" s="8">
        <v>6</v>
      </c>
      <c r="P78" s="7">
        <f t="shared" si="29"/>
        <v>2.6407753316373688</v>
      </c>
      <c r="Q78" s="8">
        <v>2</v>
      </c>
      <c r="R78" s="7">
        <f t="shared" si="30"/>
        <v>1.0122943144489829</v>
      </c>
      <c r="S78" s="8">
        <v>4</v>
      </c>
      <c r="T78" s="7">
        <f t="shared" si="31"/>
        <v>2.3957834211787254</v>
      </c>
      <c r="U78" s="8">
        <v>3</v>
      </c>
      <c r="V78" s="7">
        <f t="shared" si="32"/>
        <v>2.0098213268840399</v>
      </c>
      <c r="W78" s="8">
        <v>14</v>
      </c>
      <c r="X78" s="7">
        <f t="shared" si="33"/>
        <v>9.5376943305219832</v>
      </c>
      <c r="Y78" s="8">
        <v>9</v>
      </c>
      <c r="Z78" s="7">
        <f t="shared" si="34"/>
        <v>6.7674261222648315</v>
      </c>
      <c r="AA78" s="8">
        <v>17</v>
      </c>
      <c r="AB78" s="7">
        <f t="shared" si="35"/>
        <v>15.813806383196434</v>
      </c>
      <c r="AC78" s="8">
        <v>22</v>
      </c>
      <c r="AD78" s="7">
        <f t="shared" si="36"/>
        <v>28.075548749361918</v>
      </c>
      <c r="AE78" s="8">
        <v>14</v>
      </c>
      <c r="AF78" s="7">
        <f t="shared" si="37"/>
        <v>25.32561505065123</v>
      </c>
      <c r="AG78" s="8">
        <v>16</v>
      </c>
      <c r="AH78" s="7">
        <f t="shared" si="38"/>
        <v>40.556639882385745</v>
      </c>
      <c r="AI78" s="8">
        <v>38</v>
      </c>
      <c r="AJ78" s="7">
        <f t="shared" si="39"/>
        <v>63.340723084359844</v>
      </c>
      <c r="AK78" s="8">
        <v>0</v>
      </c>
      <c r="AL78" s="12">
        <v>0</v>
      </c>
      <c r="AQ78">
        <v>2380846</v>
      </c>
      <c r="AR78">
        <v>187868</v>
      </c>
      <c r="AS78">
        <v>187493</v>
      </c>
      <c r="AT78">
        <v>199476</v>
      </c>
      <c r="AU78">
        <v>215800</v>
      </c>
      <c r="AV78">
        <v>228844</v>
      </c>
      <c r="AW78">
        <v>227206</v>
      </c>
      <c r="AX78">
        <v>197571</v>
      </c>
      <c r="AY78">
        <v>166960</v>
      </c>
      <c r="AZ78">
        <v>149267</v>
      </c>
      <c r="BA78">
        <v>146786</v>
      </c>
      <c r="BB78">
        <v>132990</v>
      </c>
      <c r="BC78">
        <v>107501</v>
      </c>
      <c r="BD78">
        <v>78360</v>
      </c>
      <c r="BE78">
        <v>55280</v>
      </c>
      <c r="BF78">
        <v>39451</v>
      </c>
      <c r="BG78">
        <v>59993</v>
      </c>
    </row>
    <row r="79" spans="1:59" x14ac:dyDescent="0.25">
      <c r="AA79" s="8"/>
    </row>
    <row r="80" spans="1:59" x14ac:dyDescent="0.25">
      <c r="A80" s="9" t="s">
        <v>277</v>
      </c>
    </row>
    <row r="81" spans="1:1" x14ac:dyDescent="0.25">
      <c r="A81" s="9"/>
    </row>
    <row r="82" spans="1:1" x14ac:dyDescent="0.25">
      <c r="A82" s="9"/>
    </row>
    <row r="83" spans="1:1" x14ac:dyDescent="0.25">
      <c r="A83" s="9"/>
    </row>
  </sheetData>
  <mergeCells count="19"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  <mergeCell ref="AA6:AB6"/>
    <mergeCell ref="AC6:AD6"/>
    <mergeCell ref="AE6:AF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19"/>
  <sheetViews>
    <sheetView workbookViewId="0"/>
  </sheetViews>
  <sheetFormatPr baseColWidth="10" defaultRowHeight="11.25" x14ac:dyDescent="0.2"/>
  <cols>
    <col min="1" max="1" width="17.140625" style="13" customWidth="1"/>
    <col min="2" max="3" width="7" style="14" customWidth="1"/>
    <col min="4" max="5" width="5.7109375" style="13" customWidth="1"/>
    <col min="6" max="9" width="6.7109375" style="13" customWidth="1"/>
    <col min="10" max="11" width="5.7109375" style="13" customWidth="1"/>
    <col min="12" max="15" width="6.7109375" style="13" customWidth="1"/>
    <col min="16" max="17" width="5.7109375" style="13" customWidth="1"/>
    <col min="18" max="19" width="6.7109375" style="13" customWidth="1"/>
    <col min="20" max="23" width="5.7109375" style="13" customWidth="1"/>
    <col min="24" max="27" width="6.7109375" style="13" customWidth="1"/>
    <col min="28" max="244" width="11.42578125" style="13"/>
    <col min="245" max="245" width="5.7109375" style="13" customWidth="1"/>
    <col min="246" max="247" width="7" style="13" customWidth="1"/>
    <col min="248" max="257" width="6.7109375" style="13" customWidth="1"/>
    <col min="258" max="258" width="3" style="13" customWidth="1"/>
    <col min="259" max="259" width="17.140625" style="13" bestFit="1" customWidth="1"/>
    <col min="260" max="271" width="6.7109375" style="13" customWidth="1"/>
    <col min="272" max="276" width="5.7109375" style="13" customWidth="1"/>
    <col min="277" max="500" width="11.42578125" style="13"/>
    <col min="501" max="501" width="5.7109375" style="13" customWidth="1"/>
    <col min="502" max="503" width="7" style="13" customWidth="1"/>
    <col min="504" max="513" width="6.7109375" style="13" customWidth="1"/>
    <col min="514" max="514" width="3" style="13" customWidth="1"/>
    <col min="515" max="515" width="17.140625" style="13" bestFit="1" customWidth="1"/>
    <col min="516" max="527" width="6.7109375" style="13" customWidth="1"/>
    <col min="528" max="532" width="5.7109375" style="13" customWidth="1"/>
    <col min="533" max="756" width="11.42578125" style="13"/>
    <col min="757" max="757" width="5.7109375" style="13" customWidth="1"/>
    <col min="758" max="759" width="7" style="13" customWidth="1"/>
    <col min="760" max="769" width="6.7109375" style="13" customWidth="1"/>
    <col min="770" max="770" width="3" style="13" customWidth="1"/>
    <col min="771" max="771" width="17.140625" style="13" bestFit="1" customWidth="1"/>
    <col min="772" max="783" width="6.7109375" style="13" customWidth="1"/>
    <col min="784" max="788" width="5.7109375" style="13" customWidth="1"/>
    <col min="789" max="1012" width="11.42578125" style="13"/>
    <col min="1013" max="1013" width="5.7109375" style="13" customWidth="1"/>
    <col min="1014" max="1015" width="7" style="13" customWidth="1"/>
    <col min="1016" max="1025" width="6.7109375" style="13" customWidth="1"/>
    <col min="1026" max="1026" width="3" style="13" customWidth="1"/>
    <col min="1027" max="1027" width="17.140625" style="13" bestFit="1" customWidth="1"/>
    <col min="1028" max="1039" width="6.7109375" style="13" customWidth="1"/>
    <col min="1040" max="1044" width="5.7109375" style="13" customWidth="1"/>
    <col min="1045" max="1268" width="11.42578125" style="13"/>
    <col min="1269" max="1269" width="5.7109375" style="13" customWidth="1"/>
    <col min="1270" max="1271" width="7" style="13" customWidth="1"/>
    <col min="1272" max="1281" width="6.7109375" style="13" customWidth="1"/>
    <col min="1282" max="1282" width="3" style="13" customWidth="1"/>
    <col min="1283" max="1283" width="17.140625" style="13" bestFit="1" customWidth="1"/>
    <col min="1284" max="1295" width="6.7109375" style="13" customWidth="1"/>
    <col min="1296" max="1300" width="5.7109375" style="13" customWidth="1"/>
    <col min="1301" max="1524" width="11.42578125" style="13"/>
    <col min="1525" max="1525" width="5.7109375" style="13" customWidth="1"/>
    <col min="1526" max="1527" width="7" style="13" customWidth="1"/>
    <col min="1528" max="1537" width="6.7109375" style="13" customWidth="1"/>
    <col min="1538" max="1538" width="3" style="13" customWidth="1"/>
    <col min="1539" max="1539" width="17.140625" style="13" bestFit="1" customWidth="1"/>
    <col min="1540" max="1551" width="6.7109375" style="13" customWidth="1"/>
    <col min="1552" max="1556" width="5.7109375" style="13" customWidth="1"/>
    <col min="1557" max="1780" width="11.42578125" style="13"/>
    <col min="1781" max="1781" width="5.7109375" style="13" customWidth="1"/>
    <col min="1782" max="1783" width="7" style="13" customWidth="1"/>
    <col min="1784" max="1793" width="6.7109375" style="13" customWidth="1"/>
    <col min="1794" max="1794" width="3" style="13" customWidth="1"/>
    <col min="1795" max="1795" width="17.140625" style="13" bestFit="1" customWidth="1"/>
    <col min="1796" max="1807" width="6.7109375" style="13" customWidth="1"/>
    <col min="1808" max="1812" width="5.7109375" style="13" customWidth="1"/>
    <col min="1813" max="2036" width="11.42578125" style="13"/>
    <col min="2037" max="2037" width="5.7109375" style="13" customWidth="1"/>
    <col min="2038" max="2039" width="7" style="13" customWidth="1"/>
    <col min="2040" max="2049" width="6.7109375" style="13" customWidth="1"/>
    <col min="2050" max="2050" width="3" style="13" customWidth="1"/>
    <col min="2051" max="2051" width="17.140625" style="13" bestFit="1" customWidth="1"/>
    <col min="2052" max="2063" width="6.7109375" style="13" customWidth="1"/>
    <col min="2064" max="2068" width="5.7109375" style="13" customWidth="1"/>
    <col min="2069" max="2292" width="11.42578125" style="13"/>
    <col min="2293" max="2293" width="5.7109375" style="13" customWidth="1"/>
    <col min="2294" max="2295" width="7" style="13" customWidth="1"/>
    <col min="2296" max="2305" width="6.7109375" style="13" customWidth="1"/>
    <col min="2306" max="2306" width="3" style="13" customWidth="1"/>
    <col min="2307" max="2307" width="17.140625" style="13" bestFit="1" customWidth="1"/>
    <col min="2308" max="2319" width="6.7109375" style="13" customWidth="1"/>
    <col min="2320" max="2324" width="5.7109375" style="13" customWidth="1"/>
    <col min="2325" max="2548" width="11.42578125" style="13"/>
    <col min="2549" max="2549" width="5.7109375" style="13" customWidth="1"/>
    <col min="2550" max="2551" width="7" style="13" customWidth="1"/>
    <col min="2552" max="2561" width="6.7109375" style="13" customWidth="1"/>
    <col min="2562" max="2562" width="3" style="13" customWidth="1"/>
    <col min="2563" max="2563" width="17.140625" style="13" bestFit="1" customWidth="1"/>
    <col min="2564" max="2575" width="6.7109375" style="13" customWidth="1"/>
    <col min="2576" max="2580" width="5.7109375" style="13" customWidth="1"/>
    <col min="2581" max="2804" width="11.42578125" style="13"/>
    <col min="2805" max="2805" width="5.7109375" style="13" customWidth="1"/>
    <col min="2806" max="2807" width="7" style="13" customWidth="1"/>
    <col min="2808" max="2817" width="6.7109375" style="13" customWidth="1"/>
    <col min="2818" max="2818" width="3" style="13" customWidth="1"/>
    <col min="2819" max="2819" width="17.140625" style="13" bestFit="1" customWidth="1"/>
    <col min="2820" max="2831" width="6.7109375" style="13" customWidth="1"/>
    <col min="2832" max="2836" width="5.7109375" style="13" customWidth="1"/>
    <col min="2837" max="3060" width="11.42578125" style="13"/>
    <col min="3061" max="3061" width="5.7109375" style="13" customWidth="1"/>
    <col min="3062" max="3063" width="7" style="13" customWidth="1"/>
    <col min="3064" max="3073" width="6.7109375" style="13" customWidth="1"/>
    <col min="3074" max="3074" width="3" style="13" customWidth="1"/>
    <col min="3075" max="3075" width="17.140625" style="13" bestFit="1" customWidth="1"/>
    <col min="3076" max="3087" width="6.7109375" style="13" customWidth="1"/>
    <col min="3088" max="3092" width="5.7109375" style="13" customWidth="1"/>
    <col min="3093" max="3316" width="11.42578125" style="13"/>
    <col min="3317" max="3317" width="5.7109375" style="13" customWidth="1"/>
    <col min="3318" max="3319" width="7" style="13" customWidth="1"/>
    <col min="3320" max="3329" width="6.7109375" style="13" customWidth="1"/>
    <col min="3330" max="3330" width="3" style="13" customWidth="1"/>
    <col min="3331" max="3331" width="17.140625" style="13" bestFit="1" customWidth="1"/>
    <col min="3332" max="3343" width="6.7109375" style="13" customWidth="1"/>
    <col min="3344" max="3348" width="5.7109375" style="13" customWidth="1"/>
    <col min="3349" max="3572" width="11.42578125" style="13"/>
    <col min="3573" max="3573" width="5.7109375" style="13" customWidth="1"/>
    <col min="3574" max="3575" width="7" style="13" customWidth="1"/>
    <col min="3576" max="3585" width="6.7109375" style="13" customWidth="1"/>
    <col min="3586" max="3586" width="3" style="13" customWidth="1"/>
    <col min="3587" max="3587" width="17.140625" style="13" bestFit="1" customWidth="1"/>
    <col min="3588" max="3599" width="6.7109375" style="13" customWidth="1"/>
    <col min="3600" max="3604" width="5.7109375" style="13" customWidth="1"/>
    <col min="3605" max="3828" width="11.42578125" style="13"/>
    <col min="3829" max="3829" width="5.7109375" style="13" customWidth="1"/>
    <col min="3830" max="3831" width="7" style="13" customWidth="1"/>
    <col min="3832" max="3841" width="6.7109375" style="13" customWidth="1"/>
    <col min="3842" max="3842" width="3" style="13" customWidth="1"/>
    <col min="3843" max="3843" width="17.140625" style="13" bestFit="1" customWidth="1"/>
    <col min="3844" max="3855" width="6.7109375" style="13" customWidth="1"/>
    <col min="3856" max="3860" width="5.7109375" style="13" customWidth="1"/>
    <col min="3861" max="4084" width="11.42578125" style="13"/>
    <col min="4085" max="4085" width="5.7109375" style="13" customWidth="1"/>
    <col min="4086" max="4087" width="7" style="13" customWidth="1"/>
    <col min="4088" max="4097" width="6.7109375" style="13" customWidth="1"/>
    <col min="4098" max="4098" width="3" style="13" customWidth="1"/>
    <col min="4099" max="4099" width="17.140625" style="13" bestFit="1" customWidth="1"/>
    <col min="4100" max="4111" width="6.7109375" style="13" customWidth="1"/>
    <col min="4112" max="4116" width="5.7109375" style="13" customWidth="1"/>
    <col min="4117" max="4340" width="11.42578125" style="13"/>
    <col min="4341" max="4341" width="5.7109375" style="13" customWidth="1"/>
    <col min="4342" max="4343" width="7" style="13" customWidth="1"/>
    <col min="4344" max="4353" width="6.7109375" style="13" customWidth="1"/>
    <col min="4354" max="4354" width="3" style="13" customWidth="1"/>
    <col min="4355" max="4355" width="17.140625" style="13" bestFit="1" customWidth="1"/>
    <col min="4356" max="4367" width="6.7109375" style="13" customWidth="1"/>
    <col min="4368" max="4372" width="5.7109375" style="13" customWidth="1"/>
    <col min="4373" max="4596" width="11.42578125" style="13"/>
    <col min="4597" max="4597" width="5.7109375" style="13" customWidth="1"/>
    <col min="4598" max="4599" width="7" style="13" customWidth="1"/>
    <col min="4600" max="4609" width="6.7109375" style="13" customWidth="1"/>
    <col min="4610" max="4610" width="3" style="13" customWidth="1"/>
    <col min="4611" max="4611" width="17.140625" style="13" bestFit="1" customWidth="1"/>
    <col min="4612" max="4623" width="6.7109375" style="13" customWidth="1"/>
    <col min="4624" max="4628" width="5.7109375" style="13" customWidth="1"/>
    <col min="4629" max="4852" width="11.42578125" style="13"/>
    <col min="4853" max="4853" width="5.7109375" style="13" customWidth="1"/>
    <col min="4854" max="4855" width="7" style="13" customWidth="1"/>
    <col min="4856" max="4865" width="6.7109375" style="13" customWidth="1"/>
    <col min="4866" max="4866" width="3" style="13" customWidth="1"/>
    <col min="4867" max="4867" width="17.140625" style="13" bestFit="1" customWidth="1"/>
    <col min="4868" max="4879" width="6.7109375" style="13" customWidth="1"/>
    <col min="4880" max="4884" width="5.7109375" style="13" customWidth="1"/>
    <col min="4885" max="5108" width="11.42578125" style="13"/>
    <col min="5109" max="5109" width="5.7109375" style="13" customWidth="1"/>
    <col min="5110" max="5111" width="7" style="13" customWidth="1"/>
    <col min="5112" max="5121" width="6.7109375" style="13" customWidth="1"/>
    <col min="5122" max="5122" width="3" style="13" customWidth="1"/>
    <col min="5123" max="5123" width="17.140625" style="13" bestFit="1" customWidth="1"/>
    <col min="5124" max="5135" width="6.7109375" style="13" customWidth="1"/>
    <col min="5136" max="5140" width="5.7109375" style="13" customWidth="1"/>
    <col min="5141" max="5364" width="11.42578125" style="13"/>
    <col min="5365" max="5365" width="5.7109375" style="13" customWidth="1"/>
    <col min="5366" max="5367" width="7" style="13" customWidth="1"/>
    <col min="5368" max="5377" width="6.7109375" style="13" customWidth="1"/>
    <col min="5378" max="5378" width="3" style="13" customWidth="1"/>
    <col min="5379" max="5379" width="17.140625" style="13" bestFit="1" customWidth="1"/>
    <col min="5380" max="5391" width="6.7109375" style="13" customWidth="1"/>
    <col min="5392" max="5396" width="5.7109375" style="13" customWidth="1"/>
    <col min="5397" max="5620" width="11.42578125" style="13"/>
    <col min="5621" max="5621" width="5.7109375" style="13" customWidth="1"/>
    <col min="5622" max="5623" width="7" style="13" customWidth="1"/>
    <col min="5624" max="5633" width="6.7109375" style="13" customWidth="1"/>
    <col min="5634" max="5634" width="3" style="13" customWidth="1"/>
    <col min="5635" max="5635" width="17.140625" style="13" bestFit="1" customWidth="1"/>
    <col min="5636" max="5647" width="6.7109375" style="13" customWidth="1"/>
    <col min="5648" max="5652" width="5.7109375" style="13" customWidth="1"/>
    <col min="5653" max="5876" width="11.42578125" style="13"/>
    <col min="5877" max="5877" width="5.7109375" style="13" customWidth="1"/>
    <col min="5878" max="5879" width="7" style="13" customWidth="1"/>
    <col min="5880" max="5889" width="6.7109375" style="13" customWidth="1"/>
    <col min="5890" max="5890" width="3" style="13" customWidth="1"/>
    <col min="5891" max="5891" width="17.140625" style="13" bestFit="1" customWidth="1"/>
    <col min="5892" max="5903" width="6.7109375" style="13" customWidth="1"/>
    <col min="5904" max="5908" width="5.7109375" style="13" customWidth="1"/>
    <col min="5909" max="6132" width="11.42578125" style="13"/>
    <col min="6133" max="6133" width="5.7109375" style="13" customWidth="1"/>
    <col min="6134" max="6135" width="7" style="13" customWidth="1"/>
    <col min="6136" max="6145" width="6.7109375" style="13" customWidth="1"/>
    <col min="6146" max="6146" width="3" style="13" customWidth="1"/>
    <col min="6147" max="6147" width="17.140625" style="13" bestFit="1" customWidth="1"/>
    <col min="6148" max="6159" width="6.7109375" style="13" customWidth="1"/>
    <col min="6160" max="6164" width="5.7109375" style="13" customWidth="1"/>
    <col min="6165" max="6388" width="11.42578125" style="13"/>
    <col min="6389" max="6389" width="5.7109375" style="13" customWidth="1"/>
    <col min="6390" max="6391" width="7" style="13" customWidth="1"/>
    <col min="6392" max="6401" width="6.7109375" style="13" customWidth="1"/>
    <col min="6402" max="6402" width="3" style="13" customWidth="1"/>
    <col min="6403" max="6403" width="17.140625" style="13" bestFit="1" customWidth="1"/>
    <col min="6404" max="6415" width="6.7109375" style="13" customWidth="1"/>
    <col min="6416" max="6420" width="5.7109375" style="13" customWidth="1"/>
    <col min="6421" max="6644" width="11.42578125" style="13"/>
    <col min="6645" max="6645" width="5.7109375" style="13" customWidth="1"/>
    <col min="6646" max="6647" width="7" style="13" customWidth="1"/>
    <col min="6648" max="6657" width="6.7109375" style="13" customWidth="1"/>
    <col min="6658" max="6658" width="3" style="13" customWidth="1"/>
    <col min="6659" max="6659" width="17.140625" style="13" bestFit="1" customWidth="1"/>
    <col min="6660" max="6671" width="6.7109375" style="13" customWidth="1"/>
    <col min="6672" max="6676" width="5.7109375" style="13" customWidth="1"/>
    <col min="6677" max="6900" width="11.42578125" style="13"/>
    <col min="6901" max="6901" width="5.7109375" style="13" customWidth="1"/>
    <col min="6902" max="6903" width="7" style="13" customWidth="1"/>
    <col min="6904" max="6913" width="6.7109375" style="13" customWidth="1"/>
    <col min="6914" max="6914" width="3" style="13" customWidth="1"/>
    <col min="6915" max="6915" width="17.140625" style="13" bestFit="1" customWidth="1"/>
    <col min="6916" max="6927" width="6.7109375" style="13" customWidth="1"/>
    <col min="6928" max="6932" width="5.7109375" style="13" customWidth="1"/>
    <col min="6933" max="7156" width="11.42578125" style="13"/>
    <col min="7157" max="7157" width="5.7109375" style="13" customWidth="1"/>
    <col min="7158" max="7159" width="7" style="13" customWidth="1"/>
    <col min="7160" max="7169" width="6.7109375" style="13" customWidth="1"/>
    <col min="7170" max="7170" width="3" style="13" customWidth="1"/>
    <col min="7171" max="7171" width="17.140625" style="13" bestFit="1" customWidth="1"/>
    <col min="7172" max="7183" width="6.7109375" style="13" customWidth="1"/>
    <col min="7184" max="7188" width="5.7109375" style="13" customWidth="1"/>
    <col min="7189" max="7412" width="11.42578125" style="13"/>
    <col min="7413" max="7413" width="5.7109375" style="13" customWidth="1"/>
    <col min="7414" max="7415" width="7" style="13" customWidth="1"/>
    <col min="7416" max="7425" width="6.7109375" style="13" customWidth="1"/>
    <col min="7426" max="7426" width="3" style="13" customWidth="1"/>
    <col min="7427" max="7427" width="17.140625" style="13" bestFit="1" customWidth="1"/>
    <col min="7428" max="7439" width="6.7109375" style="13" customWidth="1"/>
    <col min="7440" max="7444" width="5.7109375" style="13" customWidth="1"/>
    <col min="7445" max="7668" width="11.42578125" style="13"/>
    <col min="7669" max="7669" width="5.7109375" style="13" customWidth="1"/>
    <col min="7670" max="7671" width="7" style="13" customWidth="1"/>
    <col min="7672" max="7681" width="6.7109375" style="13" customWidth="1"/>
    <col min="7682" max="7682" width="3" style="13" customWidth="1"/>
    <col min="7683" max="7683" width="17.140625" style="13" bestFit="1" customWidth="1"/>
    <col min="7684" max="7695" width="6.7109375" style="13" customWidth="1"/>
    <col min="7696" max="7700" width="5.7109375" style="13" customWidth="1"/>
    <col min="7701" max="7924" width="11.42578125" style="13"/>
    <col min="7925" max="7925" width="5.7109375" style="13" customWidth="1"/>
    <col min="7926" max="7927" width="7" style="13" customWidth="1"/>
    <col min="7928" max="7937" width="6.7109375" style="13" customWidth="1"/>
    <col min="7938" max="7938" width="3" style="13" customWidth="1"/>
    <col min="7939" max="7939" width="17.140625" style="13" bestFit="1" customWidth="1"/>
    <col min="7940" max="7951" width="6.7109375" style="13" customWidth="1"/>
    <col min="7952" max="7956" width="5.7109375" style="13" customWidth="1"/>
    <col min="7957" max="8180" width="11.42578125" style="13"/>
    <col min="8181" max="8181" width="5.7109375" style="13" customWidth="1"/>
    <col min="8182" max="8183" width="7" style="13" customWidth="1"/>
    <col min="8184" max="8193" width="6.7109375" style="13" customWidth="1"/>
    <col min="8194" max="8194" width="3" style="13" customWidth="1"/>
    <col min="8195" max="8195" width="17.140625" style="13" bestFit="1" customWidth="1"/>
    <col min="8196" max="8207" width="6.7109375" style="13" customWidth="1"/>
    <col min="8208" max="8212" width="5.7109375" style="13" customWidth="1"/>
    <col min="8213" max="8436" width="11.42578125" style="13"/>
    <col min="8437" max="8437" width="5.7109375" style="13" customWidth="1"/>
    <col min="8438" max="8439" width="7" style="13" customWidth="1"/>
    <col min="8440" max="8449" width="6.7109375" style="13" customWidth="1"/>
    <col min="8450" max="8450" width="3" style="13" customWidth="1"/>
    <col min="8451" max="8451" width="17.140625" style="13" bestFit="1" customWidth="1"/>
    <col min="8452" max="8463" width="6.7109375" style="13" customWidth="1"/>
    <col min="8464" max="8468" width="5.7109375" style="13" customWidth="1"/>
    <col min="8469" max="8692" width="11.42578125" style="13"/>
    <col min="8693" max="8693" width="5.7109375" style="13" customWidth="1"/>
    <col min="8694" max="8695" width="7" style="13" customWidth="1"/>
    <col min="8696" max="8705" width="6.7109375" style="13" customWidth="1"/>
    <col min="8706" max="8706" width="3" style="13" customWidth="1"/>
    <col min="8707" max="8707" width="17.140625" style="13" bestFit="1" customWidth="1"/>
    <col min="8708" max="8719" width="6.7109375" style="13" customWidth="1"/>
    <col min="8720" max="8724" width="5.7109375" style="13" customWidth="1"/>
    <col min="8725" max="8948" width="11.42578125" style="13"/>
    <col min="8949" max="8949" width="5.7109375" style="13" customWidth="1"/>
    <col min="8950" max="8951" width="7" style="13" customWidth="1"/>
    <col min="8952" max="8961" width="6.7109375" style="13" customWidth="1"/>
    <col min="8962" max="8962" width="3" style="13" customWidth="1"/>
    <col min="8963" max="8963" width="17.140625" style="13" bestFit="1" customWidth="1"/>
    <col min="8964" max="8975" width="6.7109375" style="13" customWidth="1"/>
    <col min="8976" max="8980" width="5.7109375" style="13" customWidth="1"/>
    <col min="8981" max="9204" width="11.42578125" style="13"/>
    <col min="9205" max="9205" width="5.7109375" style="13" customWidth="1"/>
    <col min="9206" max="9207" width="7" style="13" customWidth="1"/>
    <col min="9208" max="9217" width="6.7109375" style="13" customWidth="1"/>
    <col min="9218" max="9218" width="3" style="13" customWidth="1"/>
    <col min="9219" max="9219" width="17.140625" style="13" bestFit="1" customWidth="1"/>
    <col min="9220" max="9231" width="6.7109375" style="13" customWidth="1"/>
    <col min="9232" max="9236" width="5.7109375" style="13" customWidth="1"/>
    <col min="9237" max="9460" width="11.42578125" style="13"/>
    <col min="9461" max="9461" width="5.7109375" style="13" customWidth="1"/>
    <col min="9462" max="9463" width="7" style="13" customWidth="1"/>
    <col min="9464" max="9473" width="6.7109375" style="13" customWidth="1"/>
    <col min="9474" max="9474" width="3" style="13" customWidth="1"/>
    <col min="9475" max="9475" width="17.140625" style="13" bestFit="1" customWidth="1"/>
    <col min="9476" max="9487" width="6.7109375" style="13" customWidth="1"/>
    <col min="9488" max="9492" width="5.7109375" style="13" customWidth="1"/>
    <col min="9493" max="9716" width="11.42578125" style="13"/>
    <col min="9717" max="9717" width="5.7109375" style="13" customWidth="1"/>
    <col min="9718" max="9719" width="7" style="13" customWidth="1"/>
    <col min="9720" max="9729" width="6.7109375" style="13" customWidth="1"/>
    <col min="9730" max="9730" width="3" style="13" customWidth="1"/>
    <col min="9731" max="9731" width="17.140625" style="13" bestFit="1" customWidth="1"/>
    <col min="9732" max="9743" width="6.7109375" style="13" customWidth="1"/>
    <col min="9744" max="9748" width="5.7109375" style="13" customWidth="1"/>
    <col min="9749" max="9972" width="11.42578125" style="13"/>
    <col min="9973" max="9973" width="5.7109375" style="13" customWidth="1"/>
    <col min="9974" max="9975" width="7" style="13" customWidth="1"/>
    <col min="9976" max="9985" width="6.7109375" style="13" customWidth="1"/>
    <col min="9986" max="9986" width="3" style="13" customWidth="1"/>
    <col min="9987" max="9987" width="17.140625" style="13" bestFit="1" customWidth="1"/>
    <col min="9988" max="9999" width="6.7109375" style="13" customWidth="1"/>
    <col min="10000" max="10004" width="5.7109375" style="13" customWidth="1"/>
    <col min="10005" max="10228" width="11.42578125" style="13"/>
    <col min="10229" max="10229" width="5.7109375" style="13" customWidth="1"/>
    <col min="10230" max="10231" width="7" style="13" customWidth="1"/>
    <col min="10232" max="10241" width="6.7109375" style="13" customWidth="1"/>
    <col min="10242" max="10242" width="3" style="13" customWidth="1"/>
    <col min="10243" max="10243" width="17.140625" style="13" bestFit="1" customWidth="1"/>
    <col min="10244" max="10255" width="6.7109375" style="13" customWidth="1"/>
    <col min="10256" max="10260" width="5.7109375" style="13" customWidth="1"/>
    <col min="10261" max="10484" width="11.42578125" style="13"/>
    <col min="10485" max="10485" width="5.7109375" style="13" customWidth="1"/>
    <col min="10486" max="10487" width="7" style="13" customWidth="1"/>
    <col min="10488" max="10497" width="6.7109375" style="13" customWidth="1"/>
    <col min="10498" max="10498" width="3" style="13" customWidth="1"/>
    <col min="10499" max="10499" width="17.140625" style="13" bestFit="1" customWidth="1"/>
    <col min="10500" max="10511" width="6.7109375" style="13" customWidth="1"/>
    <col min="10512" max="10516" width="5.7109375" style="13" customWidth="1"/>
    <col min="10517" max="10740" width="11.42578125" style="13"/>
    <col min="10741" max="10741" width="5.7109375" style="13" customWidth="1"/>
    <col min="10742" max="10743" width="7" style="13" customWidth="1"/>
    <col min="10744" max="10753" width="6.7109375" style="13" customWidth="1"/>
    <col min="10754" max="10754" width="3" style="13" customWidth="1"/>
    <col min="10755" max="10755" width="17.140625" style="13" bestFit="1" customWidth="1"/>
    <col min="10756" max="10767" width="6.7109375" style="13" customWidth="1"/>
    <col min="10768" max="10772" width="5.7109375" style="13" customWidth="1"/>
    <col min="10773" max="10996" width="11.42578125" style="13"/>
    <col min="10997" max="10997" width="5.7109375" style="13" customWidth="1"/>
    <col min="10998" max="10999" width="7" style="13" customWidth="1"/>
    <col min="11000" max="11009" width="6.7109375" style="13" customWidth="1"/>
    <col min="11010" max="11010" width="3" style="13" customWidth="1"/>
    <col min="11011" max="11011" width="17.140625" style="13" bestFit="1" customWidth="1"/>
    <col min="11012" max="11023" width="6.7109375" style="13" customWidth="1"/>
    <col min="11024" max="11028" width="5.7109375" style="13" customWidth="1"/>
    <col min="11029" max="11252" width="11.42578125" style="13"/>
    <col min="11253" max="11253" width="5.7109375" style="13" customWidth="1"/>
    <col min="11254" max="11255" width="7" style="13" customWidth="1"/>
    <col min="11256" max="11265" width="6.7109375" style="13" customWidth="1"/>
    <col min="11266" max="11266" width="3" style="13" customWidth="1"/>
    <col min="11267" max="11267" width="17.140625" style="13" bestFit="1" customWidth="1"/>
    <col min="11268" max="11279" width="6.7109375" style="13" customWidth="1"/>
    <col min="11280" max="11284" width="5.7109375" style="13" customWidth="1"/>
    <col min="11285" max="11508" width="11.42578125" style="13"/>
    <col min="11509" max="11509" width="5.7109375" style="13" customWidth="1"/>
    <col min="11510" max="11511" width="7" style="13" customWidth="1"/>
    <col min="11512" max="11521" width="6.7109375" style="13" customWidth="1"/>
    <col min="11522" max="11522" width="3" style="13" customWidth="1"/>
    <col min="11523" max="11523" width="17.140625" style="13" bestFit="1" customWidth="1"/>
    <col min="11524" max="11535" width="6.7109375" style="13" customWidth="1"/>
    <col min="11536" max="11540" width="5.7109375" style="13" customWidth="1"/>
    <col min="11541" max="11764" width="11.42578125" style="13"/>
    <col min="11765" max="11765" width="5.7109375" style="13" customWidth="1"/>
    <col min="11766" max="11767" width="7" style="13" customWidth="1"/>
    <col min="11768" max="11777" width="6.7109375" style="13" customWidth="1"/>
    <col min="11778" max="11778" width="3" style="13" customWidth="1"/>
    <col min="11779" max="11779" width="17.140625" style="13" bestFit="1" customWidth="1"/>
    <col min="11780" max="11791" width="6.7109375" style="13" customWidth="1"/>
    <col min="11792" max="11796" width="5.7109375" style="13" customWidth="1"/>
    <col min="11797" max="12020" width="11.42578125" style="13"/>
    <col min="12021" max="12021" width="5.7109375" style="13" customWidth="1"/>
    <col min="12022" max="12023" width="7" style="13" customWidth="1"/>
    <col min="12024" max="12033" width="6.7109375" style="13" customWidth="1"/>
    <col min="12034" max="12034" width="3" style="13" customWidth="1"/>
    <col min="12035" max="12035" width="17.140625" style="13" bestFit="1" customWidth="1"/>
    <col min="12036" max="12047" width="6.7109375" style="13" customWidth="1"/>
    <col min="12048" max="12052" width="5.7109375" style="13" customWidth="1"/>
    <col min="12053" max="12276" width="11.42578125" style="13"/>
    <col min="12277" max="12277" width="5.7109375" style="13" customWidth="1"/>
    <col min="12278" max="12279" width="7" style="13" customWidth="1"/>
    <col min="12280" max="12289" width="6.7109375" style="13" customWidth="1"/>
    <col min="12290" max="12290" width="3" style="13" customWidth="1"/>
    <col min="12291" max="12291" width="17.140625" style="13" bestFit="1" customWidth="1"/>
    <col min="12292" max="12303" width="6.7109375" style="13" customWidth="1"/>
    <col min="12304" max="12308" width="5.7109375" style="13" customWidth="1"/>
    <col min="12309" max="12532" width="11.42578125" style="13"/>
    <col min="12533" max="12533" width="5.7109375" style="13" customWidth="1"/>
    <col min="12534" max="12535" width="7" style="13" customWidth="1"/>
    <col min="12536" max="12545" width="6.7109375" style="13" customWidth="1"/>
    <col min="12546" max="12546" width="3" style="13" customWidth="1"/>
    <col min="12547" max="12547" width="17.140625" style="13" bestFit="1" customWidth="1"/>
    <col min="12548" max="12559" width="6.7109375" style="13" customWidth="1"/>
    <col min="12560" max="12564" width="5.7109375" style="13" customWidth="1"/>
    <col min="12565" max="12788" width="11.42578125" style="13"/>
    <col min="12789" max="12789" width="5.7109375" style="13" customWidth="1"/>
    <col min="12790" max="12791" width="7" style="13" customWidth="1"/>
    <col min="12792" max="12801" width="6.7109375" style="13" customWidth="1"/>
    <col min="12802" max="12802" width="3" style="13" customWidth="1"/>
    <col min="12803" max="12803" width="17.140625" style="13" bestFit="1" customWidth="1"/>
    <col min="12804" max="12815" width="6.7109375" style="13" customWidth="1"/>
    <col min="12816" max="12820" width="5.7109375" style="13" customWidth="1"/>
    <col min="12821" max="13044" width="11.42578125" style="13"/>
    <col min="13045" max="13045" width="5.7109375" style="13" customWidth="1"/>
    <col min="13046" max="13047" width="7" style="13" customWidth="1"/>
    <col min="13048" max="13057" width="6.7109375" style="13" customWidth="1"/>
    <col min="13058" max="13058" width="3" style="13" customWidth="1"/>
    <col min="13059" max="13059" width="17.140625" style="13" bestFit="1" customWidth="1"/>
    <col min="13060" max="13071" width="6.7109375" style="13" customWidth="1"/>
    <col min="13072" max="13076" width="5.7109375" style="13" customWidth="1"/>
    <col min="13077" max="13300" width="11.42578125" style="13"/>
    <col min="13301" max="13301" width="5.7109375" style="13" customWidth="1"/>
    <col min="13302" max="13303" width="7" style="13" customWidth="1"/>
    <col min="13304" max="13313" width="6.7109375" style="13" customWidth="1"/>
    <col min="13314" max="13314" width="3" style="13" customWidth="1"/>
    <col min="13315" max="13315" width="17.140625" style="13" bestFit="1" customWidth="1"/>
    <col min="13316" max="13327" width="6.7109375" style="13" customWidth="1"/>
    <col min="13328" max="13332" width="5.7109375" style="13" customWidth="1"/>
    <col min="13333" max="13556" width="11.42578125" style="13"/>
    <col min="13557" max="13557" width="5.7109375" style="13" customWidth="1"/>
    <col min="13558" max="13559" width="7" style="13" customWidth="1"/>
    <col min="13560" max="13569" width="6.7109375" style="13" customWidth="1"/>
    <col min="13570" max="13570" width="3" style="13" customWidth="1"/>
    <col min="13571" max="13571" width="17.140625" style="13" bestFit="1" customWidth="1"/>
    <col min="13572" max="13583" width="6.7109375" style="13" customWidth="1"/>
    <col min="13584" max="13588" width="5.7109375" style="13" customWidth="1"/>
    <col min="13589" max="13812" width="11.42578125" style="13"/>
    <col min="13813" max="13813" width="5.7109375" style="13" customWidth="1"/>
    <col min="13814" max="13815" width="7" style="13" customWidth="1"/>
    <col min="13816" max="13825" width="6.7109375" style="13" customWidth="1"/>
    <col min="13826" max="13826" width="3" style="13" customWidth="1"/>
    <col min="13827" max="13827" width="17.140625" style="13" bestFit="1" customWidth="1"/>
    <col min="13828" max="13839" width="6.7109375" style="13" customWidth="1"/>
    <col min="13840" max="13844" width="5.7109375" style="13" customWidth="1"/>
    <col min="13845" max="14068" width="11.42578125" style="13"/>
    <col min="14069" max="14069" width="5.7109375" style="13" customWidth="1"/>
    <col min="14070" max="14071" width="7" style="13" customWidth="1"/>
    <col min="14072" max="14081" width="6.7109375" style="13" customWidth="1"/>
    <col min="14082" max="14082" width="3" style="13" customWidth="1"/>
    <col min="14083" max="14083" width="17.140625" style="13" bestFit="1" customWidth="1"/>
    <col min="14084" max="14095" width="6.7109375" style="13" customWidth="1"/>
    <col min="14096" max="14100" width="5.7109375" style="13" customWidth="1"/>
    <col min="14101" max="14324" width="11.42578125" style="13"/>
    <col min="14325" max="14325" width="5.7109375" style="13" customWidth="1"/>
    <col min="14326" max="14327" width="7" style="13" customWidth="1"/>
    <col min="14328" max="14337" width="6.7109375" style="13" customWidth="1"/>
    <col min="14338" max="14338" width="3" style="13" customWidth="1"/>
    <col min="14339" max="14339" width="17.140625" style="13" bestFit="1" customWidth="1"/>
    <col min="14340" max="14351" width="6.7109375" style="13" customWidth="1"/>
    <col min="14352" max="14356" width="5.7109375" style="13" customWidth="1"/>
    <col min="14357" max="14580" width="11.42578125" style="13"/>
    <col min="14581" max="14581" width="5.7109375" style="13" customWidth="1"/>
    <col min="14582" max="14583" width="7" style="13" customWidth="1"/>
    <col min="14584" max="14593" width="6.7109375" style="13" customWidth="1"/>
    <col min="14594" max="14594" width="3" style="13" customWidth="1"/>
    <col min="14595" max="14595" width="17.140625" style="13" bestFit="1" customWidth="1"/>
    <col min="14596" max="14607" width="6.7109375" style="13" customWidth="1"/>
    <col min="14608" max="14612" width="5.7109375" style="13" customWidth="1"/>
    <col min="14613" max="14836" width="11.42578125" style="13"/>
    <col min="14837" max="14837" width="5.7109375" style="13" customWidth="1"/>
    <col min="14838" max="14839" width="7" style="13" customWidth="1"/>
    <col min="14840" max="14849" width="6.7109375" style="13" customWidth="1"/>
    <col min="14850" max="14850" width="3" style="13" customWidth="1"/>
    <col min="14851" max="14851" width="17.140625" style="13" bestFit="1" customWidth="1"/>
    <col min="14852" max="14863" width="6.7109375" style="13" customWidth="1"/>
    <col min="14864" max="14868" width="5.7109375" style="13" customWidth="1"/>
    <col min="14869" max="15092" width="11.42578125" style="13"/>
    <col min="15093" max="15093" width="5.7109375" style="13" customWidth="1"/>
    <col min="15094" max="15095" width="7" style="13" customWidth="1"/>
    <col min="15096" max="15105" width="6.7109375" style="13" customWidth="1"/>
    <col min="15106" max="15106" width="3" style="13" customWidth="1"/>
    <col min="15107" max="15107" width="17.140625" style="13" bestFit="1" customWidth="1"/>
    <col min="15108" max="15119" width="6.7109375" style="13" customWidth="1"/>
    <col min="15120" max="15124" width="5.7109375" style="13" customWidth="1"/>
    <col min="15125" max="15348" width="11.42578125" style="13"/>
    <col min="15349" max="15349" width="5.7109375" style="13" customWidth="1"/>
    <col min="15350" max="15351" width="7" style="13" customWidth="1"/>
    <col min="15352" max="15361" width="6.7109375" style="13" customWidth="1"/>
    <col min="15362" max="15362" width="3" style="13" customWidth="1"/>
    <col min="15363" max="15363" width="17.140625" style="13" bestFit="1" customWidth="1"/>
    <col min="15364" max="15375" width="6.7109375" style="13" customWidth="1"/>
    <col min="15376" max="15380" width="5.7109375" style="13" customWidth="1"/>
    <col min="15381" max="15604" width="11.42578125" style="13"/>
    <col min="15605" max="15605" width="5.7109375" style="13" customWidth="1"/>
    <col min="15606" max="15607" width="7" style="13" customWidth="1"/>
    <col min="15608" max="15617" width="6.7109375" style="13" customWidth="1"/>
    <col min="15618" max="15618" width="3" style="13" customWidth="1"/>
    <col min="15619" max="15619" width="17.140625" style="13" bestFit="1" customWidth="1"/>
    <col min="15620" max="15631" width="6.7109375" style="13" customWidth="1"/>
    <col min="15632" max="15636" width="5.7109375" style="13" customWidth="1"/>
    <col min="15637" max="15860" width="11.42578125" style="13"/>
    <col min="15861" max="15861" width="5.7109375" style="13" customWidth="1"/>
    <col min="15862" max="15863" width="7" style="13" customWidth="1"/>
    <col min="15864" max="15873" width="6.7109375" style="13" customWidth="1"/>
    <col min="15874" max="15874" width="3" style="13" customWidth="1"/>
    <col min="15875" max="15875" width="17.140625" style="13" bestFit="1" customWidth="1"/>
    <col min="15876" max="15887" width="6.7109375" style="13" customWidth="1"/>
    <col min="15888" max="15892" width="5.7109375" style="13" customWidth="1"/>
    <col min="15893" max="16116" width="11.42578125" style="13"/>
    <col min="16117" max="16117" width="5.7109375" style="13" customWidth="1"/>
    <col min="16118" max="16119" width="7" style="13" customWidth="1"/>
    <col min="16120" max="16129" width="6.7109375" style="13" customWidth="1"/>
    <col min="16130" max="16130" width="3" style="13" customWidth="1"/>
    <col min="16131" max="16131" width="17.140625" style="13" bestFit="1" customWidth="1"/>
    <col min="16132" max="16143" width="6.7109375" style="13" customWidth="1"/>
    <col min="16144" max="16148" width="5.7109375" style="13" customWidth="1"/>
    <col min="16149" max="16384" width="11.42578125" style="13"/>
  </cols>
  <sheetData>
    <row r="1" spans="1:33" x14ac:dyDescent="0.2">
      <c r="A1" s="13" t="s">
        <v>166</v>
      </c>
    </row>
    <row r="2" spans="1:33" x14ac:dyDescent="0.2">
      <c r="A2" s="13" t="s">
        <v>167</v>
      </c>
    </row>
    <row r="3" spans="1:33" x14ac:dyDescent="0.2">
      <c r="A3" s="13" t="s">
        <v>273</v>
      </c>
      <c r="R3" s="43"/>
      <c r="S3" s="43"/>
    </row>
    <row r="4" spans="1:33" x14ac:dyDescent="0.2">
      <c r="A4" s="13" t="s">
        <v>168</v>
      </c>
    </row>
    <row r="6" spans="1:33" x14ac:dyDescent="0.2">
      <c r="B6" s="43" t="s">
        <v>169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33" ht="12.95" customHeight="1" x14ac:dyDescent="0.2">
      <c r="H7" s="43"/>
      <c r="I7" s="43"/>
      <c r="N7" s="43" t="s">
        <v>170</v>
      </c>
      <c r="O7" s="43"/>
      <c r="V7" s="43"/>
      <c r="W7" s="43"/>
      <c r="X7" s="32"/>
      <c r="Y7" s="32"/>
      <c r="Z7" s="43" t="s">
        <v>171</v>
      </c>
      <c r="AA7" s="43"/>
    </row>
    <row r="8" spans="1:33" ht="12.95" customHeight="1" x14ac:dyDescent="0.2">
      <c r="A8" s="13" t="s">
        <v>172</v>
      </c>
      <c r="B8" s="44" t="s">
        <v>3</v>
      </c>
      <c r="C8" s="44"/>
      <c r="D8" s="43" t="s">
        <v>98</v>
      </c>
      <c r="E8" s="43"/>
      <c r="F8" s="43" t="s">
        <v>173</v>
      </c>
      <c r="G8" s="43"/>
      <c r="H8" s="43" t="s">
        <v>56</v>
      </c>
      <c r="I8" s="43"/>
      <c r="J8" s="43" t="s">
        <v>60</v>
      </c>
      <c r="K8" s="43"/>
      <c r="L8" s="43" t="s">
        <v>175</v>
      </c>
      <c r="M8" s="43"/>
      <c r="N8" s="43" t="s">
        <v>174</v>
      </c>
      <c r="O8" s="43"/>
      <c r="P8" s="43" t="s">
        <v>176</v>
      </c>
      <c r="Q8" s="43"/>
      <c r="R8" s="43" t="s">
        <v>177</v>
      </c>
      <c r="S8" s="43"/>
      <c r="T8" s="43" t="s">
        <v>64</v>
      </c>
      <c r="U8" s="43"/>
      <c r="V8" s="43" t="s">
        <v>270</v>
      </c>
      <c r="W8" s="43"/>
      <c r="X8" s="43" t="s">
        <v>128</v>
      </c>
      <c r="Y8" s="43"/>
      <c r="Z8" s="43" t="s">
        <v>178</v>
      </c>
      <c r="AA8" s="43"/>
      <c r="AE8" s="13" t="s">
        <v>278</v>
      </c>
    </row>
    <row r="9" spans="1:33" ht="12.95" customHeight="1" x14ac:dyDescent="0.2">
      <c r="B9" s="28" t="s">
        <v>21</v>
      </c>
      <c r="C9" s="28" t="s">
        <v>22</v>
      </c>
      <c r="D9" s="27" t="s">
        <v>21</v>
      </c>
      <c r="E9" s="27" t="s">
        <v>22</v>
      </c>
      <c r="F9" s="27" t="s">
        <v>21</v>
      </c>
      <c r="G9" s="27" t="s">
        <v>22</v>
      </c>
      <c r="H9" s="27" t="s">
        <v>21</v>
      </c>
      <c r="I9" s="27" t="s">
        <v>22</v>
      </c>
      <c r="J9" s="27" t="s">
        <v>179</v>
      </c>
      <c r="K9" s="27" t="s">
        <v>22</v>
      </c>
      <c r="L9" s="27" t="s">
        <v>21</v>
      </c>
      <c r="M9" s="27" t="s">
        <v>22</v>
      </c>
      <c r="N9" s="27" t="s">
        <v>21</v>
      </c>
      <c r="O9" s="27" t="s">
        <v>22</v>
      </c>
      <c r="P9" s="27" t="s">
        <v>21</v>
      </c>
      <c r="Q9" s="27" t="s">
        <v>22</v>
      </c>
      <c r="R9" s="27" t="s">
        <v>21</v>
      </c>
      <c r="S9" s="27" t="s">
        <v>22</v>
      </c>
      <c r="T9" s="27" t="s">
        <v>21</v>
      </c>
      <c r="U9" s="27" t="s">
        <v>22</v>
      </c>
      <c r="V9" s="27" t="s">
        <v>21</v>
      </c>
      <c r="W9" s="27" t="s">
        <v>22</v>
      </c>
      <c r="X9" s="32" t="s">
        <v>21</v>
      </c>
      <c r="Y9" s="32" t="s">
        <v>22</v>
      </c>
      <c r="Z9" s="27" t="s">
        <v>21</v>
      </c>
      <c r="AA9" s="27" t="s">
        <v>22</v>
      </c>
    </row>
    <row r="10" spans="1:33" s="14" customFormat="1" ht="12.95" customHeight="1" x14ac:dyDescent="0.2">
      <c r="A10" s="14" t="s">
        <v>180</v>
      </c>
      <c r="B10" s="28">
        <f>SUM(B12+B35+B53+B64+B77+B91+B105+B114+B115)</f>
        <v>4677</v>
      </c>
      <c r="C10" s="17">
        <f>SUM(B10/AG10*100000)</f>
        <v>196.44277706327918</v>
      </c>
      <c r="D10" s="28">
        <f>SUM(D12+D35+D53+D64+D77+D91+D105+D114+D115)</f>
        <v>1238</v>
      </c>
      <c r="E10" s="17">
        <f>SUM(D10/AG10*100000)</f>
        <v>51.998323285084375</v>
      </c>
      <c r="F10" s="28">
        <f>SUM(F12+F35+F53+F64+F77+F91+F105+F114+F115)</f>
        <v>960</v>
      </c>
      <c r="G10" s="17">
        <f>SUM(F10/AG10*100000)</f>
        <v>40.321801578094508</v>
      </c>
      <c r="H10" s="28">
        <f>SUM(H12+H35+H53+H64+H77+H91+H105+H114+H115)</f>
        <v>444</v>
      </c>
      <c r="I10" s="17">
        <f>SUM(H10/AG10*100000)</f>
        <v>18.648833229868711</v>
      </c>
      <c r="J10" s="28">
        <f>SUM(J12+J35+J53+J64+J77+J91+J105+J114+J115)</f>
        <v>198</v>
      </c>
      <c r="K10" s="17">
        <f>SUM(J10/AG10*100000)</f>
        <v>8.3163715754819929</v>
      </c>
      <c r="L10" s="28">
        <f>SUM(L12+L35+L53+L64+L77+L91+L105+L114+L115)</f>
        <v>189</v>
      </c>
      <c r="M10" s="17">
        <f>SUM(L10/AG10*100000)</f>
        <v>7.938354685687357</v>
      </c>
      <c r="N10" s="28">
        <f>SUM(N12+N35+N53+N64+N77+N91+N105+N114+N115)</f>
        <v>182</v>
      </c>
      <c r="O10" s="17">
        <f>SUM(N10/AG10*100000)</f>
        <v>7.6443415491804174</v>
      </c>
      <c r="P10" s="28">
        <f>SUM(P12+P35+P53+P64+P77+P91+P105+P114+P115)</f>
        <v>146</v>
      </c>
      <c r="Q10" s="17">
        <f>SUM(P10/AG10*100000)</f>
        <v>6.132273990001873</v>
      </c>
      <c r="R10" s="28">
        <f>SUM(R12+R35+R53+R64+R77+R91+R105+R114+R115)</f>
        <v>134</v>
      </c>
      <c r="S10" s="17">
        <f>SUM(R10/AG10*100000)</f>
        <v>5.6282514702756918</v>
      </c>
      <c r="T10" s="28">
        <f>SUM(T12+T35+T53+T64+T77+T91+T105+T114+T115)</f>
        <v>104</v>
      </c>
      <c r="U10" s="17">
        <f>SUM(T10/AG10*100000)</f>
        <v>4.3681951709602389</v>
      </c>
      <c r="V10" s="28">
        <f>SUM(V12+V35+V53+V64+V77+V91+V105+V114+V115)</f>
        <v>101</v>
      </c>
      <c r="W10" s="17">
        <f>SUM(V10/AG10*100000)</f>
        <v>4.2421895410286927</v>
      </c>
      <c r="X10" s="31">
        <f>SUM(X12+X35+X53+X64+X77+X91+X105+X114+X115)</f>
        <v>92</v>
      </c>
      <c r="Y10" s="17">
        <f>SUM(X10/AG10*100000)</f>
        <v>3.8641726512340573</v>
      </c>
      <c r="Z10" s="31">
        <f>SUM(Z12+Z35+Z53+Z64+Z77+Z91+Z105+Z114+Z115)</f>
        <v>889</v>
      </c>
      <c r="AA10" s="17">
        <f>SUM(Z10/AG10*100000)</f>
        <v>37.339668336381273</v>
      </c>
      <c r="AE10" s="14" t="s">
        <v>180</v>
      </c>
      <c r="AG10" s="28">
        <v>2380846</v>
      </c>
    </row>
    <row r="11" spans="1:33" ht="12.95" customHeight="1" x14ac:dyDescent="0.2">
      <c r="B11" s="28"/>
      <c r="C11" s="17"/>
      <c r="D11" s="28"/>
      <c r="E11" s="18"/>
      <c r="F11" s="28"/>
      <c r="G11" s="18"/>
      <c r="H11" s="28"/>
      <c r="I11" s="18"/>
      <c r="J11" s="28"/>
      <c r="K11" s="18"/>
      <c r="L11" s="28"/>
      <c r="M11" s="18"/>
      <c r="N11" s="28"/>
      <c r="O11" s="18"/>
      <c r="P11" s="28"/>
      <c r="Q11" s="18"/>
      <c r="R11" s="28"/>
      <c r="S11" s="18"/>
      <c r="T11" s="28"/>
      <c r="U11" s="18"/>
      <c r="V11" s="28"/>
      <c r="W11" s="18"/>
      <c r="X11" s="17"/>
      <c r="Y11" s="17"/>
      <c r="Z11" s="31"/>
      <c r="AA11" s="17"/>
      <c r="AC11" s="14"/>
      <c r="AG11" s="27"/>
    </row>
    <row r="12" spans="1:33" s="14" customFormat="1" ht="12.95" customHeight="1" x14ac:dyDescent="0.2">
      <c r="A12" s="14" t="s">
        <v>181</v>
      </c>
      <c r="B12" s="28">
        <f>SUM(B13:B33)</f>
        <v>1893</v>
      </c>
      <c r="C12" s="17">
        <f t="shared" ref="C12:C32" si="0">SUM(B12/AG12*100000)</f>
        <v>244.401551878845</v>
      </c>
      <c r="D12" s="28">
        <f>SUM(D13:D33)</f>
        <v>474</v>
      </c>
      <c r="E12" s="17">
        <f t="shared" ref="E12:E32" si="1">SUM(D12/AG12*100000)</f>
        <v>61.197219012452479</v>
      </c>
      <c r="F12" s="28">
        <f>SUM(F13:F33)</f>
        <v>383</v>
      </c>
      <c r="G12" s="17">
        <f t="shared" ref="G12:G32" si="2">SUM(F12/AG12*100000)</f>
        <v>49.448385826517509</v>
      </c>
      <c r="H12" s="28">
        <f>SUM(H13:H33)</f>
        <v>181</v>
      </c>
      <c r="I12" s="17">
        <f t="shared" ref="I12:I32" si="3">SUM(H12/AG12*100000)</f>
        <v>23.368558314881639</v>
      </c>
      <c r="J12" s="28">
        <f>SUM(J13:J33)</f>
        <v>92</v>
      </c>
      <c r="K12" s="17">
        <f t="shared" ref="K12:K32" si="4">SUM(J12/AG12*100000)</f>
        <v>11.877941242923265</v>
      </c>
      <c r="L12" s="28">
        <f>SUM(L13:L33)</f>
        <v>82</v>
      </c>
      <c r="M12" s="17">
        <f t="shared" ref="M12:M32" si="5">SUM(L12/AG12*100000)</f>
        <v>10.586860673040302</v>
      </c>
      <c r="N12" s="28">
        <f>SUM(N13:N33)</f>
        <v>68</v>
      </c>
      <c r="O12" s="17">
        <f t="shared" ref="O12:O32" si="6">SUM(N12/AG12*100000)</f>
        <v>8.7793478752041523</v>
      </c>
      <c r="P12" s="28">
        <f>SUM(P13:P33)</f>
        <v>63</v>
      </c>
      <c r="Q12" s="17">
        <f t="shared" ref="Q12:Q32" si="7">SUM(P12/AG12*100000)</f>
        <v>8.1338075902626699</v>
      </c>
      <c r="R12" s="28">
        <f>SUM(R13:R33)</f>
        <v>56</v>
      </c>
      <c r="S12" s="17">
        <f t="shared" ref="S12:S32" si="8">SUM(R12/AG12*100000)</f>
        <v>7.2300511913445957</v>
      </c>
      <c r="T12" s="28">
        <f>SUM(T13:T33)</f>
        <v>54</v>
      </c>
      <c r="U12" s="17">
        <f t="shared" ref="U12:U32" si="9">SUM(T12/AG12*100000)</f>
        <v>6.9718350773680022</v>
      </c>
      <c r="V12" s="28">
        <f>SUM(V13:V33)</f>
        <v>52</v>
      </c>
      <c r="W12" s="17">
        <f t="shared" ref="W12:W32" si="10">SUM(V12/AG12*100000)</f>
        <v>6.7136189633914114</v>
      </c>
      <c r="X12" s="31">
        <f>SUM(X13:X33)</f>
        <v>42</v>
      </c>
      <c r="Y12" s="17">
        <f t="shared" ref="Y12:Y32" si="11">SUM(X12/AG12*100000)</f>
        <v>5.4225383935084466</v>
      </c>
      <c r="Z12" s="31">
        <f>SUM(Z13:Z33)</f>
        <v>346</v>
      </c>
      <c r="AA12" s="17">
        <f t="shared" ref="AA12:AA32" si="12">SUM(Z12/AG12*100000)</f>
        <v>44.671387717950545</v>
      </c>
      <c r="AE12" s="14" t="s">
        <v>181</v>
      </c>
      <c r="AG12" s="28">
        <v>774545</v>
      </c>
    </row>
    <row r="13" spans="1:33" ht="12.95" customHeight="1" x14ac:dyDescent="0.2">
      <c r="A13" s="13" t="s">
        <v>181</v>
      </c>
      <c r="B13" s="34">
        <f>SUM(D13+F13+H13+J13+L13+N13+P13+R13+T13+V13+X13+Z13)</f>
        <v>540</v>
      </c>
      <c r="C13" s="17">
        <f t="shared" si="0"/>
        <v>333.498023715415</v>
      </c>
      <c r="D13" s="27">
        <v>132</v>
      </c>
      <c r="E13" s="18">
        <f t="shared" si="1"/>
        <v>81.521739130434781</v>
      </c>
      <c r="F13" s="27">
        <v>119</v>
      </c>
      <c r="G13" s="18">
        <f t="shared" si="2"/>
        <v>73.493083003952563</v>
      </c>
      <c r="H13" s="27">
        <v>38</v>
      </c>
      <c r="I13" s="18">
        <f t="shared" si="3"/>
        <v>23.468379446640316</v>
      </c>
      <c r="J13" s="27">
        <v>30</v>
      </c>
      <c r="K13" s="18">
        <f t="shared" si="4"/>
        <v>18.527667984189723</v>
      </c>
      <c r="L13" s="27">
        <v>28</v>
      </c>
      <c r="M13" s="18">
        <f t="shared" si="5"/>
        <v>17.292490118577074</v>
      </c>
      <c r="N13" s="27">
        <v>20</v>
      </c>
      <c r="O13" s="18">
        <f t="shared" si="6"/>
        <v>12.351778656126481</v>
      </c>
      <c r="P13" s="27">
        <v>26</v>
      </c>
      <c r="Q13" s="18">
        <f t="shared" si="7"/>
        <v>16.057312252964426</v>
      </c>
      <c r="R13" s="27">
        <v>14</v>
      </c>
      <c r="S13" s="18">
        <f t="shared" si="8"/>
        <v>8.6462450592885371</v>
      </c>
      <c r="T13" s="27">
        <v>15</v>
      </c>
      <c r="U13" s="18">
        <f t="shared" si="9"/>
        <v>9.2638339920948614</v>
      </c>
      <c r="V13" s="27">
        <v>16</v>
      </c>
      <c r="W13" s="18">
        <f t="shared" si="10"/>
        <v>9.8814229249011856</v>
      </c>
      <c r="X13" s="33">
        <v>10</v>
      </c>
      <c r="Y13" s="18">
        <f t="shared" si="11"/>
        <v>6.1758893280632403</v>
      </c>
      <c r="Z13" s="27">
        <v>92</v>
      </c>
      <c r="AA13" s="18">
        <f t="shared" si="12"/>
        <v>56.818181818181813</v>
      </c>
      <c r="AC13" s="14"/>
      <c r="AE13" s="13" t="s">
        <v>182</v>
      </c>
      <c r="AG13" s="19">
        <v>161920</v>
      </c>
    </row>
    <row r="14" spans="1:33" ht="12.95" customHeight="1" x14ac:dyDescent="0.2">
      <c r="A14" s="13" t="s">
        <v>183</v>
      </c>
      <c r="B14" s="34">
        <f t="shared" ref="B14:B33" si="13">SUM(D14+F14+H14+J14+L14+N14+P14+R14+T14+V14+X14+Z14)</f>
        <v>90</v>
      </c>
      <c r="C14" s="17">
        <f t="shared" si="0"/>
        <v>280.43498582245348</v>
      </c>
      <c r="D14" s="39">
        <v>19</v>
      </c>
      <c r="E14" s="18">
        <f t="shared" si="1"/>
        <v>59.202941451406843</v>
      </c>
      <c r="F14" s="39">
        <v>18</v>
      </c>
      <c r="G14" s="18">
        <f t="shared" si="2"/>
        <v>56.086997164490697</v>
      </c>
      <c r="H14" s="39">
        <v>6</v>
      </c>
      <c r="I14" s="18">
        <f t="shared" si="3"/>
        <v>18.695665721496901</v>
      </c>
      <c r="J14" s="39">
        <v>3</v>
      </c>
      <c r="K14" s="18">
        <f t="shared" si="4"/>
        <v>9.3478328607484507</v>
      </c>
      <c r="L14" s="39">
        <v>0</v>
      </c>
      <c r="M14" s="18">
        <f t="shared" si="5"/>
        <v>0</v>
      </c>
      <c r="N14" s="39">
        <v>2</v>
      </c>
      <c r="O14" s="18">
        <f t="shared" si="6"/>
        <v>6.2318885738323004</v>
      </c>
      <c r="P14" s="39">
        <v>1</v>
      </c>
      <c r="Q14" s="18">
        <f t="shared" si="7"/>
        <v>3.1159442869161502</v>
      </c>
      <c r="R14" s="39">
        <v>4</v>
      </c>
      <c r="S14" s="18">
        <f t="shared" si="8"/>
        <v>12.463777147664601</v>
      </c>
      <c r="T14" s="39">
        <v>2</v>
      </c>
      <c r="U14" s="18">
        <f t="shared" si="9"/>
        <v>6.2318885738323004</v>
      </c>
      <c r="V14" s="39">
        <v>7</v>
      </c>
      <c r="W14" s="18">
        <f t="shared" si="10"/>
        <v>21.811610008413048</v>
      </c>
      <c r="X14" s="33">
        <v>2</v>
      </c>
      <c r="Y14" s="18">
        <f t="shared" si="11"/>
        <v>6.2318885738323004</v>
      </c>
      <c r="Z14" s="39">
        <v>26</v>
      </c>
      <c r="AA14" s="18">
        <f t="shared" si="12"/>
        <v>81.014551459819899</v>
      </c>
      <c r="AC14" s="14"/>
      <c r="AE14" s="13" t="s">
        <v>183</v>
      </c>
      <c r="AG14" s="19">
        <v>32093</v>
      </c>
    </row>
    <row r="15" spans="1:33" ht="12.95" customHeight="1" x14ac:dyDescent="0.2">
      <c r="A15" s="13" t="s">
        <v>184</v>
      </c>
      <c r="B15" s="34">
        <f t="shared" si="13"/>
        <v>215</v>
      </c>
      <c r="C15" s="17">
        <f t="shared" si="0"/>
        <v>189.07747779438924</v>
      </c>
      <c r="D15" s="39">
        <v>69</v>
      </c>
      <c r="E15" s="18">
        <f t="shared" si="1"/>
        <v>60.680678920059798</v>
      </c>
      <c r="F15" s="39">
        <v>54</v>
      </c>
      <c r="G15" s="18">
        <f t="shared" si="2"/>
        <v>47.489226980916364</v>
      </c>
      <c r="H15" s="39">
        <v>22</v>
      </c>
      <c r="I15" s="18">
        <f t="shared" si="3"/>
        <v>19.34746284407704</v>
      </c>
      <c r="J15" s="39">
        <v>10</v>
      </c>
      <c r="K15" s="18">
        <f t="shared" si="4"/>
        <v>8.7943012927622899</v>
      </c>
      <c r="L15" s="39">
        <v>7</v>
      </c>
      <c r="M15" s="18">
        <f t="shared" si="5"/>
        <v>6.1560109049336038</v>
      </c>
      <c r="N15" s="39">
        <v>3</v>
      </c>
      <c r="O15" s="18">
        <f t="shared" si="6"/>
        <v>2.638290387828687</v>
      </c>
      <c r="P15" s="39">
        <v>5</v>
      </c>
      <c r="Q15" s="18">
        <f t="shared" si="7"/>
        <v>4.3971506463811449</v>
      </c>
      <c r="R15" s="39">
        <v>1</v>
      </c>
      <c r="S15" s="18">
        <f t="shared" si="8"/>
        <v>0.8794301292762291</v>
      </c>
      <c r="T15" s="39">
        <v>6</v>
      </c>
      <c r="U15" s="18">
        <f t="shared" si="9"/>
        <v>5.2765807756573739</v>
      </c>
      <c r="V15" s="39">
        <v>2</v>
      </c>
      <c r="W15" s="18">
        <f t="shared" si="10"/>
        <v>1.7588602585524582</v>
      </c>
      <c r="X15" s="33">
        <v>3</v>
      </c>
      <c r="Y15" s="18">
        <f t="shared" si="11"/>
        <v>2.638290387828687</v>
      </c>
      <c r="Z15" s="39">
        <v>33</v>
      </c>
      <c r="AA15" s="18">
        <f t="shared" si="12"/>
        <v>29.021194266115558</v>
      </c>
      <c r="AC15" s="14"/>
      <c r="AE15" s="13" t="s">
        <v>184</v>
      </c>
      <c r="AG15" s="19">
        <v>113710</v>
      </c>
    </row>
    <row r="16" spans="1:33" ht="12.95" customHeight="1" x14ac:dyDescent="0.2">
      <c r="A16" s="13" t="s">
        <v>185</v>
      </c>
      <c r="B16" s="34">
        <f t="shared" si="13"/>
        <v>45</v>
      </c>
      <c r="C16" s="17">
        <f t="shared" si="0"/>
        <v>250.27808676307009</v>
      </c>
      <c r="D16" s="39">
        <v>22</v>
      </c>
      <c r="E16" s="18">
        <f t="shared" si="1"/>
        <v>122.35817575083426</v>
      </c>
      <c r="F16" s="39">
        <v>5</v>
      </c>
      <c r="G16" s="18">
        <f t="shared" si="2"/>
        <v>27.808676307007786</v>
      </c>
      <c r="H16" s="39">
        <v>1</v>
      </c>
      <c r="I16" s="18">
        <f t="shared" si="3"/>
        <v>5.5617352614015578</v>
      </c>
      <c r="J16" s="39">
        <v>3</v>
      </c>
      <c r="K16" s="18">
        <f t="shared" si="4"/>
        <v>16.685205784204673</v>
      </c>
      <c r="L16" s="39">
        <v>1</v>
      </c>
      <c r="M16" s="18">
        <f t="shared" si="5"/>
        <v>5.5617352614015578</v>
      </c>
      <c r="N16" s="39">
        <v>0</v>
      </c>
      <c r="O16" s="18">
        <f t="shared" si="6"/>
        <v>0</v>
      </c>
      <c r="P16" s="39">
        <v>2</v>
      </c>
      <c r="Q16" s="18">
        <f t="shared" si="7"/>
        <v>11.123470522803116</v>
      </c>
      <c r="R16" s="39">
        <v>0</v>
      </c>
      <c r="S16" s="18">
        <f t="shared" si="8"/>
        <v>0</v>
      </c>
      <c r="T16" s="39">
        <v>1</v>
      </c>
      <c r="U16" s="18">
        <f t="shared" si="9"/>
        <v>5.5617352614015578</v>
      </c>
      <c r="V16" s="39">
        <v>2</v>
      </c>
      <c r="W16" s="18">
        <f t="shared" si="10"/>
        <v>11.123470522803116</v>
      </c>
      <c r="X16" s="33">
        <v>1</v>
      </c>
      <c r="Y16" s="18">
        <f t="shared" si="11"/>
        <v>5.5617352614015578</v>
      </c>
      <c r="Z16" s="39">
        <v>7</v>
      </c>
      <c r="AA16" s="18">
        <f t="shared" si="12"/>
        <v>38.932146829810897</v>
      </c>
      <c r="AC16" s="14"/>
      <c r="AE16" s="13" t="s">
        <v>185</v>
      </c>
      <c r="AG16" s="19">
        <v>17980</v>
      </c>
    </row>
    <row r="17" spans="1:33" ht="12.95" customHeight="1" x14ac:dyDescent="0.2">
      <c r="A17" s="13" t="s">
        <v>186</v>
      </c>
      <c r="B17" s="34">
        <f t="shared" si="13"/>
        <v>15</v>
      </c>
      <c r="C17" s="17">
        <f t="shared" si="0"/>
        <v>167.42940060274586</v>
      </c>
      <c r="D17" s="39">
        <v>1</v>
      </c>
      <c r="E17" s="18">
        <f t="shared" si="1"/>
        <v>11.161960040183056</v>
      </c>
      <c r="F17" s="39">
        <v>4</v>
      </c>
      <c r="G17" s="18">
        <f t="shared" si="2"/>
        <v>44.647840160732223</v>
      </c>
      <c r="H17" s="39">
        <v>2</v>
      </c>
      <c r="I17" s="18">
        <f t="shared" si="3"/>
        <v>22.323920080366111</v>
      </c>
      <c r="J17" s="39">
        <v>1</v>
      </c>
      <c r="K17" s="18">
        <f t="shared" si="4"/>
        <v>11.161960040183056</v>
      </c>
      <c r="L17" s="39">
        <v>0</v>
      </c>
      <c r="M17" s="18">
        <f t="shared" si="5"/>
        <v>0</v>
      </c>
      <c r="N17" s="39">
        <v>1</v>
      </c>
      <c r="O17" s="18">
        <f t="shared" si="6"/>
        <v>11.161960040183056</v>
      </c>
      <c r="P17" s="39">
        <v>1</v>
      </c>
      <c r="Q17" s="18">
        <f t="shared" si="7"/>
        <v>11.161960040183056</v>
      </c>
      <c r="R17" s="39">
        <v>0</v>
      </c>
      <c r="S17" s="18">
        <f t="shared" si="8"/>
        <v>0</v>
      </c>
      <c r="T17" s="39">
        <v>1</v>
      </c>
      <c r="U17" s="18">
        <f t="shared" si="9"/>
        <v>11.161960040183056</v>
      </c>
      <c r="V17" s="39">
        <v>1</v>
      </c>
      <c r="W17" s="18">
        <f t="shared" si="10"/>
        <v>11.161960040183056</v>
      </c>
      <c r="X17" s="33">
        <v>0</v>
      </c>
      <c r="Y17" s="18">
        <f t="shared" si="11"/>
        <v>0</v>
      </c>
      <c r="Z17" s="39">
        <v>3</v>
      </c>
      <c r="AA17" s="18">
        <f t="shared" si="12"/>
        <v>33.485880120549169</v>
      </c>
      <c r="AC17" s="14"/>
      <c r="AE17" s="13" t="s">
        <v>186</v>
      </c>
      <c r="AG17" s="19">
        <v>8959</v>
      </c>
    </row>
    <row r="18" spans="1:33" ht="12.95" customHeight="1" x14ac:dyDescent="0.2">
      <c r="A18" s="13" t="s">
        <v>187</v>
      </c>
      <c r="B18" s="34">
        <f t="shared" si="13"/>
        <v>41</v>
      </c>
      <c r="C18" s="17">
        <f t="shared" si="0"/>
        <v>137.21552878179384</v>
      </c>
      <c r="D18" s="39">
        <v>12</v>
      </c>
      <c r="E18" s="18">
        <f t="shared" si="1"/>
        <v>40.160642570281126</v>
      </c>
      <c r="F18" s="39">
        <v>13</v>
      </c>
      <c r="G18" s="18">
        <f t="shared" si="2"/>
        <v>43.507362784471219</v>
      </c>
      <c r="H18" s="39">
        <v>4</v>
      </c>
      <c r="I18" s="18">
        <f t="shared" si="3"/>
        <v>13.386880856760376</v>
      </c>
      <c r="J18" s="39">
        <v>1</v>
      </c>
      <c r="K18" s="18">
        <f t="shared" si="4"/>
        <v>3.346720214190094</v>
      </c>
      <c r="L18" s="39">
        <v>1</v>
      </c>
      <c r="M18" s="18">
        <f t="shared" si="5"/>
        <v>3.346720214190094</v>
      </c>
      <c r="N18" s="39">
        <v>2</v>
      </c>
      <c r="O18" s="18">
        <f t="shared" si="6"/>
        <v>6.693440428380188</v>
      </c>
      <c r="P18" s="39">
        <v>1</v>
      </c>
      <c r="Q18" s="18">
        <f t="shared" si="7"/>
        <v>3.346720214190094</v>
      </c>
      <c r="R18" s="39">
        <v>0</v>
      </c>
      <c r="S18" s="18">
        <f t="shared" si="8"/>
        <v>0</v>
      </c>
      <c r="T18" s="39">
        <v>2</v>
      </c>
      <c r="U18" s="18">
        <f t="shared" si="9"/>
        <v>6.693440428380188</v>
      </c>
      <c r="V18" s="39">
        <v>0</v>
      </c>
      <c r="W18" s="18">
        <f t="shared" si="10"/>
        <v>0</v>
      </c>
      <c r="X18" s="33">
        <v>0</v>
      </c>
      <c r="Y18" s="18">
        <f t="shared" si="11"/>
        <v>0</v>
      </c>
      <c r="Z18" s="39">
        <v>5</v>
      </c>
      <c r="AA18" s="18">
        <f t="shared" si="12"/>
        <v>16.733601070950467</v>
      </c>
      <c r="AC18" s="14"/>
      <c r="AE18" s="13" t="s">
        <v>187</v>
      </c>
      <c r="AG18" s="19">
        <v>29880</v>
      </c>
    </row>
    <row r="19" spans="1:33" ht="12.95" customHeight="1" x14ac:dyDescent="0.2">
      <c r="A19" s="13" t="s">
        <v>188</v>
      </c>
      <c r="B19" s="34">
        <f t="shared" si="13"/>
        <v>30</v>
      </c>
      <c r="C19" s="17">
        <f t="shared" si="0"/>
        <v>211.16351094530864</v>
      </c>
      <c r="D19" s="39">
        <v>7</v>
      </c>
      <c r="E19" s="18">
        <f t="shared" si="1"/>
        <v>49.271485887238683</v>
      </c>
      <c r="F19" s="39">
        <v>4</v>
      </c>
      <c r="G19" s="18">
        <f t="shared" si="2"/>
        <v>28.15513479270782</v>
      </c>
      <c r="H19" s="39">
        <v>3</v>
      </c>
      <c r="I19" s="18">
        <f t="shared" si="3"/>
        <v>21.116351094530867</v>
      </c>
      <c r="J19" s="39">
        <v>2</v>
      </c>
      <c r="K19" s="18">
        <f t="shared" si="4"/>
        <v>14.07756739635391</v>
      </c>
      <c r="L19" s="39">
        <v>1</v>
      </c>
      <c r="M19" s="18">
        <f t="shared" si="5"/>
        <v>7.0387836981769549</v>
      </c>
      <c r="N19" s="39">
        <v>1</v>
      </c>
      <c r="O19" s="18">
        <f t="shared" si="6"/>
        <v>7.0387836981769549</v>
      </c>
      <c r="P19" s="39">
        <v>0</v>
      </c>
      <c r="Q19" s="18">
        <f t="shared" si="7"/>
        <v>0</v>
      </c>
      <c r="R19" s="39">
        <v>0</v>
      </c>
      <c r="S19" s="18">
        <f t="shared" si="8"/>
        <v>0</v>
      </c>
      <c r="T19" s="39">
        <v>1</v>
      </c>
      <c r="U19" s="18">
        <f t="shared" si="9"/>
        <v>7.0387836981769549</v>
      </c>
      <c r="V19" s="39">
        <v>2</v>
      </c>
      <c r="W19" s="18">
        <f t="shared" si="10"/>
        <v>14.07756739635391</v>
      </c>
      <c r="X19" s="33">
        <v>1</v>
      </c>
      <c r="Y19" s="18">
        <f t="shared" si="11"/>
        <v>7.0387836981769549</v>
      </c>
      <c r="Z19" s="39">
        <v>8</v>
      </c>
      <c r="AA19" s="18">
        <f t="shared" si="12"/>
        <v>56.310269585415639</v>
      </c>
      <c r="AC19" s="14"/>
      <c r="AE19" s="13" t="s">
        <v>188</v>
      </c>
      <c r="AG19" s="19">
        <v>14207</v>
      </c>
    </row>
    <row r="20" spans="1:33" ht="12.95" customHeight="1" x14ac:dyDescent="0.2">
      <c r="A20" s="13" t="s">
        <v>189</v>
      </c>
      <c r="B20" s="34">
        <f t="shared" si="13"/>
        <v>175</v>
      </c>
      <c r="C20" s="17">
        <f t="shared" si="0"/>
        <v>274.66921978246199</v>
      </c>
      <c r="D20" s="39">
        <v>29</v>
      </c>
      <c r="E20" s="18">
        <f t="shared" si="1"/>
        <v>45.516613563950841</v>
      </c>
      <c r="F20" s="39">
        <v>35</v>
      </c>
      <c r="G20" s="18">
        <f t="shared" si="2"/>
        <v>54.933843956492396</v>
      </c>
      <c r="H20" s="39">
        <v>22</v>
      </c>
      <c r="I20" s="18">
        <f t="shared" si="3"/>
        <v>34.529844772652361</v>
      </c>
      <c r="J20" s="39">
        <v>7</v>
      </c>
      <c r="K20" s="18">
        <f t="shared" si="4"/>
        <v>10.986768791298479</v>
      </c>
      <c r="L20" s="39">
        <v>6</v>
      </c>
      <c r="M20" s="18">
        <f t="shared" si="5"/>
        <v>9.417230392541553</v>
      </c>
      <c r="N20" s="39">
        <v>12</v>
      </c>
      <c r="O20" s="18">
        <f t="shared" si="6"/>
        <v>18.834460785083106</v>
      </c>
      <c r="P20" s="39">
        <v>5</v>
      </c>
      <c r="Q20" s="18">
        <f t="shared" si="7"/>
        <v>7.8476919937846272</v>
      </c>
      <c r="R20" s="39">
        <v>9</v>
      </c>
      <c r="S20" s="18">
        <f t="shared" si="8"/>
        <v>14.125845588812329</v>
      </c>
      <c r="T20" s="39">
        <v>1</v>
      </c>
      <c r="U20" s="18">
        <f t="shared" si="9"/>
        <v>1.5695383987569254</v>
      </c>
      <c r="V20" s="39">
        <v>5</v>
      </c>
      <c r="W20" s="18">
        <f t="shared" si="10"/>
        <v>7.8476919937846272</v>
      </c>
      <c r="X20" s="33">
        <v>10</v>
      </c>
      <c r="Y20" s="18">
        <f t="shared" si="11"/>
        <v>15.695383987569254</v>
      </c>
      <c r="Z20" s="39">
        <v>34</v>
      </c>
      <c r="AA20" s="18">
        <f t="shared" si="12"/>
        <v>53.364305557735463</v>
      </c>
      <c r="AC20" s="14"/>
      <c r="AE20" s="13" t="s">
        <v>189</v>
      </c>
      <c r="AG20" s="19">
        <v>63713</v>
      </c>
    </row>
    <row r="21" spans="1:33" ht="12.95" customHeight="1" x14ac:dyDescent="0.2">
      <c r="A21" s="13" t="s">
        <v>190</v>
      </c>
      <c r="B21" s="34">
        <f t="shared" si="13"/>
        <v>63</v>
      </c>
      <c r="C21" s="17">
        <f t="shared" si="0"/>
        <v>230.566534914361</v>
      </c>
      <c r="D21" s="39">
        <v>18</v>
      </c>
      <c r="E21" s="18">
        <f t="shared" si="1"/>
        <v>65.876152832674578</v>
      </c>
      <c r="F21" s="39">
        <v>14</v>
      </c>
      <c r="G21" s="18">
        <f t="shared" si="2"/>
        <v>51.237007758746884</v>
      </c>
      <c r="H21" s="39">
        <v>4</v>
      </c>
      <c r="I21" s="18">
        <f t="shared" si="3"/>
        <v>14.639145073927683</v>
      </c>
      <c r="J21" s="39">
        <v>4</v>
      </c>
      <c r="K21" s="18">
        <f t="shared" si="4"/>
        <v>14.639145073927683</v>
      </c>
      <c r="L21" s="39">
        <v>2</v>
      </c>
      <c r="M21" s="18">
        <f t="shared" si="5"/>
        <v>7.3195725369638414</v>
      </c>
      <c r="N21" s="39">
        <v>1</v>
      </c>
      <c r="O21" s="18">
        <f t="shared" si="6"/>
        <v>3.6597862684819207</v>
      </c>
      <c r="P21" s="39">
        <v>1</v>
      </c>
      <c r="Q21" s="18">
        <f t="shared" si="7"/>
        <v>3.6597862684819207</v>
      </c>
      <c r="R21" s="39">
        <v>5</v>
      </c>
      <c r="S21" s="18">
        <f t="shared" si="8"/>
        <v>18.298931342409603</v>
      </c>
      <c r="T21" s="39">
        <v>0</v>
      </c>
      <c r="U21" s="18">
        <f t="shared" si="9"/>
        <v>0</v>
      </c>
      <c r="V21" s="39">
        <v>2</v>
      </c>
      <c r="W21" s="18">
        <f t="shared" si="10"/>
        <v>7.3195725369638414</v>
      </c>
      <c r="X21" s="33">
        <v>1</v>
      </c>
      <c r="Y21" s="18">
        <f t="shared" si="11"/>
        <v>3.6597862684819207</v>
      </c>
      <c r="Z21" s="39">
        <v>11</v>
      </c>
      <c r="AA21" s="18">
        <f t="shared" si="12"/>
        <v>40.257648953301128</v>
      </c>
      <c r="AC21" s="14"/>
      <c r="AE21" s="13" t="s">
        <v>190</v>
      </c>
      <c r="AG21" s="19">
        <v>27324</v>
      </c>
    </row>
    <row r="22" spans="1:33" ht="12.95" customHeight="1" x14ac:dyDescent="0.2">
      <c r="A22" s="13" t="s">
        <v>191</v>
      </c>
      <c r="B22" s="34">
        <f t="shared" si="13"/>
        <v>44</v>
      </c>
      <c r="C22" s="17">
        <f t="shared" si="0"/>
        <v>102.66221797055461</v>
      </c>
      <c r="D22" s="39">
        <v>10</v>
      </c>
      <c r="E22" s="18">
        <f t="shared" si="1"/>
        <v>23.332322266035138</v>
      </c>
      <c r="F22" s="39">
        <v>6</v>
      </c>
      <c r="G22" s="18">
        <f t="shared" si="2"/>
        <v>13.999393359621083</v>
      </c>
      <c r="H22" s="39">
        <v>6</v>
      </c>
      <c r="I22" s="18">
        <f t="shared" si="3"/>
        <v>13.999393359621083</v>
      </c>
      <c r="J22" s="39">
        <v>2</v>
      </c>
      <c r="K22" s="18">
        <f t="shared" si="4"/>
        <v>4.6664644532070279</v>
      </c>
      <c r="L22" s="39">
        <v>0</v>
      </c>
      <c r="M22" s="18">
        <f t="shared" si="5"/>
        <v>0</v>
      </c>
      <c r="N22" s="39">
        <v>2</v>
      </c>
      <c r="O22" s="18">
        <f t="shared" si="6"/>
        <v>4.6664644532070279</v>
      </c>
      <c r="P22" s="39">
        <v>4</v>
      </c>
      <c r="Q22" s="18">
        <f t="shared" si="7"/>
        <v>9.3329289064140557</v>
      </c>
      <c r="R22" s="39">
        <v>1</v>
      </c>
      <c r="S22" s="18">
        <f t="shared" si="8"/>
        <v>2.3332322266035139</v>
      </c>
      <c r="T22" s="39">
        <v>1</v>
      </c>
      <c r="U22" s="18">
        <f t="shared" si="9"/>
        <v>2.3332322266035139</v>
      </c>
      <c r="V22" s="39">
        <v>1</v>
      </c>
      <c r="W22" s="18">
        <f t="shared" si="10"/>
        <v>2.3332322266035139</v>
      </c>
      <c r="X22" s="33">
        <v>3</v>
      </c>
      <c r="Y22" s="18">
        <f t="shared" si="11"/>
        <v>6.9996966798105413</v>
      </c>
      <c r="Z22" s="39">
        <v>8</v>
      </c>
      <c r="AA22" s="18">
        <f t="shared" si="12"/>
        <v>18.665857812828111</v>
      </c>
      <c r="AC22" s="14"/>
      <c r="AE22" s="13" t="s">
        <v>191</v>
      </c>
      <c r="AG22" s="19">
        <v>42859</v>
      </c>
    </row>
    <row r="23" spans="1:33" ht="12.95" customHeight="1" x14ac:dyDescent="0.2">
      <c r="A23" s="13" t="s">
        <v>192</v>
      </c>
      <c r="B23" s="34">
        <f t="shared" si="13"/>
        <v>84</v>
      </c>
      <c r="C23" s="17">
        <f t="shared" si="0"/>
        <v>255.78562728380024</v>
      </c>
      <c r="D23" s="39">
        <v>18</v>
      </c>
      <c r="E23" s="18">
        <f t="shared" si="1"/>
        <v>54.811205846528622</v>
      </c>
      <c r="F23" s="39">
        <v>10</v>
      </c>
      <c r="G23" s="18">
        <f t="shared" si="2"/>
        <v>30.450669914738121</v>
      </c>
      <c r="H23" s="39">
        <v>10</v>
      </c>
      <c r="I23" s="18">
        <f t="shared" si="3"/>
        <v>30.450669914738121</v>
      </c>
      <c r="J23" s="39">
        <v>3</v>
      </c>
      <c r="K23" s="18">
        <f t="shared" si="4"/>
        <v>9.1352009744214371</v>
      </c>
      <c r="L23" s="39">
        <v>5</v>
      </c>
      <c r="M23" s="18">
        <f t="shared" si="5"/>
        <v>15.225334957369061</v>
      </c>
      <c r="N23" s="39">
        <v>2</v>
      </c>
      <c r="O23" s="18">
        <f t="shared" si="6"/>
        <v>6.0901339829476253</v>
      </c>
      <c r="P23" s="39">
        <v>3</v>
      </c>
      <c r="Q23" s="18">
        <f t="shared" si="7"/>
        <v>9.1352009744214371</v>
      </c>
      <c r="R23" s="39">
        <v>6</v>
      </c>
      <c r="S23" s="18">
        <f t="shared" si="8"/>
        <v>18.270401948842874</v>
      </c>
      <c r="T23" s="39">
        <v>2</v>
      </c>
      <c r="U23" s="18">
        <f t="shared" si="9"/>
        <v>6.0901339829476253</v>
      </c>
      <c r="V23" s="39">
        <v>2</v>
      </c>
      <c r="W23" s="18">
        <f t="shared" si="10"/>
        <v>6.0901339829476253</v>
      </c>
      <c r="X23" s="33">
        <v>4</v>
      </c>
      <c r="Y23" s="18">
        <f t="shared" si="11"/>
        <v>12.180267965895251</v>
      </c>
      <c r="Z23" s="39">
        <v>19</v>
      </c>
      <c r="AA23" s="18">
        <f t="shared" si="12"/>
        <v>57.85627283800244</v>
      </c>
      <c r="AC23" s="14"/>
      <c r="AE23" s="13" t="s">
        <v>192</v>
      </c>
      <c r="AG23" s="19">
        <v>32840</v>
      </c>
    </row>
    <row r="24" spans="1:33" ht="12.95" customHeight="1" x14ac:dyDescent="0.2">
      <c r="A24" s="13" t="s">
        <v>193</v>
      </c>
      <c r="B24" s="34">
        <f t="shared" si="13"/>
        <v>19</v>
      </c>
      <c r="C24" s="17">
        <f t="shared" si="0"/>
        <v>176.66201766620176</v>
      </c>
      <c r="D24" s="39">
        <v>5</v>
      </c>
      <c r="E24" s="18">
        <f t="shared" si="1"/>
        <v>46.490004649000461</v>
      </c>
      <c r="F24" s="39">
        <v>4</v>
      </c>
      <c r="G24" s="18">
        <f t="shared" si="2"/>
        <v>37.192003719200372</v>
      </c>
      <c r="H24" s="39">
        <v>4</v>
      </c>
      <c r="I24" s="18">
        <f t="shared" si="3"/>
        <v>37.192003719200372</v>
      </c>
      <c r="J24" s="39">
        <v>1</v>
      </c>
      <c r="K24" s="18">
        <f t="shared" si="4"/>
        <v>9.298000929800093</v>
      </c>
      <c r="L24" s="39">
        <v>1</v>
      </c>
      <c r="M24" s="18">
        <f t="shared" si="5"/>
        <v>9.298000929800093</v>
      </c>
      <c r="N24" s="39">
        <v>0</v>
      </c>
      <c r="O24" s="18">
        <f t="shared" si="6"/>
        <v>0</v>
      </c>
      <c r="P24" s="39">
        <v>0</v>
      </c>
      <c r="Q24" s="18">
        <f t="shared" si="7"/>
        <v>0</v>
      </c>
      <c r="R24" s="39">
        <v>0</v>
      </c>
      <c r="S24" s="18">
        <f t="shared" si="8"/>
        <v>0</v>
      </c>
      <c r="T24" s="39">
        <v>1</v>
      </c>
      <c r="U24" s="18">
        <f t="shared" si="9"/>
        <v>9.298000929800093</v>
      </c>
      <c r="V24" s="39">
        <v>0</v>
      </c>
      <c r="W24" s="18">
        <f t="shared" si="10"/>
        <v>0</v>
      </c>
      <c r="X24" s="33">
        <v>1</v>
      </c>
      <c r="Y24" s="18">
        <f t="shared" si="11"/>
        <v>9.298000929800093</v>
      </c>
      <c r="Z24" s="39">
        <v>2</v>
      </c>
      <c r="AA24" s="18">
        <f t="shared" si="12"/>
        <v>18.596001859600186</v>
      </c>
      <c r="AC24" s="14"/>
      <c r="AE24" s="13" t="s">
        <v>193</v>
      </c>
      <c r="AG24" s="19">
        <v>10755</v>
      </c>
    </row>
    <row r="25" spans="1:33" ht="12.95" customHeight="1" x14ac:dyDescent="0.2">
      <c r="A25" s="13" t="s">
        <v>194</v>
      </c>
      <c r="B25" s="34">
        <f t="shared" si="13"/>
        <v>75</v>
      </c>
      <c r="C25" s="17">
        <f t="shared" si="0"/>
        <v>192.29290054611184</v>
      </c>
      <c r="D25" s="39">
        <v>14</v>
      </c>
      <c r="E25" s="18">
        <f t="shared" si="1"/>
        <v>35.894674768607544</v>
      </c>
      <c r="F25" s="39">
        <v>18</v>
      </c>
      <c r="G25" s="18">
        <f t="shared" si="2"/>
        <v>46.150296131066838</v>
      </c>
      <c r="H25" s="39">
        <v>12</v>
      </c>
      <c r="I25" s="18">
        <f t="shared" si="3"/>
        <v>30.766864087377893</v>
      </c>
      <c r="J25" s="39">
        <v>2</v>
      </c>
      <c r="K25" s="18">
        <f t="shared" si="4"/>
        <v>5.1278106812296489</v>
      </c>
      <c r="L25" s="39">
        <v>3</v>
      </c>
      <c r="M25" s="18">
        <f t="shared" si="5"/>
        <v>7.6917160218444733</v>
      </c>
      <c r="N25" s="39">
        <v>2</v>
      </c>
      <c r="O25" s="18">
        <f t="shared" si="6"/>
        <v>5.1278106812296489</v>
      </c>
      <c r="P25" s="39">
        <v>2</v>
      </c>
      <c r="Q25" s="18">
        <f t="shared" si="7"/>
        <v>5.1278106812296489</v>
      </c>
      <c r="R25" s="39">
        <v>2</v>
      </c>
      <c r="S25" s="18">
        <f t="shared" si="8"/>
        <v>5.1278106812296489</v>
      </c>
      <c r="T25" s="39">
        <v>3</v>
      </c>
      <c r="U25" s="18">
        <f t="shared" si="9"/>
        <v>7.6917160218444733</v>
      </c>
      <c r="V25" s="39">
        <v>1</v>
      </c>
      <c r="W25" s="18">
        <f t="shared" si="10"/>
        <v>2.5639053406148244</v>
      </c>
      <c r="X25" s="33">
        <v>1</v>
      </c>
      <c r="Y25" s="18">
        <f t="shared" si="11"/>
        <v>2.5639053406148244</v>
      </c>
      <c r="Z25" s="39">
        <v>15</v>
      </c>
      <c r="AA25" s="18">
        <f t="shared" si="12"/>
        <v>38.458580109222368</v>
      </c>
      <c r="AC25" s="14"/>
      <c r="AE25" s="13" t="s">
        <v>194</v>
      </c>
      <c r="AG25" s="19">
        <v>39003</v>
      </c>
    </row>
    <row r="26" spans="1:33" ht="12.95" customHeight="1" x14ac:dyDescent="0.2">
      <c r="A26" s="13" t="s">
        <v>195</v>
      </c>
      <c r="B26" s="34">
        <f t="shared" si="13"/>
        <v>79</v>
      </c>
      <c r="C26" s="17">
        <f t="shared" si="0"/>
        <v>270.9190672153635</v>
      </c>
      <c r="D26" s="39">
        <v>16</v>
      </c>
      <c r="E26" s="18">
        <f t="shared" si="1"/>
        <v>54.869684499314133</v>
      </c>
      <c r="F26" s="39">
        <v>16</v>
      </c>
      <c r="G26" s="18">
        <f t="shared" si="2"/>
        <v>54.869684499314133</v>
      </c>
      <c r="H26" s="39">
        <v>5</v>
      </c>
      <c r="I26" s="18">
        <f t="shared" si="3"/>
        <v>17.146776406035663</v>
      </c>
      <c r="J26" s="39">
        <v>5</v>
      </c>
      <c r="K26" s="18">
        <f t="shared" si="4"/>
        <v>17.146776406035663</v>
      </c>
      <c r="L26" s="39">
        <v>1</v>
      </c>
      <c r="M26" s="18">
        <f t="shared" si="5"/>
        <v>3.4293552812071333</v>
      </c>
      <c r="N26" s="39">
        <v>2</v>
      </c>
      <c r="O26" s="18">
        <f t="shared" si="6"/>
        <v>6.8587105624142666</v>
      </c>
      <c r="P26" s="39">
        <v>2</v>
      </c>
      <c r="Q26" s="18">
        <f t="shared" si="7"/>
        <v>6.8587105624142666</v>
      </c>
      <c r="R26" s="39">
        <v>4</v>
      </c>
      <c r="S26" s="18">
        <f t="shared" si="8"/>
        <v>13.717421124828533</v>
      </c>
      <c r="T26" s="39">
        <v>3</v>
      </c>
      <c r="U26" s="18">
        <f t="shared" si="9"/>
        <v>10.288065843621398</v>
      </c>
      <c r="V26" s="39">
        <v>2</v>
      </c>
      <c r="W26" s="18">
        <f t="shared" si="10"/>
        <v>6.8587105624142666</v>
      </c>
      <c r="X26" s="33">
        <v>1</v>
      </c>
      <c r="Y26" s="18">
        <f t="shared" si="11"/>
        <v>3.4293552812071333</v>
      </c>
      <c r="Z26" s="39">
        <v>22</v>
      </c>
      <c r="AA26" s="18">
        <f t="shared" si="12"/>
        <v>75.445816186556925</v>
      </c>
      <c r="AC26" s="14"/>
      <c r="AE26" s="13" t="s">
        <v>195</v>
      </c>
      <c r="AG26" s="19">
        <v>29160</v>
      </c>
    </row>
    <row r="27" spans="1:33" ht="12.95" customHeight="1" x14ac:dyDescent="0.2">
      <c r="A27" s="13" t="s">
        <v>196</v>
      </c>
      <c r="B27" s="34">
        <f t="shared" si="13"/>
        <v>85</v>
      </c>
      <c r="C27" s="17">
        <f t="shared" si="0"/>
        <v>289.56871295223823</v>
      </c>
      <c r="D27" s="39">
        <v>14</v>
      </c>
      <c r="E27" s="18">
        <f t="shared" si="1"/>
        <v>47.693670368603939</v>
      </c>
      <c r="F27" s="39">
        <v>14</v>
      </c>
      <c r="G27" s="18">
        <f t="shared" si="2"/>
        <v>47.693670368603939</v>
      </c>
      <c r="H27" s="39">
        <v>7</v>
      </c>
      <c r="I27" s="18">
        <f t="shared" si="3"/>
        <v>23.84683518430197</v>
      </c>
      <c r="J27" s="39">
        <v>6</v>
      </c>
      <c r="K27" s="18">
        <f t="shared" si="4"/>
        <v>20.440144443687402</v>
      </c>
      <c r="L27" s="39">
        <v>7</v>
      </c>
      <c r="M27" s="18">
        <f t="shared" si="5"/>
        <v>23.84683518430197</v>
      </c>
      <c r="N27" s="39">
        <v>6</v>
      </c>
      <c r="O27" s="18">
        <f t="shared" si="6"/>
        <v>20.440144443687402</v>
      </c>
      <c r="P27" s="39">
        <v>1</v>
      </c>
      <c r="Q27" s="18">
        <f t="shared" si="7"/>
        <v>3.4066907406145668</v>
      </c>
      <c r="R27" s="39">
        <v>5</v>
      </c>
      <c r="S27" s="18">
        <f t="shared" si="8"/>
        <v>17.033453703072837</v>
      </c>
      <c r="T27" s="39">
        <v>2</v>
      </c>
      <c r="U27" s="18">
        <f t="shared" si="9"/>
        <v>6.8133814812291336</v>
      </c>
      <c r="V27" s="39">
        <v>6</v>
      </c>
      <c r="W27" s="18">
        <f t="shared" si="10"/>
        <v>20.440144443687402</v>
      </c>
      <c r="X27" s="33">
        <v>1</v>
      </c>
      <c r="Y27" s="18">
        <f t="shared" si="11"/>
        <v>3.4066907406145668</v>
      </c>
      <c r="Z27" s="39">
        <v>16</v>
      </c>
      <c r="AA27" s="18">
        <f t="shared" si="12"/>
        <v>54.507051849833069</v>
      </c>
      <c r="AC27" s="14"/>
      <c r="AE27" s="13" t="s">
        <v>196</v>
      </c>
      <c r="AG27" s="19">
        <v>29354</v>
      </c>
    </row>
    <row r="28" spans="1:33" ht="12.95" customHeight="1" x14ac:dyDescent="0.2">
      <c r="A28" s="13" t="s">
        <v>197</v>
      </c>
      <c r="B28" s="34">
        <f t="shared" si="13"/>
        <v>9</v>
      </c>
      <c r="C28" s="17">
        <f t="shared" si="0"/>
        <v>272.23230490018148</v>
      </c>
      <c r="D28" s="39">
        <v>2</v>
      </c>
      <c r="E28" s="18">
        <f t="shared" si="1"/>
        <v>60.496067755595888</v>
      </c>
      <c r="F28" s="39">
        <v>3</v>
      </c>
      <c r="G28" s="18">
        <f t="shared" si="2"/>
        <v>90.744101633393825</v>
      </c>
      <c r="H28" s="39">
        <v>1</v>
      </c>
      <c r="I28" s="18">
        <f t="shared" si="3"/>
        <v>30.248033877797944</v>
      </c>
      <c r="J28" s="39">
        <v>0</v>
      </c>
      <c r="K28" s="18">
        <f t="shared" si="4"/>
        <v>0</v>
      </c>
      <c r="L28" s="39">
        <v>0</v>
      </c>
      <c r="M28" s="18">
        <f t="shared" si="5"/>
        <v>0</v>
      </c>
      <c r="N28" s="39">
        <v>1</v>
      </c>
      <c r="O28" s="18">
        <f t="shared" si="6"/>
        <v>30.248033877797944</v>
      </c>
      <c r="P28" s="39">
        <v>0</v>
      </c>
      <c r="Q28" s="18">
        <f t="shared" si="7"/>
        <v>0</v>
      </c>
      <c r="R28" s="39">
        <v>0</v>
      </c>
      <c r="S28" s="18">
        <f t="shared" si="8"/>
        <v>0</v>
      </c>
      <c r="T28" s="39">
        <v>0</v>
      </c>
      <c r="U28" s="18">
        <f t="shared" si="9"/>
        <v>0</v>
      </c>
      <c r="V28" s="39">
        <v>0</v>
      </c>
      <c r="W28" s="18">
        <f t="shared" si="10"/>
        <v>0</v>
      </c>
      <c r="X28" s="33">
        <v>0</v>
      </c>
      <c r="Y28" s="18">
        <f t="shared" si="11"/>
        <v>0</v>
      </c>
      <c r="Z28" s="39">
        <v>2</v>
      </c>
      <c r="AA28" s="18">
        <f t="shared" si="12"/>
        <v>60.496067755595888</v>
      </c>
      <c r="AC28" s="14"/>
      <c r="AE28" s="13" t="s">
        <v>197</v>
      </c>
      <c r="AG28" s="19">
        <v>3306</v>
      </c>
    </row>
    <row r="29" spans="1:33" ht="12.95" customHeight="1" x14ac:dyDescent="0.2">
      <c r="A29" s="13" t="s">
        <v>198</v>
      </c>
      <c r="B29" s="34">
        <f t="shared" si="13"/>
        <v>4</v>
      </c>
      <c r="C29" s="17">
        <f t="shared" si="0"/>
        <v>104.76689366160294</v>
      </c>
      <c r="D29" s="39">
        <v>1</v>
      </c>
      <c r="E29" s="18">
        <f t="shared" si="1"/>
        <v>26.191723415400734</v>
      </c>
      <c r="F29" s="39">
        <v>1</v>
      </c>
      <c r="G29" s="18">
        <f t="shared" si="2"/>
        <v>26.191723415400734</v>
      </c>
      <c r="H29" s="39">
        <v>2</v>
      </c>
      <c r="I29" s="18">
        <f t="shared" si="3"/>
        <v>52.383446830801468</v>
      </c>
      <c r="J29" s="39">
        <v>0</v>
      </c>
      <c r="K29" s="18">
        <f t="shared" si="4"/>
        <v>0</v>
      </c>
      <c r="L29" s="39">
        <v>0</v>
      </c>
      <c r="M29" s="18">
        <f t="shared" si="5"/>
        <v>0</v>
      </c>
      <c r="N29" s="39">
        <v>0</v>
      </c>
      <c r="O29" s="18">
        <f t="shared" si="6"/>
        <v>0</v>
      </c>
      <c r="P29" s="39">
        <v>0</v>
      </c>
      <c r="Q29" s="18">
        <f t="shared" si="7"/>
        <v>0</v>
      </c>
      <c r="R29" s="39">
        <v>0</v>
      </c>
      <c r="S29" s="18">
        <f t="shared" si="8"/>
        <v>0</v>
      </c>
      <c r="T29" s="39">
        <v>0</v>
      </c>
      <c r="U29" s="18">
        <f t="shared" si="9"/>
        <v>0</v>
      </c>
      <c r="V29" s="39">
        <v>0</v>
      </c>
      <c r="W29" s="18">
        <f t="shared" si="10"/>
        <v>0</v>
      </c>
      <c r="X29" s="33">
        <v>0</v>
      </c>
      <c r="Y29" s="18">
        <f t="shared" si="11"/>
        <v>0</v>
      </c>
      <c r="Z29" s="39">
        <v>0</v>
      </c>
      <c r="AA29" s="18">
        <f t="shared" si="12"/>
        <v>0</v>
      </c>
      <c r="AC29" s="14"/>
      <c r="AE29" s="13" t="s">
        <v>198</v>
      </c>
      <c r="AG29" s="19">
        <v>3818</v>
      </c>
    </row>
    <row r="30" spans="1:33" ht="12.95" customHeight="1" x14ac:dyDescent="0.2">
      <c r="A30" s="13" t="s">
        <v>199</v>
      </c>
      <c r="B30" s="34">
        <f t="shared" si="13"/>
        <v>79</v>
      </c>
      <c r="C30" s="17">
        <f t="shared" si="0"/>
        <v>215.5348811829864</v>
      </c>
      <c r="D30" s="39">
        <v>16</v>
      </c>
      <c r="E30" s="18">
        <f t="shared" si="1"/>
        <v>43.652634163642816</v>
      </c>
      <c r="F30" s="39">
        <v>18</v>
      </c>
      <c r="G30" s="18">
        <f t="shared" si="2"/>
        <v>49.109213434098166</v>
      </c>
      <c r="H30" s="39">
        <v>8</v>
      </c>
      <c r="I30" s="18">
        <f t="shared" si="3"/>
        <v>21.826317081821408</v>
      </c>
      <c r="J30" s="39">
        <v>6</v>
      </c>
      <c r="K30" s="18">
        <f t="shared" si="4"/>
        <v>16.369737811366054</v>
      </c>
      <c r="L30" s="39">
        <v>8</v>
      </c>
      <c r="M30" s="18">
        <f t="shared" si="5"/>
        <v>21.826317081821408</v>
      </c>
      <c r="N30" s="39">
        <v>3</v>
      </c>
      <c r="O30" s="18">
        <f t="shared" si="6"/>
        <v>8.1848689056830271</v>
      </c>
      <c r="P30" s="39">
        <v>4</v>
      </c>
      <c r="Q30" s="18">
        <f t="shared" si="7"/>
        <v>10.913158540910704</v>
      </c>
      <c r="R30" s="39">
        <v>3</v>
      </c>
      <c r="S30" s="18">
        <f t="shared" si="8"/>
        <v>8.1848689056830271</v>
      </c>
      <c r="T30" s="39">
        <v>1</v>
      </c>
      <c r="U30" s="18">
        <f t="shared" si="9"/>
        <v>2.728289635227676</v>
      </c>
      <c r="V30" s="39">
        <v>2</v>
      </c>
      <c r="W30" s="18">
        <f t="shared" si="10"/>
        <v>5.456579270455352</v>
      </c>
      <c r="X30" s="33">
        <v>0</v>
      </c>
      <c r="Y30" s="18">
        <f t="shared" si="11"/>
        <v>0</v>
      </c>
      <c r="Z30" s="39">
        <v>10</v>
      </c>
      <c r="AA30" s="18">
        <f t="shared" si="12"/>
        <v>27.282896352276758</v>
      </c>
      <c r="AC30" s="14"/>
      <c r="AE30" s="13" t="s">
        <v>199</v>
      </c>
      <c r="AG30" s="19">
        <v>36653</v>
      </c>
    </row>
    <row r="31" spans="1:33" ht="12.95" customHeight="1" x14ac:dyDescent="0.2">
      <c r="A31" s="13" t="s">
        <v>200</v>
      </c>
      <c r="B31" s="34">
        <f t="shared" si="13"/>
        <v>190</v>
      </c>
      <c r="C31" s="17">
        <f t="shared" si="0"/>
        <v>269.53030797384139</v>
      </c>
      <c r="D31" s="39">
        <v>68</v>
      </c>
      <c r="E31" s="18">
        <f t="shared" si="1"/>
        <v>96.463478643269539</v>
      </c>
      <c r="F31" s="39">
        <v>23</v>
      </c>
      <c r="G31" s="18">
        <f t="shared" si="2"/>
        <v>32.627353070517636</v>
      </c>
      <c r="H31" s="39">
        <v>21</v>
      </c>
      <c r="I31" s="18">
        <f t="shared" si="3"/>
        <v>29.790191933950886</v>
      </c>
      <c r="J31" s="39">
        <v>6</v>
      </c>
      <c r="K31" s="18">
        <f t="shared" si="4"/>
        <v>8.5114834097002543</v>
      </c>
      <c r="L31" s="39">
        <v>11</v>
      </c>
      <c r="M31" s="18">
        <f t="shared" si="5"/>
        <v>15.604386251117131</v>
      </c>
      <c r="N31" s="39">
        <v>7</v>
      </c>
      <c r="O31" s="18">
        <f t="shared" si="6"/>
        <v>9.9300639779836306</v>
      </c>
      <c r="P31" s="39">
        <v>5</v>
      </c>
      <c r="Q31" s="18">
        <f t="shared" si="7"/>
        <v>7.0929028414168789</v>
      </c>
      <c r="R31" s="39">
        <v>2</v>
      </c>
      <c r="S31" s="18">
        <f t="shared" si="8"/>
        <v>2.8371611365667513</v>
      </c>
      <c r="T31" s="39">
        <v>11</v>
      </c>
      <c r="U31" s="18">
        <f t="shared" si="9"/>
        <v>15.604386251117131</v>
      </c>
      <c r="V31" s="39">
        <v>1</v>
      </c>
      <c r="W31" s="18">
        <f t="shared" si="10"/>
        <v>1.4185805682833756</v>
      </c>
      <c r="X31" s="33">
        <v>3</v>
      </c>
      <c r="Y31" s="18">
        <f t="shared" si="11"/>
        <v>4.2557417048501271</v>
      </c>
      <c r="Z31" s="39">
        <v>32</v>
      </c>
      <c r="AA31" s="18">
        <f t="shared" si="12"/>
        <v>45.394578185068021</v>
      </c>
      <c r="AC31" s="14"/>
      <c r="AE31" s="13" t="s">
        <v>200</v>
      </c>
      <c r="AG31" s="19">
        <v>70493</v>
      </c>
    </row>
    <row r="32" spans="1:33" ht="12.95" customHeight="1" x14ac:dyDescent="0.2">
      <c r="A32" s="13" t="s">
        <v>201</v>
      </c>
      <c r="B32" s="34">
        <f t="shared" si="13"/>
        <v>11</v>
      </c>
      <c r="C32" s="17">
        <f t="shared" si="0"/>
        <v>168.76342436330162</v>
      </c>
      <c r="D32" s="39">
        <v>1</v>
      </c>
      <c r="E32" s="18">
        <f t="shared" si="1"/>
        <v>15.342129487572876</v>
      </c>
      <c r="F32" s="39">
        <v>4</v>
      </c>
      <c r="G32" s="18">
        <f t="shared" si="2"/>
        <v>61.368517950291505</v>
      </c>
      <c r="H32" s="39">
        <v>3</v>
      </c>
      <c r="I32" s="18">
        <f t="shared" si="3"/>
        <v>46.026388462718629</v>
      </c>
      <c r="J32" s="39">
        <v>0</v>
      </c>
      <c r="K32" s="18">
        <f t="shared" si="4"/>
        <v>0</v>
      </c>
      <c r="L32" s="27">
        <v>0</v>
      </c>
      <c r="M32" s="18">
        <f t="shared" si="5"/>
        <v>0</v>
      </c>
      <c r="N32" s="27">
        <v>1</v>
      </c>
      <c r="O32" s="18">
        <f t="shared" si="6"/>
        <v>15.342129487572876</v>
      </c>
      <c r="P32" s="27">
        <v>0</v>
      </c>
      <c r="Q32" s="18">
        <f t="shared" si="7"/>
        <v>0</v>
      </c>
      <c r="R32" s="27">
        <v>0</v>
      </c>
      <c r="S32" s="18">
        <f t="shared" si="8"/>
        <v>0</v>
      </c>
      <c r="T32" s="27">
        <v>1</v>
      </c>
      <c r="U32" s="18">
        <f t="shared" si="9"/>
        <v>15.342129487572876</v>
      </c>
      <c r="V32" s="30">
        <v>0</v>
      </c>
      <c r="W32" s="18">
        <f t="shared" si="10"/>
        <v>0</v>
      </c>
      <c r="X32" s="33">
        <v>0</v>
      </c>
      <c r="Y32" s="18">
        <f t="shared" si="11"/>
        <v>0</v>
      </c>
      <c r="Z32" s="39">
        <v>1</v>
      </c>
      <c r="AA32" s="18">
        <f t="shared" si="12"/>
        <v>15.342129487572876</v>
      </c>
      <c r="AC32" s="14"/>
      <c r="AE32" s="13" t="s">
        <v>201</v>
      </c>
      <c r="AG32" s="19">
        <v>6518</v>
      </c>
    </row>
    <row r="33" spans="1:33" ht="12.95" customHeight="1" x14ac:dyDescent="0.2">
      <c r="A33" s="13" t="s">
        <v>202</v>
      </c>
      <c r="B33" s="34">
        <f t="shared" si="13"/>
        <v>0</v>
      </c>
      <c r="C33" s="17">
        <v>0</v>
      </c>
      <c r="D33" s="30">
        <v>0</v>
      </c>
      <c r="E33" s="18">
        <v>0</v>
      </c>
      <c r="F33" s="30">
        <v>0</v>
      </c>
      <c r="G33" s="18">
        <v>0</v>
      </c>
      <c r="H33" s="27">
        <v>0</v>
      </c>
      <c r="I33" s="18">
        <v>0</v>
      </c>
      <c r="J33" s="27">
        <v>0</v>
      </c>
      <c r="K33" s="18">
        <v>0</v>
      </c>
      <c r="L33" s="27">
        <v>0</v>
      </c>
      <c r="M33" s="18">
        <v>0</v>
      </c>
      <c r="N33" s="27">
        <v>0</v>
      </c>
      <c r="O33" s="18">
        <v>0</v>
      </c>
      <c r="P33" s="27">
        <v>0</v>
      </c>
      <c r="Q33" s="18">
        <v>0</v>
      </c>
      <c r="R33" s="27">
        <v>0</v>
      </c>
      <c r="S33" s="18">
        <v>0</v>
      </c>
      <c r="T33" s="27">
        <v>0</v>
      </c>
      <c r="U33" s="18">
        <v>0</v>
      </c>
      <c r="V33" s="27">
        <v>0</v>
      </c>
      <c r="W33" s="18">
        <v>0</v>
      </c>
      <c r="X33" s="33">
        <v>0</v>
      </c>
      <c r="Y33" s="18">
        <v>0</v>
      </c>
      <c r="Z33" s="27">
        <v>0</v>
      </c>
      <c r="AA33" s="18">
        <v>0</v>
      </c>
      <c r="AC33" s="14"/>
      <c r="AG33" s="27"/>
    </row>
    <row r="34" spans="1:33" ht="12.95" customHeight="1" x14ac:dyDescent="0.2">
      <c r="B34" s="28"/>
      <c r="C34" s="17"/>
      <c r="D34" s="27"/>
      <c r="E34" s="18"/>
      <c r="F34" s="27"/>
      <c r="G34" s="18"/>
      <c r="H34" s="27"/>
      <c r="I34" s="18"/>
      <c r="J34" s="27"/>
      <c r="K34" s="18"/>
      <c r="L34" s="27"/>
      <c r="M34" s="18"/>
      <c r="N34" s="27"/>
      <c r="O34" s="18"/>
      <c r="P34" s="27"/>
      <c r="Q34" s="18"/>
      <c r="R34" s="27"/>
      <c r="S34" s="18"/>
      <c r="T34" s="27"/>
      <c r="U34" s="18"/>
      <c r="V34" s="27"/>
      <c r="W34" s="18"/>
      <c r="X34" s="18"/>
      <c r="Y34" s="18"/>
      <c r="Z34" s="27"/>
      <c r="AA34" s="18"/>
      <c r="AC34" s="14"/>
      <c r="AG34" s="27"/>
    </row>
    <row r="35" spans="1:33" s="14" customFormat="1" ht="12.95" customHeight="1" x14ac:dyDescent="0.2">
      <c r="A35" s="14" t="s">
        <v>203</v>
      </c>
      <c r="B35" s="28">
        <f>SUM(B36:B51)</f>
        <v>850</v>
      </c>
      <c r="C35" s="17">
        <f t="shared" ref="C35:C50" si="14">SUM(B35/AG35*100000)</f>
        <v>178.81937139731559</v>
      </c>
      <c r="D35" s="28">
        <f>SUM(D36:D51)</f>
        <v>284</v>
      </c>
      <c r="E35" s="17">
        <f t="shared" ref="E35:E50" si="15">SUM(D35/AG35*100000)</f>
        <v>59.74670761980898</v>
      </c>
      <c r="F35" s="28">
        <f>SUM(F36:F51)</f>
        <v>167</v>
      </c>
      <c r="G35" s="17">
        <f t="shared" ref="G35:G50" si="16">SUM(F35/AG35*100000)</f>
        <v>35.132747086296128</v>
      </c>
      <c r="H35" s="28">
        <f>SUM(H36:H51)</f>
        <v>69</v>
      </c>
      <c r="I35" s="17">
        <f t="shared" ref="I35:I50" si="17">SUM(H35/AG35*100000)</f>
        <v>14.515925442840915</v>
      </c>
      <c r="J35" s="28">
        <f>SUM(J36:J51)</f>
        <v>42</v>
      </c>
      <c r="K35" s="17">
        <f t="shared" ref="K35:K50" si="18">SUM(J35/AG35*100000)</f>
        <v>8.8357807043379477</v>
      </c>
      <c r="L35" s="28">
        <f>SUM(L36:L51)</f>
        <v>33</v>
      </c>
      <c r="M35" s="17">
        <f t="shared" ref="M35:M50" si="19">SUM(L35/AG35*100000)</f>
        <v>6.9423991248369585</v>
      </c>
      <c r="N35" s="28">
        <f>SUM(N36:N51)</f>
        <v>22</v>
      </c>
      <c r="O35" s="17">
        <f t="shared" ref="O35:O50" si="20">SUM(N35/AG35*100000)</f>
        <v>4.6282660832246396</v>
      </c>
      <c r="P35" s="28">
        <f>SUM(P36:P51)</f>
        <v>19</v>
      </c>
      <c r="Q35" s="17">
        <f t="shared" ref="Q35:Q50" si="21">SUM(P35/AG35*100000)</f>
        <v>3.9971388900576428</v>
      </c>
      <c r="R35" s="28">
        <f>SUM(R36:R51)</f>
        <v>26</v>
      </c>
      <c r="S35" s="17">
        <f t="shared" ref="S35:S50" si="22">SUM(R35/AG35*100000)</f>
        <v>5.4697690074473009</v>
      </c>
      <c r="T35" s="28">
        <f>SUM(T36:T51)</f>
        <v>12</v>
      </c>
      <c r="U35" s="17">
        <f t="shared" ref="U35:U50" si="23">SUM(T35/AG35*100000)</f>
        <v>2.5245087726679851</v>
      </c>
      <c r="V35" s="28">
        <f>SUM(V36:V51)</f>
        <v>12</v>
      </c>
      <c r="W35" s="17">
        <f t="shared" ref="W35:W50" si="24">SUM(V35/AG35*100000)</f>
        <v>2.5245087726679851</v>
      </c>
      <c r="X35" s="31">
        <f>SUM(X36:X51)</f>
        <v>17</v>
      </c>
      <c r="Y35" s="17">
        <f t="shared" ref="Y35:Y50" si="25">SUM(X35/AG35*100000)</f>
        <v>3.5763874279463117</v>
      </c>
      <c r="Z35" s="28">
        <f>SUM(Z36:Z51)</f>
        <v>147</v>
      </c>
      <c r="AA35" s="17">
        <f t="shared" ref="AA35:AA50" si="26">SUM(Z35/AG35*100000)</f>
        <v>30.925232465182813</v>
      </c>
      <c r="AE35" s="14" t="s">
        <v>203</v>
      </c>
      <c r="AG35" s="28">
        <v>475340</v>
      </c>
    </row>
    <row r="36" spans="1:33" ht="12.95" customHeight="1" x14ac:dyDescent="0.2">
      <c r="A36" s="13" t="s">
        <v>203</v>
      </c>
      <c r="B36" s="34">
        <f t="shared" ref="B36:B51" si="27">SUM(D36+F36+H36+J36+L36+N36+P36+R36+T36+V36+X36+Z36)</f>
        <v>304</v>
      </c>
      <c r="C36" s="17">
        <f t="shared" si="14"/>
        <v>209.86793507901115</v>
      </c>
      <c r="D36" s="27">
        <v>112</v>
      </c>
      <c r="E36" s="18">
        <f t="shared" si="15"/>
        <v>77.31976555542515</v>
      </c>
      <c r="F36" s="27">
        <v>61</v>
      </c>
      <c r="G36" s="18">
        <f t="shared" si="16"/>
        <v>42.111658025722633</v>
      </c>
      <c r="H36" s="27">
        <v>18</v>
      </c>
      <c r="I36" s="18">
        <f t="shared" si="17"/>
        <v>12.426390892836185</v>
      </c>
      <c r="J36" s="27">
        <v>15</v>
      </c>
      <c r="K36" s="18">
        <f t="shared" si="18"/>
        <v>10.355325744030154</v>
      </c>
      <c r="L36" s="27">
        <v>10</v>
      </c>
      <c r="M36" s="18">
        <f t="shared" si="19"/>
        <v>6.9035504960201033</v>
      </c>
      <c r="N36" s="27">
        <v>3</v>
      </c>
      <c r="O36" s="18">
        <f t="shared" si="20"/>
        <v>2.071065148806031</v>
      </c>
      <c r="P36" s="27">
        <v>10</v>
      </c>
      <c r="Q36" s="18">
        <f t="shared" si="21"/>
        <v>6.9035504960201033</v>
      </c>
      <c r="R36" s="27">
        <v>6</v>
      </c>
      <c r="S36" s="18">
        <f t="shared" si="22"/>
        <v>4.142130297612062</v>
      </c>
      <c r="T36" s="27">
        <v>6</v>
      </c>
      <c r="U36" s="18">
        <f t="shared" si="23"/>
        <v>4.142130297612062</v>
      </c>
      <c r="V36" s="27">
        <v>4</v>
      </c>
      <c r="W36" s="18">
        <f t="shared" si="24"/>
        <v>2.7614201984080413</v>
      </c>
      <c r="X36" s="33">
        <v>5</v>
      </c>
      <c r="Y36" s="18">
        <f t="shared" si="25"/>
        <v>3.4517752480100516</v>
      </c>
      <c r="Z36" s="27">
        <v>54</v>
      </c>
      <c r="AA36" s="18">
        <f t="shared" si="26"/>
        <v>37.279172678508559</v>
      </c>
      <c r="AC36" s="14"/>
      <c r="AE36" s="13" t="s">
        <v>182</v>
      </c>
      <c r="AG36" s="19">
        <v>144853</v>
      </c>
    </row>
    <row r="37" spans="1:33" ht="12.95" customHeight="1" x14ac:dyDescent="0.2">
      <c r="A37" s="13" t="s">
        <v>204</v>
      </c>
      <c r="B37" s="34">
        <f t="shared" si="27"/>
        <v>102</v>
      </c>
      <c r="C37" s="17">
        <f t="shared" si="14"/>
        <v>234.00399183280186</v>
      </c>
      <c r="D37" s="39">
        <v>37</v>
      </c>
      <c r="E37" s="18">
        <f t="shared" si="15"/>
        <v>84.883800958957536</v>
      </c>
      <c r="F37" s="39">
        <v>18</v>
      </c>
      <c r="G37" s="18">
        <f t="shared" si="16"/>
        <v>41.294822088141508</v>
      </c>
      <c r="H37" s="39">
        <v>8</v>
      </c>
      <c r="I37" s="18">
        <f t="shared" si="17"/>
        <v>18.353254261396224</v>
      </c>
      <c r="J37" s="39">
        <v>7</v>
      </c>
      <c r="K37" s="18">
        <f t="shared" si="18"/>
        <v>16.059097478721696</v>
      </c>
      <c r="L37" s="39">
        <v>1</v>
      </c>
      <c r="M37" s="18">
        <f t="shared" si="19"/>
        <v>2.2941567826745279</v>
      </c>
      <c r="N37" s="39">
        <v>1</v>
      </c>
      <c r="O37" s="18">
        <f t="shared" si="20"/>
        <v>2.2941567826745279</v>
      </c>
      <c r="P37" s="39">
        <v>1</v>
      </c>
      <c r="Q37" s="18">
        <f t="shared" si="21"/>
        <v>2.2941567826745279</v>
      </c>
      <c r="R37" s="39">
        <v>4</v>
      </c>
      <c r="S37" s="18">
        <f t="shared" si="22"/>
        <v>9.1766271306981118</v>
      </c>
      <c r="T37" s="39">
        <v>1</v>
      </c>
      <c r="U37" s="18">
        <f t="shared" si="23"/>
        <v>2.2941567826745279</v>
      </c>
      <c r="V37" s="30">
        <v>2</v>
      </c>
      <c r="W37" s="18">
        <f t="shared" si="24"/>
        <v>4.5883135653490559</v>
      </c>
      <c r="X37" s="33">
        <v>2</v>
      </c>
      <c r="Y37" s="18">
        <f t="shared" si="25"/>
        <v>4.5883135653490559</v>
      </c>
      <c r="Z37" s="39">
        <v>20</v>
      </c>
      <c r="AA37" s="18">
        <f t="shared" si="26"/>
        <v>45.883135653490555</v>
      </c>
      <c r="AC37" s="14"/>
      <c r="AE37" s="13" t="s">
        <v>204</v>
      </c>
      <c r="AG37" s="19">
        <v>43589</v>
      </c>
    </row>
    <row r="38" spans="1:33" ht="12.95" customHeight="1" x14ac:dyDescent="0.2">
      <c r="A38" s="13" t="s">
        <v>205</v>
      </c>
      <c r="B38" s="34">
        <f t="shared" si="27"/>
        <v>79</v>
      </c>
      <c r="C38" s="17">
        <f t="shared" si="14"/>
        <v>182.95930892331921</v>
      </c>
      <c r="D38" s="39">
        <v>17</v>
      </c>
      <c r="E38" s="18">
        <f t="shared" si="15"/>
        <v>39.370990527802867</v>
      </c>
      <c r="F38" s="39">
        <v>19</v>
      </c>
      <c r="G38" s="18">
        <f t="shared" si="16"/>
        <v>44.00287176636791</v>
      </c>
      <c r="H38" s="39">
        <v>10</v>
      </c>
      <c r="I38" s="18">
        <f t="shared" si="17"/>
        <v>23.159406192825216</v>
      </c>
      <c r="J38" s="39">
        <v>2</v>
      </c>
      <c r="K38" s="18">
        <f t="shared" si="18"/>
        <v>4.6318812385650432</v>
      </c>
      <c r="L38" s="39">
        <v>3</v>
      </c>
      <c r="M38" s="18">
        <f t="shared" si="19"/>
        <v>6.9478218578475648</v>
      </c>
      <c r="N38" s="39">
        <v>3</v>
      </c>
      <c r="O38" s="18">
        <f t="shared" si="20"/>
        <v>6.9478218578475648</v>
      </c>
      <c r="P38" s="39">
        <v>4</v>
      </c>
      <c r="Q38" s="18">
        <f t="shared" si="21"/>
        <v>9.2637624771300864</v>
      </c>
      <c r="R38" s="39">
        <v>2</v>
      </c>
      <c r="S38" s="18">
        <f t="shared" si="22"/>
        <v>4.6318812385650432</v>
      </c>
      <c r="T38" s="39">
        <v>1</v>
      </c>
      <c r="U38" s="18">
        <f t="shared" si="23"/>
        <v>2.3159406192825216</v>
      </c>
      <c r="V38" s="39">
        <v>2</v>
      </c>
      <c r="W38" s="18">
        <f t="shared" si="24"/>
        <v>4.6318812385650432</v>
      </c>
      <c r="X38" s="33">
        <v>4</v>
      </c>
      <c r="Y38" s="18">
        <f t="shared" si="25"/>
        <v>9.2637624771300864</v>
      </c>
      <c r="Z38" s="39">
        <v>12</v>
      </c>
      <c r="AA38" s="18">
        <f t="shared" si="26"/>
        <v>27.791287431390259</v>
      </c>
      <c r="AC38" s="14"/>
      <c r="AE38" s="13" t="s">
        <v>205</v>
      </c>
      <c r="AG38" s="19">
        <v>43179</v>
      </c>
    </row>
    <row r="39" spans="1:33" ht="12.95" customHeight="1" x14ac:dyDescent="0.2">
      <c r="A39" s="13" t="s">
        <v>206</v>
      </c>
      <c r="B39" s="34">
        <f t="shared" si="27"/>
        <v>2</v>
      </c>
      <c r="C39" s="17">
        <f t="shared" si="14"/>
        <v>58.105752469494476</v>
      </c>
      <c r="D39" s="39">
        <v>1</v>
      </c>
      <c r="E39" s="18">
        <f t="shared" si="15"/>
        <v>29.052876234747238</v>
      </c>
      <c r="F39" s="39">
        <v>0</v>
      </c>
      <c r="G39" s="18">
        <f t="shared" si="16"/>
        <v>0</v>
      </c>
      <c r="H39" s="39">
        <v>1</v>
      </c>
      <c r="I39" s="18">
        <f t="shared" si="17"/>
        <v>29.052876234747238</v>
      </c>
      <c r="J39" s="39">
        <v>0</v>
      </c>
      <c r="K39" s="18">
        <f t="shared" si="18"/>
        <v>0</v>
      </c>
      <c r="L39" s="39">
        <v>0</v>
      </c>
      <c r="M39" s="18">
        <f t="shared" si="19"/>
        <v>0</v>
      </c>
      <c r="N39" s="39">
        <v>0</v>
      </c>
      <c r="O39" s="18">
        <f t="shared" si="20"/>
        <v>0</v>
      </c>
      <c r="P39" s="39">
        <v>0</v>
      </c>
      <c r="Q39" s="18">
        <f t="shared" si="21"/>
        <v>0</v>
      </c>
      <c r="R39" s="39">
        <v>0</v>
      </c>
      <c r="S39" s="18">
        <f t="shared" si="22"/>
        <v>0</v>
      </c>
      <c r="T39" s="39">
        <v>0</v>
      </c>
      <c r="U39" s="18">
        <f t="shared" si="23"/>
        <v>0</v>
      </c>
      <c r="V39" s="39">
        <v>0</v>
      </c>
      <c r="W39" s="18">
        <f t="shared" si="24"/>
        <v>0</v>
      </c>
      <c r="X39" s="33">
        <v>0</v>
      </c>
      <c r="Y39" s="18">
        <f t="shared" si="25"/>
        <v>0</v>
      </c>
      <c r="Z39" s="39">
        <v>0</v>
      </c>
      <c r="AA39" s="18">
        <f t="shared" si="26"/>
        <v>0</v>
      </c>
      <c r="AC39" s="14"/>
      <c r="AE39" s="13" t="s">
        <v>206</v>
      </c>
      <c r="AG39" s="19">
        <v>3442</v>
      </c>
    </row>
    <row r="40" spans="1:33" ht="12.95" customHeight="1" x14ac:dyDescent="0.2">
      <c r="A40" s="13" t="s">
        <v>207</v>
      </c>
      <c r="B40" s="34">
        <f t="shared" si="27"/>
        <v>37</v>
      </c>
      <c r="C40" s="17">
        <f t="shared" si="14"/>
        <v>268.34928923701767</v>
      </c>
      <c r="D40" s="39">
        <v>14</v>
      </c>
      <c r="E40" s="18">
        <f t="shared" si="15"/>
        <v>101.53756890049318</v>
      </c>
      <c r="F40" s="39">
        <v>8</v>
      </c>
      <c r="G40" s="18">
        <f t="shared" si="16"/>
        <v>58.021467943138965</v>
      </c>
      <c r="H40" s="39">
        <v>1</v>
      </c>
      <c r="I40" s="18">
        <f t="shared" si="17"/>
        <v>7.2526834928923707</v>
      </c>
      <c r="J40" s="39">
        <v>0</v>
      </c>
      <c r="K40" s="18">
        <f t="shared" si="18"/>
        <v>0</v>
      </c>
      <c r="L40" s="39">
        <v>1</v>
      </c>
      <c r="M40" s="18">
        <f t="shared" si="19"/>
        <v>7.2526834928923707</v>
      </c>
      <c r="N40" s="39">
        <v>2</v>
      </c>
      <c r="O40" s="18">
        <f t="shared" si="20"/>
        <v>14.505366985784741</v>
      </c>
      <c r="P40" s="39">
        <v>1</v>
      </c>
      <c r="Q40" s="18">
        <f t="shared" si="21"/>
        <v>7.2526834928923707</v>
      </c>
      <c r="R40" s="39">
        <v>0</v>
      </c>
      <c r="S40" s="18">
        <f t="shared" si="22"/>
        <v>0</v>
      </c>
      <c r="T40" s="39">
        <v>3</v>
      </c>
      <c r="U40" s="18">
        <f t="shared" si="23"/>
        <v>21.758050478677109</v>
      </c>
      <c r="V40" s="39">
        <v>0</v>
      </c>
      <c r="W40" s="18">
        <f t="shared" si="24"/>
        <v>0</v>
      </c>
      <c r="X40" s="33">
        <v>0</v>
      </c>
      <c r="Y40" s="18">
        <f t="shared" si="25"/>
        <v>0</v>
      </c>
      <c r="Z40" s="39">
        <v>7</v>
      </c>
      <c r="AA40" s="18">
        <f t="shared" si="26"/>
        <v>50.768784450246592</v>
      </c>
      <c r="AC40" s="14"/>
      <c r="AE40" s="13" t="s">
        <v>207</v>
      </c>
      <c r="AG40" s="19">
        <v>13788</v>
      </c>
    </row>
    <row r="41" spans="1:33" ht="12.95" customHeight="1" x14ac:dyDescent="0.2">
      <c r="A41" s="13" t="s">
        <v>208</v>
      </c>
      <c r="B41" s="34">
        <f t="shared" si="27"/>
        <v>38</v>
      </c>
      <c r="C41" s="17">
        <f t="shared" si="14"/>
        <v>167.63719781189343</v>
      </c>
      <c r="D41" s="39">
        <v>10</v>
      </c>
      <c r="E41" s="18">
        <f t="shared" si="15"/>
        <v>44.115052055761431</v>
      </c>
      <c r="F41" s="39">
        <v>10</v>
      </c>
      <c r="G41" s="18">
        <f t="shared" si="16"/>
        <v>44.115052055761431</v>
      </c>
      <c r="H41" s="39">
        <v>3</v>
      </c>
      <c r="I41" s="18">
        <f t="shared" si="17"/>
        <v>13.234515616728428</v>
      </c>
      <c r="J41" s="39">
        <v>1</v>
      </c>
      <c r="K41" s="18">
        <f t="shared" si="18"/>
        <v>4.4115052055761428</v>
      </c>
      <c r="L41" s="39">
        <v>1</v>
      </c>
      <c r="M41" s="18">
        <f t="shared" si="19"/>
        <v>4.4115052055761428</v>
      </c>
      <c r="N41" s="39">
        <v>0</v>
      </c>
      <c r="O41" s="18">
        <f t="shared" si="20"/>
        <v>0</v>
      </c>
      <c r="P41" s="39">
        <v>1</v>
      </c>
      <c r="Q41" s="18">
        <f t="shared" si="21"/>
        <v>4.4115052055761428</v>
      </c>
      <c r="R41" s="39">
        <v>5</v>
      </c>
      <c r="S41" s="18">
        <f t="shared" si="22"/>
        <v>22.057526027880716</v>
      </c>
      <c r="T41" s="39">
        <v>0</v>
      </c>
      <c r="U41" s="18">
        <f t="shared" si="23"/>
        <v>0</v>
      </c>
      <c r="V41" s="39">
        <v>1</v>
      </c>
      <c r="W41" s="18">
        <f t="shared" si="24"/>
        <v>4.4115052055761428</v>
      </c>
      <c r="X41" s="33">
        <v>0</v>
      </c>
      <c r="Y41" s="18">
        <f t="shared" si="25"/>
        <v>0</v>
      </c>
      <c r="Z41" s="39">
        <v>6</v>
      </c>
      <c r="AA41" s="18">
        <f t="shared" si="26"/>
        <v>26.469031233456857</v>
      </c>
      <c r="AC41" s="14"/>
      <c r="AE41" s="13" t="s">
        <v>208</v>
      </c>
      <c r="AG41" s="19">
        <v>22668</v>
      </c>
    </row>
    <row r="42" spans="1:33" ht="12.95" customHeight="1" x14ac:dyDescent="0.2">
      <c r="A42" s="13" t="s">
        <v>209</v>
      </c>
      <c r="B42" s="34">
        <f t="shared" si="27"/>
        <v>46</v>
      </c>
      <c r="C42" s="17">
        <f t="shared" si="14"/>
        <v>245.29408627952859</v>
      </c>
      <c r="D42" s="39">
        <v>16</v>
      </c>
      <c r="E42" s="18">
        <f t="shared" si="15"/>
        <v>85.319682184183876</v>
      </c>
      <c r="F42" s="39">
        <v>7</v>
      </c>
      <c r="G42" s="18">
        <f t="shared" si="16"/>
        <v>37.327360955580438</v>
      </c>
      <c r="H42" s="39">
        <v>6</v>
      </c>
      <c r="I42" s="18">
        <f t="shared" si="17"/>
        <v>31.994880819068946</v>
      </c>
      <c r="J42" s="39">
        <v>2</v>
      </c>
      <c r="K42" s="18">
        <f t="shared" si="18"/>
        <v>10.664960273022984</v>
      </c>
      <c r="L42" s="39">
        <v>3</v>
      </c>
      <c r="M42" s="18">
        <f t="shared" si="19"/>
        <v>15.997440409534473</v>
      </c>
      <c r="N42" s="39">
        <v>0</v>
      </c>
      <c r="O42" s="18">
        <f t="shared" si="20"/>
        <v>0</v>
      </c>
      <c r="P42" s="39">
        <v>0</v>
      </c>
      <c r="Q42" s="18">
        <f t="shared" si="21"/>
        <v>0</v>
      </c>
      <c r="R42" s="39">
        <v>1</v>
      </c>
      <c r="S42" s="18">
        <f t="shared" si="22"/>
        <v>5.3324801365114922</v>
      </c>
      <c r="T42" s="39">
        <v>0</v>
      </c>
      <c r="U42" s="18">
        <f t="shared" si="23"/>
        <v>0</v>
      </c>
      <c r="V42" s="39">
        <v>0</v>
      </c>
      <c r="W42" s="18">
        <f t="shared" si="24"/>
        <v>0</v>
      </c>
      <c r="X42" s="33">
        <v>0</v>
      </c>
      <c r="Y42" s="18">
        <f t="shared" si="25"/>
        <v>0</v>
      </c>
      <c r="Z42" s="39">
        <v>11</v>
      </c>
      <c r="AA42" s="18">
        <f t="shared" si="26"/>
        <v>58.657281501626407</v>
      </c>
      <c r="AC42" s="14"/>
      <c r="AE42" s="13" t="s">
        <v>209</v>
      </c>
      <c r="AG42" s="19">
        <v>18753</v>
      </c>
    </row>
    <row r="43" spans="1:33" ht="12.95" customHeight="1" x14ac:dyDescent="0.2">
      <c r="A43" s="13" t="s">
        <v>210</v>
      </c>
      <c r="B43" s="34">
        <f t="shared" si="27"/>
        <v>26</v>
      </c>
      <c r="C43" s="17">
        <f t="shared" si="14"/>
        <v>166.41065028161802</v>
      </c>
      <c r="D43" s="39">
        <v>13</v>
      </c>
      <c r="E43" s="18">
        <f t="shared" si="15"/>
        <v>83.205325140809009</v>
      </c>
      <c r="F43" s="39">
        <v>6</v>
      </c>
      <c r="G43" s="18">
        <f t="shared" si="16"/>
        <v>38.402457757296467</v>
      </c>
      <c r="H43" s="39">
        <v>1</v>
      </c>
      <c r="I43" s="18">
        <f t="shared" si="17"/>
        <v>6.4004096262160779</v>
      </c>
      <c r="J43" s="39">
        <v>0</v>
      </c>
      <c r="K43" s="18">
        <f t="shared" si="18"/>
        <v>0</v>
      </c>
      <c r="L43" s="39">
        <v>0</v>
      </c>
      <c r="M43" s="18">
        <f t="shared" si="19"/>
        <v>0</v>
      </c>
      <c r="N43" s="39">
        <v>1</v>
      </c>
      <c r="O43" s="18">
        <f t="shared" si="20"/>
        <v>6.4004096262160779</v>
      </c>
      <c r="P43" s="39">
        <v>0</v>
      </c>
      <c r="Q43" s="18">
        <f t="shared" si="21"/>
        <v>0</v>
      </c>
      <c r="R43" s="39">
        <v>0</v>
      </c>
      <c r="S43" s="18">
        <f t="shared" si="22"/>
        <v>0</v>
      </c>
      <c r="T43" s="39">
        <v>0</v>
      </c>
      <c r="U43" s="18">
        <f t="shared" si="23"/>
        <v>0</v>
      </c>
      <c r="V43" s="39">
        <v>0</v>
      </c>
      <c r="W43" s="18">
        <f t="shared" si="24"/>
        <v>0</v>
      </c>
      <c r="X43" s="33">
        <v>0</v>
      </c>
      <c r="Y43" s="18">
        <f t="shared" si="25"/>
        <v>0</v>
      </c>
      <c r="Z43" s="39">
        <v>5</v>
      </c>
      <c r="AA43" s="18">
        <f t="shared" si="26"/>
        <v>32.002048131080386</v>
      </c>
      <c r="AC43" s="14"/>
      <c r="AE43" s="13" t="s">
        <v>210</v>
      </c>
      <c r="AG43" s="19">
        <v>15624</v>
      </c>
    </row>
    <row r="44" spans="1:33" ht="12.95" customHeight="1" x14ac:dyDescent="0.2">
      <c r="A44" s="13" t="s">
        <v>211</v>
      </c>
      <c r="B44" s="34">
        <f t="shared" si="27"/>
        <v>33</v>
      </c>
      <c r="C44" s="17">
        <f t="shared" si="14"/>
        <v>304.31575064551822</v>
      </c>
      <c r="D44" s="39">
        <v>12</v>
      </c>
      <c r="E44" s="18">
        <f t="shared" si="15"/>
        <v>110.66027296200663</v>
      </c>
      <c r="F44" s="39">
        <v>9</v>
      </c>
      <c r="G44" s="18">
        <f t="shared" si="16"/>
        <v>82.995204721504976</v>
      </c>
      <c r="H44" s="39">
        <v>3</v>
      </c>
      <c r="I44" s="18">
        <f t="shared" si="17"/>
        <v>27.665068240501657</v>
      </c>
      <c r="J44" s="39">
        <v>1</v>
      </c>
      <c r="K44" s="18">
        <f t="shared" si="18"/>
        <v>9.2216894135005543</v>
      </c>
      <c r="L44" s="39">
        <v>1</v>
      </c>
      <c r="M44" s="18">
        <f t="shared" si="19"/>
        <v>9.2216894135005543</v>
      </c>
      <c r="N44" s="39">
        <v>1</v>
      </c>
      <c r="O44" s="18">
        <f t="shared" si="20"/>
        <v>9.2216894135005543</v>
      </c>
      <c r="P44" s="39">
        <v>0</v>
      </c>
      <c r="Q44" s="18">
        <f t="shared" si="21"/>
        <v>0</v>
      </c>
      <c r="R44" s="39">
        <v>1</v>
      </c>
      <c r="S44" s="18">
        <f t="shared" si="22"/>
        <v>9.2216894135005543</v>
      </c>
      <c r="T44" s="39">
        <v>0</v>
      </c>
      <c r="U44" s="18">
        <f t="shared" si="23"/>
        <v>0</v>
      </c>
      <c r="V44" s="39">
        <v>0</v>
      </c>
      <c r="W44" s="18">
        <f t="shared" si="24"/>
        <v>0</v>
      </c>
      <c r="X44" s="33">
        <v>0</v>
      </c>
      <c r="Y44" s="18">
        <f t="shared" si="25"/>
        <v>0</v>
      </c>
      <c r="Z44" s="39">
        <v>5</v>
      </c>
      <c r="AA44" s="18">
        <f t="shared" si="26"/>
        <v>46.108447067502766</v>
      </c>
      <c r="AC44" s="14"/>
      <c r="AE44" s="13" t="s">
        <v>211</v>
      </c>
      <c r="AG44" s="19">
        <v>10844</v>
      </c>
    </row>
    <row r="45" spans="1:33" ht="12.95" customHeight="1" x14ac:dyDescent="0.2">
      <c r="A45" s="13" t="s">
        <v>212</v>
      </c>
      <c r="B45" s="34">
        <f t="shared" si="27"/>
        <v>115</v>
      </c>
      <c r="C45" s="17">
        <f t="shared" si="14"/>
        <v>124.87783689868607</v>
      </c>
      <c r="D45" s="39">
        <v>33</v>
      </c>
      <c r="E45" s="18">
        <f t="shared" si="15"/>
        <v>35.834509718753395</v>
      </c>
      <c r="F45" s="39">
        <v>21</v>
      </c>
      <c r="G45" s="18">
        <f t="shared" si="16"/>
        <v>22.803778911933978</v>
      </c>
      <c r="H45" s="39">
        <v>11</v>
      </c>
      <c r="I45" s="18">
        <f t="shared" si="17"/>
        <v>11.944836572917797</v>
      </c>
      <c r="J45" s="39">
        <v>9</v>
      </c>
      <c r="K45" s="18">
        <f t="shared" si="18"/>
        <v>9.7730481051145617</v>
      </c>
      <c r="L45" s="39">
        <v>8</v>
      </c>
      <c r="M45" s="18">
        <f t="shared" si="19"/>
        <v>8.6871538712129439</v>
      </c>
      <c r="N45" s="39">
        <v>6</v>
      </c>
      <c r="O45" s="18">
        <f t="shared" si="20"/>
        <v>6.5153654034097084</v>
      </c>
      <c r="P45" s="39">
        <v>2</v>
      </c>
      <c r="Q45" s="18">
        <f t="shared" si="21"/>
        <v>2.171788467803236</v>
      </c>
      <c r="R45" s="39">
        <v>5</v>
      </c>
      <c r="S45" s="18">
        <f t="shared" si="22"/>
        <v>5.4294711695080897</v>
      </c>
      <c r="T45" s="39">
        <v>1</v>
      </c>
      <c r="U45" s="18">
        <f t="shared" si="23"/>
        <v>1.085894233901618</v>
      </c>
      <c r="V45" s="39">
        <v>2</v>
      </c>
      <c r="W45" s="18">
        <f t="shared" si="24"/>
        <v>2.171788467803236</v>
      </c>
      <c r="X45" s="33">
        <v>4</v>
      </c>
      <c r="Y45" s="18">
        <f t="shared" si="25"/>
        <v>4.343576935606472</v>
      </c>
      <c r="Z45" s="39">
        <v>13</v>
      </c>
      <c r="AA45" s="18">
        <f t="shared" si="26"/>
        <v>14.116625040721035</v>
      </c>
      <c r="AC45" s="14"/>
      <c r="AE45" s="13" t="s">
        <v>212</v>
      </c>
      <c r="AG45" s="19">
        <v>92090</v>
      </c>
    </row>
    <row r="46" spans="1:33" ht="12.95" customHeight="1" x14ac:dyDescent="0.2">
      <c r="A46" s="13" t="s">
        <v>213</v>
      </c>
      <c r="B46" s="34">
        <f t="shared" si="27"/>
        <v>9</v>
      </c>
      <c r="C46" s="17">
        <f t="shared" si="14"/>
        <v>131.84881336067974</v>
      </c>
      <c r="D46" s="39">
        <v>3</v>
      </c>
      <c r="E46" s="18">
        <f t="shared" si="15"/>
        <v>43.949604453559914</v>
      </c>
      <c r="F46" s="39">
        <v>2</v>
      </c>
      <c r="G46" s="18">
        <f t="shared" si="16"/>
        <v>29.29973630237328</v>
      </c>
      <c r="H46" s="39">
        <v>0</v>
      </c>
      <c r="I46" s="18">
        <f t="shared" si="17"/>
        <v>0</v>
      </c>
      <c r="J46" s="39">
        <v>0</v>
      </c>
      <c r="K46" s="18">
        <f t="shared" si="18"/>
        <v>0</v>
      </c>
      <c r="L46" s="39">
        <v>2</v>
      </c>
      <c r="M46" s="18">
        <f t="shared" si="19"/>
        <v>29.29973630237328</v>
      </c>
      <c r="N46" s="39">
        <v>1</v>
      </c>
      <c r="O46" s="18">
        <f t="shared" si="20"/>
        <v>14.64986815118664</v>
      </c>
      <c r="P46" s="39">
        <v>0</v>
      </c>
      <c r="Q46" s="18">
        <f t="shared" si="21"/>
        <v>0</v>
      </c>
      <c r="R46" s="30">
        <v>0</v>
      </c>
      <c r="S46" s="18">
        <f t="shared" si="22"/>
        <v>0</v>
      </c>
      <c r="T46" s="39">
        <v>0</v>
      </c>
      <c r="U46" s="18">
        <f t="shared" si="23"/>
        <v>0</v>
      </c>
      <c r="V46" s="39">
        <v>0</v>
      </c>
      <c r="W46" s="18">
        <f t="shared" si="24"/>
        <v>0</v>
      </c>
      <c r="X46" s="33">
        <v>0</v>
      </c>
      <c r="Y46" s="18">
        <f t="shared" si="25"/>
        <v>0</v>
      </c>
      <c r="Z46" s="39">
        <v>1</v>
      </c>
      <c r="AA46" s="18">
        <f t="shared" si="26"/>
        <v>14.64986815118664</v>
      </c>
      <c r="AC46" s="14"/>
      <c r="AE46" s="13" t="s">
        <v>213</v>
      </c>
      <c r="AG46" s="19">
        <v>6826</v>
      </c>
    </row>
    <row r="47" spans="1:33" ht="12.95" customHeight="1" x14ac:dyDescent="0.2">
      <c r="A47" s="13" t="s">
        <v>214</v>
      </c>
      <c r="B47" s="34">
        <f t="shared" si="27"/>
        <v>11</v>
      </c>
      <c r="C47" s="17">
        <f t="shared" si="14"/>
        <v>105.8914131690412</v>
      </c>
      <c r="D47" s="39">
        <v>4</v>
      </c>
      <c r="E47" s="18">
        <f t="shared" si="15"/>
        <v>38.505968425105891</v>
      </c>
      <c r="F47" s="39">
        <v>2</v>
      </c>
      <c r="G47" s="18">
        <f t="shared" si="16"/>
        <v>19.252984212552946</v>
      </c>
      <c r="H47" s="39">
        <v>2</v>
      </c>
      <c r="I47" s="18">
        <f t="shared" si="17"/>
        <v>19.252984212552946</v>
      </c>
      <c r="J47" s="39">
        <v>1</v>
      </c>
      <c r="K47" s="18">
        <f t="shared" si="18"/>
        <v>9.6264921062764728</v>
      </c>
      <c r="L47" s="39">
        <v>0</v>
      </c>
      <c r="M47" s="18">
        <f t="shared" si="19"/>
        <v>0</v>
      </c>
      <c r="N47" s="39">
        <v>0</v>
      </c>
      <c r="O47" s="18">
        <f t="shared" si="20"/>
        <v>0</v>
      </c>
      <c r="P47" s="39">
        <v>0</v>
      </c>
      <c r="Q47" s="18">
        <f t="shared" si="21"/>
        <v>0</v>
      </c>
      <c r="R47" s="27">
        <v>1</v>
      </c>
      <c r="S47" s="18">
        <f t="shared" si="22"/>
        <v>9.6264921062764728</v>
      </c>
      <c r="T47" s="39">
        <v>0</v>
      </c>
      <c r="U47" s="18">
        <f t="shared" si="23"/>
        <v>0</v>
      </c>
      <c r="V47" s="39">
        <v>0</v>
      </c>
      <c r="W47" s="18">
        <f t="shared" si="24"/>
        <v>0</v>
      </c>
      <c r="X47" s="33">
        <v>0</v>
      </c>
      <c r="Y47" s="18">
        <f t="shared" si="25"/>
        <v>0</v>
      </c>
      <c r="Z47" s="39">
        <v>1</v>
      </c>
      <c r="AA47" s="18">
        <f t="shared" si="26"/>
        <v>9.6264921062764728</v>
      </c>
      <c r="AC47" s="14"/>
      <c r="AE47" s="13" t="s">
        <v>214</v>
      </c>
      <c r="AG47" s="19">
        <v>10388</v>
      </c>
    </row>
    <row r="48" spans="1:33" ht="12.95" customHeight="1" x14ac:dyDescent="0.2">
      <c r="A48" s="13" t="s">
        <v>215</v>
      </c>
      <c r="B48" s="34">
        <f t="shared" si="27"/>
        <v>32</v>
      </c>
      <c r="C48" s="17">
        <f t="shared" si="14"/>
        <v>127.07994122552718</v>
      </c>
      <c r="D48" s="39">
        <v>7</v>
      </c>
      <c r="E48" s="18">
        <f t="shared" si="15"/>
        <v>27.798737143084072</v>
      </c>
      <c r="F48" s="39">
        <v>3</v>
      </c>
      <c r="G48" s="18">
        <f t="shared" si="16"/>
        <v>11.913744489893174</v>
      </c>
      <c r="H48" s="39">
        <v>4</v>
      </c>
      <c r="I48" s="18">
        <f t="shared" si="17"/>
        <v>15.884992653190897</v>
      </c>
      <c r="J48" s="39">
        <v>2</v>
      </c>
      <c r="K48" s="18">
        <f t="shared" si="18"/>
        <v>7.9424963265954487</v>
      </c>
      <c r="L48" s="39">
        <v>3</v>
      </c>
      <c r="M48" s="18">
        <f t="shared" si="19"/>
        <v>11.913744489893174</v>
      </c>
      <c r="N48" s="39">
        <v>4</v>
      </c>
      <c r="O48" s="18">
        <f t="shared" si="20"/>
        <v>15.884992653190897</v>
      </c>
      <c r="P48" s="39">
        <v>0</v>
      </c>
      <c r="Q48" s="18">
        <f t="shared" si="21"/>
        <v>0</v>
      </c>
      <c r="R48" s="27">
        <v>1</v>
      </c>
      <c r="S48" s="18">
        <f t="shared" si="22"/>
        <v>3.9712481632977243</v>
      </c>
      <c r="T48" s="39">
        <v>0</v>
      </c>
      <c r="U48" s="18">
        <f t="shared" si="23"/>
        <v>0</v>
      </c>
      <c r="V48" s="39">
        <v>1</v>
      </c>
      <c r="W48" s="18">
        <f t="shared" si="24"/>
        <v>3.9712481632977243</v>
      </c>
      <c r="X48" s="33">
        <v>2</v>
      </c>
      <c r="Y48" s="18">
        <f t="shared" si="25"/>
        <v>7.9424963265954487</v>
      </c>
      <c r="Z48" s="39">
        <v>5</v>
      </c>
      <c r="AA48" s="18">
        <f t="shared" si="26"/>
        <v>19.856240816488622</v>
      </c>
      <c r="AC48" s="14"/>
      <c r="AE48" s="13" t="s">
        <v>215</v>
      </c>
      <c r="AG48" s="19">
        <v>25181</v>
      </c>
    </row>
    <row r="49" spans="1:33" ht="12.95" customHeight="1" x14ac:dyDescent="0.2">
      <c r="A49" s="13" t="s">
        <v>216</v>
      </c>
      <c r="B49" s="34">
        <f t="shared" si="27"/>
        <v>10</v>
      </c>
      <c r="C49" s="17">
        <f t="shared" si="14"/>
        <v>66.220780080789353</v>
      </c>
      <c r="D49" s="39">
        <v>2</v>
      </c>
      <c r="E49" s="18">
        <f t="shared" si="15"/>
        <v>13.24415601615787</v>
      </c>
      <c r="F49" s="39">
        <v>1</v>
      </c>
      <c r="G49" s="18">
        <f t="shared" si="16"/>
        <v>6.622078008078935</v>
      </c>
      <c r="H49" s="39">
        <v>1</v>
      </c>
      <c r="I49" s="18">
        <f t="shared" si="17"/>
        <v>6.622078008078935</v>
      </c>
      <c r="J49" s="39">
        <v>2</v>
      </c>
      <c r="K49" s="18">
        <f t="shared" si="18"/>
        <v>13.24415601615787</v>
      </c>
      <c r="L49" s="30">
        <v>0</v>
      </c>
      <c r="M49" s="18">
        <f t="shared" si="19"/>
        <v>0</v>
      </c>
      <c r="N49" s="30">
        <v>0</v>
      </c>
      <c r="O49" s="18">
        <f t="shared" si="20"/>
        <v>0</v>
      </c>
      <c r="P49" s="27">
        <v>0</v>
      </c>
      <c r="Q49" s="18">
        <f t="shared" si="21"/>
        <v>0</v>
      </c>
      <c r="R49" s="27">
        <v>0</v>
      </c>
      <c r="S49" s="18">
        <f t="shared" si="22"/>
        <v>0</v>
      </c>
      <c r="T49" s="39">
        <v>0</v>
      </c>
      <c r="U49" s="18">
        <f t="shared" si="23"/>
        <v>0</v>
      </c>
      <c r="V49" s="30">
        <v>0</v>
      </c>
      <c r="W49" s="18">
        <f t="shared" si="24"/>
        <v>0</v>
      </c>
      <c r="X49" s="33">
        <v>0</v>
      </c>
      <c r="Y49" s="18">
        <f t="shared" si="25"/>
        <v>0</v>
      </c>
      <c r="Z49" s="39">
        <v>4</v>
      </c>
      <c r="AA49" s="18">
        <f t="shared" si="26"/>
        <v>26.48831203231574</v>
      </c>
      <c r="AC49" s="14"/>
      <c r="AE49" s="13" t="s">
        <v>216</v>
      </c>
      <c r="AG49" s="19">
        <v>15101</v>
      </c>
    </row>
    <row r="50" spans="1:33" ht="12.95" customHeight="1" x14ac:dyDescent="0.2">
      <c r="A50" s="13" t="s">
        <v>217</v>
      </c>
      <c r="B50" s="34">
        <f t="shared" si="27"/>
        <v>6</v>
      </c>
      <c r="C50" s="17">
        <f t="shared" si="14"/>
        <v>66.563124029287778</v>
      </c>
      <c r="D50" s="39">
        <v>3</v>
      </c>
      <c r="E50" s="18">
        <f t="shared" si="15"/>
        <v>33.281562014643889</v>
      </c>
      <c r="F50" s="39">
        <v>0</v>
      </c>
      <c r="G50" s="18">
        <f t="shared" si="16"/>
        <v>0</v>
      </c>
      <c r="H50" s="39">
        <v>0</v>
      </c>
      <c r="I50" s="18">
        <f t="shared" si="17"/>
        <v>0</v>
      </c>
      <c r="J50" s="39">
        <v>0</v>
      </c>
      <c r="K50" s="18">
        <f t="shared" si="18"/>
        <v>0</v>
      </c>
      <c r="L50" s="30">
        <v>0</v>
      </c>
      <c r="M50" s="18">
        <f t="shared" si="19"/>
        <v>0</v>
      </c>
      <c r="N50" s="27">
        <v>0</v>
      </c>
      <c r="O50" s="18">
        <f t="shared" si="20"/>
        <v>0</v>
      </c>
      <c r="P50" s="27">
        <v>0</v>
      </c>
      <c r="Q50" s="18">
        <f t="shared" si="21"/>
        <v>0</v>
      </c>
      <c r="R50" s="27">
        <v>0</v>
      </c>
      <c r="S50" s="18">
        <f t="shared" si="22"/>
        <v>0</v>
      </c>
      <c r="T50" s="27">
        <v>0</v>
      </c>
      <c r="U50" s="18">
        <f t="shared" si="23"/>
        <v>0</v>
      </c>
      <c r="V50" s="30">
        <v>0</v>
      </c>
      <c r="W50" s="18">
        <f t="shared" si="24"/>
        <v>0</v>
      </c>
      <c r="X50" s="33">
        <v>0</v>
      </c>
      <c r="Y50" s="18">
        <f t="shared" si="25"/>
        <v>0</v>
      </c>
      <c r="Z50" s="39">
        <v>3</v>
      </c>
      <c r="AA50" s="18">
        <f t="shared" si="26"/>
        <v>33.281562014643889</v>
      </c>
      <c r="AC50" s="14"/>
      <c r="AE50" s="13" t="s">
        <v>217</v>
      </c>
      <c r="AG50" s="19">
        <v>9014</v>
      </c>
    </row>
    <row r="51" spans="1:33" ht="12.95" customHeight="1" x14ac:dyDescent="0.2">
      <c r="A51" s="13" t="s">
        <v>202</v>
      </c>
      <c r="B51" s="34">
        <f t="shared" si="27"/>
        <v>0</v>
      </c>
      <c r="C51" s="17">
        <v>0</v>
      </c>
      <c r="D51" s="27">
        <v>0</v>
      </c>
      <c r="E51" s="18">
        <v>0</v>
      </c>
      <c r="F51" s="27">
        <v>0</v>
      </c>
      <c r="G51" s="18">
        <v>0</v>
      </c>
      <c r="H51" s="27">
        <v>0</v>
      </c>
      <c r="I51" s="18">
        <v>0</v>
      </c>
      <c r="J51" s="27">
        <v>0</v>
      </c>
      <c r="K51" s="18">
        <v>0</v>
      </c>
      <c r="L51" s="27">
        <v>0</v>
      </c>
      <c r="M51" s="18">
        <v>0</v>
      </c>
      <c r="N51" s="27">
        <v>0</v>
      </c>
      <c r="O51" s="18">
        <v>0</v>
      </c>
      <c r="P51" s="27">
        <v>0</v>
      </c>
      <c r="Q51" s="18">
        <v>0</v>
      </c>
      <c r="R51" s="27">
        <v>0</v>
      </c>
      <c r="S51" s="18">
        <v>0</v>
      </c>
      <c r="T51" s="27">
        <v>0</v>
      </c>
      <c r="U51" s="18">
        <v>0</v>
      </c>
      <c r="V51" s="27">
        <v>0</v>
      </c>
      <c r="W51" s="18">
        <v>0</v>
      </c>
      <c r="X51" s="33">
        <v>0</v>
      </c>
      <c r="Y51" s="18">
        <v>0</v>
      </c>
      <c r="Z51" s="27">
        <v>0</v>
      </c>
      <c r="AA51" s="18">
        <v>0</v>
      </c>
      <c r="AC51" s="14"/>
      <c r="AG51" s="27"/>
    </row>
    <row r="52" spans="1:33" ht="12.95" customHeight="1" x14ac:dyDescent="0.2">
      <c r="B52" s="28"/>
      <c r="C52" s="17"/>
      <c r="D52" s="27"/>
      <c r="E52" s="18"/>
      <c r="F52" s="27"/>
      <c r="G52" s="18"/>
      <c r="H52" s="27"/>
      <c r="I52" s="18"/>
      <c r="J52" s="27"/>
      <c r="K52" s="18"/>
      <c r="L52" s="27"/>
      <c r="M52" s="18"/>
      <c r="N52" s="27"/>
      <c r="O52" s="18"/>
      <c r="P52" s="27"/>
      <c r="Q52" s="18"/>
      <c r="R52" s="27"/>
      <c r="S52" s="18"/>
      <c r="T52" s="27"/>
      <c r="U52" s="18"/>
      <c r="V52" s="27"/>
      <c r="W52" s="18"/>
      <c r="X52" s="18"/>
      <c r="Y52" s="18"/>
      <c r="Z52" s="27"/>
      <c r="AA52" s="18"/>
      <c r="AC52" s="14"/>
      <c r="AG52" s="27"/>
    </row>
    <row r="53" spans="1:33" s="14" customFormat="1" ht="12.95" customHeight="1" x14ac:dyDescent="0.2">
      <c r="A53" s="14" t="s">
        <v>218</v>
      </c>
      <c r="B53" s="28">
        <f>SUM(B54:B62)</f>
        <v>435</v>
      </c>
      <c r="C53" s="17">
        <f t="shared" ref="C53:C61" si="28">SUM(B53/AG53*100000)</f>
        <v>168.6464859500031</v>
      </c>
      <c r="D53" s="28">
        <f>SUM(D54:D62)</f>
        <v>51</v>
      </c>
      <c r="E53" s="17">
        <f t="shared" ref="E53:E61" si="29">SUM(D53/AG53*100000)</f>
        <v>19.772346628621055</v>
      </c>
      <c r="F53" s="28">
        <f>SUM(F54:F62)</f>
        <v>131</v>
      </c>
      <c r="G53" s="17">
        <f t="shared" ref="G53:G61" si="30">SUM(F53/AG53*100000)</f>
        <v>50.78779232057564</v>
      </c>
      <c r="H53" s="28">
        <f>SUM(H54:H62)</f>
        <v>52</v>
      </c>
      <c r="I53" s="17">
        <f t="shared" ref="I53:I61" si="31">SUM(H53/AG53*100000)</f>
        <v>20.160039699770486</v>
      </c>
      <c r="J53" s="28">
        <f>SUM(J54:J62)</f>
        <v>12</v>
      </c>
      <c r="K53" s="17">
        <f t="shared" ref="K53:K61" si="32">SUM(J53/AG53*100000)</f>
        <v>4.6523168537931889</v>
      </c>
      <c r="L53" s="28">
        <f>SUM(L54:L62)</f>
        <v>15</v>
      </c>
      <c r="M53" s="17">
        <f t="shared" ref="M53:M61" si="33">SUM(L53/AG53*100000)</f>
        <v>5.8153960672414868</v>
      </c>
      <c r="N53" s="28">
        <f>SUM(N54:N62)</f>
        <v>18</v>
      </c>
      <c r="O53" s="17">
        <f t="shared" ref="O53:O61" si="34">SUM(N53/AG53*100000)</f>
        <v>6.9784752806897838</v>
      </c>
      <c r="P53" s="28">
        <f>SUM(P54:P62)</f>
        <v>17</v>
      </c>
      <c r="Q53" s="17">
        <f t="shared" ref="Q53:Q61" si="35">SUM(P53/AG53*100000)</f>
        <v>6.5907822095403512</v>
      </c>
      <c r="R53" s="28">
        <f>SUM(R54:R62)</f>
        <v>11</v>
      </c>
      <c r="S53" s="17">
        <f t="shared" ref="S53:S61" si="36">SUM(R53/AG53*100000)</f>
        <v>4.2646237826437563</v>
      </c>
      <c r="T53" s="28">
        <f>SUM(T54:T62)</f>
        <v>8</v>
      </c>
      <c r="U53" s="17">
        <f t="shared" ref="U53:U61" si="37">SUM(T53/AG53*100000)</f>
        <v>3.1015445691954597</v>
      </c>
      <c r="V53" s="28">
        <f>SUM(V54:V62)</f>
        <v>13</v>
      </c>
      <c r="W53" s="17">
        <f t="shared" ref="W53:W61" si="38">SUM(V53/AG53*100000)</f>
        <v>5.0400099249426216</v>
      </c>
      <c r="X53" s="31">
        <f>SUM(X54:X62)</f>
        <v>6</v>
      </c>
      <c r="Y53" s="17">
        <f t="shared" ref="Y53:Y61" si="39">SUM(X53/AG53*100000)</f>
        <v>2.3261584268965945</v>
      </c>
      <c r="Z53" s="28">
        <f>SUM(Z54:Z62)</f>
        <v>101</v>
      </c>
      <c r="AA53" s="17">
        <f t="shared" ref="AA53:AA61" si="40">SUM(Z53/AG53*100000)</f>
        <v>39.157000186092674</v>
      </c>
      <c r="AE53" s="14" t="s">
        <v>218</v>
      </c>
      <c r="AG53" s="28">
        <v>257936</v>
      </c>
    </row>
    <row r="54" spans="1:33" ht="12.95" customHeight="1" x14ac:dyDescent="0.2">
      <c r="A54" s="13" t="s">
        <v>218</v>
      </c>
      <c r="B54" s="34">
        <f t="shared" ref="B54:B62" si="41">SUM(D54+F54+H54+J54+L54+N54+P54+R54+T54+V54+X54+Z54)</f>
        <v>132</v>
      </c>
      <c r="C54" s="17">
        <f t="shared" si="28"/>
        <v>169.7007096575131</v>
      </c>
      <c r="D54" s="27">
        <v>12</v>
      </c>
      <c r="E54" s="18">
        <f t="shared" si="29"/>
        <v>15.427337241592101</v>
      </c>
      <c r="F54" s="27">
        <v>51</v>
      </c>
      <c r="G54" s="18">
        <f t="shared" si="30"/>
        <v>65.566183276766424</v>
      </c>
      <c r="H54" s="27">
        <v>22</v>
      </c>
      <c r="I54" s="18">
        <f t="shared" si="31"/>
        <v>28.283451609585516</v>
      </c>
      <c r="J54" s="27">
        <v>2</v>
      </c>
      <c r="K54" s="18">
        <f t="shared" si="32"/>
        <v>2.5712228735986833</v>
      </c>
      <c r="L54" s="27">
        <v>1</v>
      </c>
      <c r="M54" s="18">
        <f t="shared" si="33"/>
        <v>1.2856114367993416</v>
      </c>
      <c r="N54" s="27">
        <v>2</v>
      </c>
      <c r="O54" s="18">
        <f t="shared" si="34"/>
        <v>2.5712228735986833</v>
      </c>
      <c r="P54" s="27">
        <v>3</v>
      </c>
      <c r="Q54" s="18">
        <f t="shared" si="35"/>
        <v>3.8568343103980252</v>
      </c>
      <c r="R54" s="27">
        <v>1</v>
      </c>
      <c r="S54" s="18">
        <f t="shared" si="36"/>
        <v>1.2856114367993416</v>
      </c>
      <c r="T54" s="27">
        <v>3</v>
      </c>
      <c r="U54" s="18">
        <f t="shared" si="37"/>
        <v>3.8568343103980252</v>
      </c>
      <c r="V54" s="27">
        <v>2</v>
      </c>
      <c r="W54" s="18">
        <f t="shared" si="38"/>
        <v>2.5712228735986833</v>
      </c>
      <c r="X54" s="33">
        <v>1</v>
      </c>
      <c r="Y54" s="18">
        <f t="shared" si="39"/>
        <v>1.2856114367993416</v>
      </c>
      <c r="Z54" s="27">
        <v>32</v>
      </c>
      <c r="AA54" s="18">
        <f t="shared" si="40"/>
        <v>41.139565977578933</v>
      </c>
      <c r="AC54" s="14"/>
      <c r="AE54" s="13" t="s">
        <v>182</v>
      </c>
      <c r="AG54" s="19">
        <v>77784</v>
      </c>
    </row>
    <row r="55" spans="1:33" ht="12.95" customHeight="1" x14ac:dyDescent="0.2">
      <c r="A55" s="13" t="s">
        <v>219</v>
      </c>
      <c r="B55" s="34">
        <f t="shared" si="41"/>
        <v>49</v>
      </c>
      <c r="C55" s="17">
        <f t="shared" si="28"/>
        <v>164.39091488576508</v>
      </c>
      <c r="D55" s="39">
        <v>5</v>
      </c>
      <c r="E55" s="18">
        <f t="shared" si="29"/>
        <v>16.774583151608681</v>
      </c>
      <c r="F55" s="39">
        <v>14</v>
      </c>
      <c r="G55" s="18">
        <f t="shared" si="30"/>
        <v>46.968832824504311</v>
      </c>
      <c r="H55" s="39">
        <v>9</v>
      </c>
      <c r="I55" s="18">
        <f t="shared" si="31"/>
        <v>30.19424967289563</v>
      </c>
      <c r="J55" s="39">
        <v>2</v>
      </c>
      <c r="K55" s="18">
        <f t="shared" si="32"/>
        <v>6.7098332606434727</v>
      </c>
      <c r="L55" s="39">
        <v>2</v>
      </c>
      <c r="M55" s="18">
        <f t="shared" si="33"/>
        <v>6.7098332606434727</v>
      </c>
      <c r="N55" s="39">
        <v>4</v>
      </c>
      <c r="O55" s="18">
        <f t="shared" si="34"/>
        <v>13.419666521286945</v>
      </c>
      <c r="P55" s="39">
        <v>3</v>
      </c>
      <c r="Q55" s="18">
        <f t="shared" si="35"/>
        <v>10.064749890965208</v>
      </c>
      <c r="R55" s="39">
        <v>1</v>
      </c>
      <c r="S55" s="18">
        <f t="shared" si="36"/>
        <v>3.3549166303217364</v>
      </c>
      <c r="T55" s="39">
        <v>0</v>
      </c>
      <c r="U55" s="18">
        <f t="shared" si="37"/>
        <v>0</v>
      </c>
      <c r="V55" s="39">
        <v>0</v>
      </c>
      <c r="W55" s="18">
        <f t="shared" si="38"/>
        <v>0</v>
      </c>
      <c r="X55" s="33">
        <v>0</v>
      </c>
      <c r="Y55" s="18">
        <f t="shared" si="39"/>
        <v>0</v>
      </c>
      <c r="Z55" s="39">
        <v>9</v>
      </c>
      <c r="AA55" s="18">
        <f t="shared" si="40"/>
        <v>30.19424967289563</v>
      </c>
      <c r="AC55" s="14"/>
      <c r="AE55" s="13" t="s">
        <v>219</v>
      </c>
      <c r="AG55" s="19">
        <v>29807</v>
      </c>
    </row>
    <row r="56" spans="1:33" ht="12.95" customHeight="1" x14ac:dyDescent="0.2">
      <c r="A56" s="13" t="s">
        <v>220</v>
      </c>
      <c r="B56" s="34">
        <f t="shared" si="41"/>
        <v>64</v>
      </c>
      <c r="C56" s="17">
        <f t="shared" si="28"/>
        <v>122.65470783265299</v>
      </c>
      <c r="D56" s="39">
        <v>5</v>
      </c>
      <c r="E56" s="18">
        <f t="shared" si="29"/>
        <v>9.5823990494260141</v>
      </c>
      <c r="F56" s="39">
        <v>23</v>
      </c>
      <c r="G56" s="18">
        <f t="shared" si="30"/>
        <v>44.079035627359666</v>
      </c>
      <c r="H56" s="39">
        <v>2</v>
      </c>
      <c r="I56" s="18">
        <f t="shared" si="31"/>
        <v>3.8329596197704059</v>
      </c>
      <c r="J56" s="39">
        <v>3</v>
      </c>
      <c r="K56" s="18">
        <f t="shared" si="32"/>
        <v>5.7494394296556086</v>
      </c>
      <c r="L56" s="39">
        <v>1</v>
      </c>
      <c r="M56" s="18">
        <f t="shared" si="33"/>
        <v>1.9164798098852029</v>
      </c>
      <c r="N56" s="39">
        <v>5</v>
      </c>
      <c r="O56" s="18">
        <f t="shared" si="34"/>
        <v>9.5823990494260141</v>
      </c>
      <c r="P56" s="39">
        <v>2</v>
      </c>
      <c r="Q56" s="18">
        <f t="shared" si="35"/>
        <v>3.8329596197704059</v>
      </c>
      <c r="R56" s="39">
        <v>3</v>
      </c>
      <c r="S56" s="18">
        <f t="shared" si="36"/>
        <v>5.7494394296556086</v>
      </c>
      <c r="T56" s="39">
        <v>1</v>
      </c>
      <c r="U56" s="18">
        <f t="shared" si="37"/>
        <v>1.9164798098852029</v>
      </c>
      <c r="V56" s="39">
        <v>2</v>
      </c>
      <c r="W56" s="18">
        <f t="shared" si="38"/>
        <v>3.8329596197704059</v>
      </c>
      <c r="X56" s="33">
        <v>2</v>
      </c>
      <c r="Y56" s="18">
        <f t="shared" si="39"/>
        <v>3.8329596197704059</v>
      </c>
      <c r="Z56" s="39">
        <v>15</v>
      </c>
      <c r="AA56" s="18">
        <f t="shared" si="40"/>
        <v>28.747197148278044</v>
      </c>
      <c r="AC56" s="14"/>
      <c r="AE56" s="13" t="s">
        <v>220</v>
      </c>
      <c r="AG56" s="19">
        <v>52179</v>
      </c>
    </row>
    <row r="57" spans="1:33" ht="12.95" customHeight="1" x14ac:dyDescent="0.2">
      <c r="A57" s="13" t="s">
        <v>221</v>
      </c>
      <c r="B57" s="34">
        <f t="shared" si="41"/>
        <v>16</v>
      </c>
      <c r="C57" s="17">
        <f t="shared" si="28"/>
        <v>195.88638589618023</v>
      </c>
      <c r="D57" s="39">
        <v>4</v>
      </c>
      <c r="E57" s="18">
        <f t="shared" si="29"/>
        <v>48.971596474045057</v>
      </c>
      <c r="F57" s="39">
        <v>4</v>
      </c>
      <c r="G57" s="18">
        <f t="shared" si="30"/>
        <v>48.971596474045057</v>
      </c>
      <c r="H57" s="39">
        <v>1</v>
      </c>
      <c r="I57" s="18">
        <f t="shared" si="31"/>
        <v>12.242899118511264</v>
      </c>
      <c r="J57" s="39">
        <v>0</v>
      </c>
      <c r="K57" s="18">
        <f t="shared" si="32"/>
        <v>0</v>
      </c>
      <c r="L57" s="39">
        <v>0</v>
      </c>
      <c r="M57" s="18">
        <f t="shared" si="33"/>
        <v>0</v>
      </c>
      <c r="N57" s="39">
        <v>0</v>
      </c>
      <c r="O57" s="18">
        <f t="shared" si="34"/>
        <v>0</v>
      </c>
      <c r="P57" s="39">
        <v>1</v>
      </c>
      <c r="Q57" s="18">
        <f t="shared" si="35"/>
        <v>12.242899118511264</v>
      </c>
      <c r="R57" s="39">
        <v>2</v>
      </c>
      <c r="S57" s="18">
        <f t="shared" si="36"/>
        <v>24.485798237022529</v>
      </c>
      <c r="T57" s="39">
        <v>0</v>
      </c>
      <c r="U57" s="18">
        <f t="shared" si="37"/>
        <v>0</v>
      </c>
      <c r="V57" s="39">
        <v>0</v>
      </c>
      <c r="W57" s="18">
        <f t="shared" si="38"/>
        <v>0</v>
      </c>
      <c r="X57" s="33">
        <v>0</v>
      </c>
      <c r="Y57" s="18">
        <f t="shared" si="39"/>
        <v>0</v>
      </c>
      <c r="Z57" s="39">
        <v>4</v>
      </c>
      <c r="AA57" s="18">
        <f t="shared" si="40"/>
        <v>48.971596474045057</v>
      </c>
      <c r="AC57" s="14"/>
      <c r="AE57" s="13" t="s">
        <v>221</v>
      </c>
      <c r="AG57" s="19">
        <v>8168</v>
      </c>
    </row>
    <row r="58" spans="1:33" ht="12.95" customHeight="1" x14ac:dyDescent="0.2">
      <c r="A58" s="13" t="s">
        <v>222</v>
      </c>
      <c r="B58" s="34">
        <f t="shared" si="41"/>
        <v>97</v>
      </c>
      <c r="C58" s="17">
        <f t="shared" si="28"/>
        <v>262.13382337044641</v>
      </c>
      <c r="D58" s="39">
        <v>20</v>
      </c>
      <c r="E58" s="18">
        <f t="shared" si="29"/>
        <v>54.048211004215759</v>
      </c>
      <c r="F58" s="39">
        <v>22</v>
      </c>
      <c r="G58" s="18">
        <f t="shared" si="30"/>
        <v>59.45303210463733</v>
      </c>
      <c r="H58" s="39">
        <v>4</v>
      </c>
      <c r="I58" s="18">
        <f t="shared" si="31"/>
        <v>10.809642200843152</v>
      </c>
      <c r="J58" s="39">
        <v>5</v>
      </c>
      <c r="K58" s="18">
        <f t="shared" si="32"/>
        <v>13.51205275105394</v>
      </c>
      <c r="L58" s="39">
        <v>7</v>
      </c>
      <c r="M58" s="18">
        <f t="shared" si="33"/>
        <v>18.916873851475515</v>
      </c>
      <c r="N58" s="39">
        <v>4</v>
      </c>
      <c r="O58" s="18">
        <f t="shared" si="34"/>
        <v>10.809642200843152</v>
      </c>
      <c r="P58" s="39">
        <v>5</v>
      </c>
      <c r="Q58" s="18">
        <f t="shared" si="35"/>
        <v>13.51205275105394</v>
      </c>
      <c r="R58" s="39">
        <v>2</v>
      </c>
      <c r="S58" s="18">
        <f t="shared" si="36"/>
        <v>5.404821100421576</v>
      </c>
      <c r="T58" s="39">
        <v>3</v>
      </c>
      <c r="U58" s="18">
        <f t="shared" si="37"/>
        <v>8.1072316506323645</v>
      </c>
      <c r="V58" s="39">
        <v>6</v>
      </c>
      <c r="W58" s="18">
        <f t="shared" si="38"/>
        <v>16.214463301264729</v>
      </c>
      <c r="X58" s="33">
        <v>1</v>
      </c>
      <c r="Y58" s="18">
        <f t="shared" si="39"/>
        <v>2.702410550210788</v>
      </c>
      <c r="Z58" s="39">
        <v>18</v>
      </c>
      <c r="AA58" s="18">
        <f t="shared" si="40"/>
        <v>48.643389903794187</v>
      </c>
      <c r="AC58" s="14"/>
      <c r="AE58" s="13" t="s">
        <v>222</v>
      </c>
      <c r="AG58" s="19">
        <v>37004</v>
      </c>
    </row>
    <row r="59" spans="1:33" ht="12.95" customHeight="1" x14ac:dyDescent="0.2">
      <c r="A59" s="13" t="s">
        <v>223</v>
      </c>
      <c r="B59" s="34">
        <f t="shared" si="41"/>
        <v>12</v>
      </c>
      <c r="C59" s="17">
        <f t="shared" si="28"/>
        <v>161.48566814695195</v>
      </c>
      <c r="D59" s="39">
        <v>3</v>
      </c>
      <c r="E59" s="18">
        <f t="shared" si="29"/>
        <v>40.371417036737988</v>
      </c>
      <c r="F59" s="39">
        <v>4</v>
      </c>
      <c r="G59" s="18">
        <f t="shared" si="30"/>
        <v>53.828556048983984</v>
      </c>
      <c r="H59" s="39">
        <v>2</v>
      </c>
      <c r="I59" s="18">
        <f t="shared" si="31"/>
        <v>26.914278024491992</v>
      </c>
      <c r="J59" s="39">
        <v>0</v>
      </c>
      <c r="K59" s="18">
        <f t="shared" si="32"/>
        <v>0</v>
      </c>
      <c r="L59" s="39">
        <v>0</v>
      </c>
      <c r="M59" s="18">
        <f t="shared" si="33"/>
        <v>0</v>
      </c>
      <c r="N59" s="39">
        <v>1</v>
      </c>
      <c r="O59" s="18">
        <f t="shared" si="34"/>
        <v>13.457139012245996</v>
      </c>
      <c r="P59" s="39">
        <v>0</v>
      </c>
      <c r="Q59" s="18">
        <f t="shared" si="35"/>
        <v>0</v>
      </c>
      <c r="R59" s="39">
        <v>1</v>
      </c>
      <c r="S59" s="18">
        <f t="shared" si="36"/>
        <v>13.457139012245996</v>
      </c>
      <c r="T59" s="39">
        <v>0</v>
      </c>
      <c r="U59" s="18">
        <f t="shared" si="37"/>
        <v>0</v>
      </c>
      <c r="V59" s="39">
        <v>0</v>
      </c>
      <c r="W59" s="18">
        <f t="shared" si="38"/>
        <v>0</v>
      </c>
      <c r="X59" s="33">
        <v>0</v>
      </c>
      <c r="Y59" s="18">
        <f t="shared" si="39"/>
        <v>0</v>
      </c>
      <c r="Z59" s="39">
        <v>1</v>
      </c>
      <c r="AA59" s="18">
        <f t="shared" si="40"/>
        <v>13.457139012245996</v>
      </c>
      <c r="AC59" s="14"/>
      <c r="AE59" s="13" t="s">
        <v>223</v>
      </c>
      <c r="AG59" s="19">
        <v>7431</v>
      </c>
    </row>
    <row r="60" spans="1:33" ht="12.95" customHeight="1" x14ac:dyDescent="0.2">
      <c r="A60" s="13" t="s">
        <v>224</v>
      </c>
      <c r="B60" s="34">
        <f t="shared" si="41"/>
        <v>42</v>
      </c>
      <c r="C60" s="17">
        <f t="shared" si="28"/>
        <v>178.94422904861318</v>
      </c>
      <c r="D60" s="39">
        <v>0</v>
      </c>
      <c r="E60" s="18">
        <f t="shared" si="29"/>
        <v>0</v>
      </c>
      <c r="F60" s="39">
        <v>10</v>
      </c>
      <c r="G60" s="18">
        <f t="shared" si="30"/>
        <v>42.60576882109838</v>
      </c>
      <c r="H60" s="39">
        <v>7</v>
      </c>
      <c r="I60" s="18">
        <f t="shared" si="31"/>
        <v>29.824038174768866</v>
      </c>
      <c r="J60" s="39">
        <v>0</v>
      </c>
      <c r="K60" s="18">
        <f t="shared" si="32"/>
        <v>0</v>
      </c>
      <c r="L60" s="39">
        <v>2</v>
      </c>
      <c r="M60" s="18">
        <f t="shared" si="33"/>
        <v>8.5211537642196742</v>
      </c>
      <c r="N60" s="39">
        <v>1</v>
      </c>
      <c r="O60" s="18">
        <f t="shared" si="34"/>
        <v>4.2605768821098371</v>
      </c>
      <c r="P60" s="39">
        <v>2</v>
      </c>
      <c r="Q60" s="18">
        <f t="shared" si="35"/>
        <v>8.5211537642196742</v>
      </c>
      <c r="R60" s="39">
        <v>1</v>
      </c>
      <c r="S60" s="18">
        <f t="shared" si="36"/>
        <v>4.2605768821098371</v>
      </c>
      <c r="T60" s="39">
        <v>0</v>
      </c>
      <c r="U60" s="18">
        <f t="shared" si="37"/>
        <v>0</v>
      </c>
      <c r="V60" s="39">
        <v>2</v>
      </c>
      <c r="W60" s="18">
        <f t="shared" si="38"/>
        <v>8.5211537642196742</v>
      </c>
      <c r="X60" s="33">
        <v>2</v>
      </c>
      <c r="Y60" s="18">
        <f t="shared" si="39"/>
        <v>8.5211537642196742</v>
      </c>
      <c r="Z60" s="39">
        <v>15</v>
      </c>
      <c r="AA60" s="18">
        <f t="shared" si="40"/>
        <v>63.90865323164757</v>
      </c>
      <c r="AC60" s="14"/>
      <c r="AE60" s="13" t="s">
        <v>224</v>
      </c>
      <c r="AG60" s="19">
        <v>23471</v>
      </c>
    </row>
    <row r="61" spans="1:33" ht="12.95" customHeight="1" x14ac:dyDescent="0.2">
      <c r="A61" s="13" t="s">
        <v>225</v>
      </c>
      <c r="B61" s="34">
        <f t="shared" si="41"/>
        <v>23</v>
      </c>
      <c r="C61" s="17">
        <f t="shared" si="28"/>
        <v>104.11008509867824</v>
      </c>
      <c r="D61" s="39">
        <v>2</v>
      </c>
      <c r="E61" s="18">
        <f t="shared" si="29"/>
        <v>9.0530508781459353</v>
      </c>
      <c r="F61" s="39">
        <v>3</v>
      </c>
      <c r="G61" s="18">
        <f t="shared" si="30"/>
        <v>13.579576317218901</v>
      </c>
      <c r="H61" s="39">
        <v>5</v>
      </c>
      <c r="I61" s="18">
        <f t="shared" si="31"/>
        <v>22.632627195364837</v>
      </c>
      <c r="J61" s="39">
        <v>0</v>
      </c>
      <c r="K61" s="18">
        <f t="shared" si="32"/>
        <v>0</v>
      </c>
      <c r="L61" s="27">
        <v>2</v>
      </c>
      <c r="M61" s="18">
        <f t="shared" si="33"/>
        <v>9.0530508781459353</v>
      </c>
      <c r="N61" s="39">
        <v>1</v>
      </c>
      <c r="O61" s="18">
        <f t="shared" si="34"/>
        <v>4.5265254390729677</v>
      </c>
      <c r="P61" s="30">
        <v>1</v>
      </c>
      <c r="Q61" s="18">
        <f t="shared" si="35"/>
        <v>4.5265254390729677</v>
      </c>
      <c r="R61" s="27">
        <v>0</v>
      </c>
      <c r="S61" s="18">
        <f t="shared" si="36"/>
        <v>0</v>
      </c>
      <c r="T61" s="39">
        <v>1</v>
      </c>
      <c r="U61" s="18">
        <f t="shared" si="37"/>
        <v>4.5265254390729677</v>
      </c>
      <c r="V61" s="39">
        <v>1</v>
      </c>
      <c r="W61" s="18">
        <f t="shared" si="38"/>
        <v>4.5265254390729677</v>
      </c>
      <c r="X61" s="33">
        <v>0</v>
      </c>
      <c r="Y61" s="18">
        <f t="shared" si="39"/>
        <v>0</v>
      </c>
      <c r="Z61" s="39">
        <v>7</v>
      </c>
      <c r="AA61" s="18">
        <f t="shared" si="40"/>
        <v>31.685678073510772</v>
      </c>
      <c r="AC61" s="14"/>
      <c r="AE61" s="13" t="s">
        <v>225</v>
      </c>
      <c r="AG61" s="19">
        <v>22092</v>
      </c>
    </row>
    <row r="62" spans="1:33" x14ac:dyDescent="0.2">
      <c r="A62" s="13" t="s">
        <v>202</v>
      </c>
      <c r="B62" s="34">
        <f t="shared" si="41"/>
        <v>0</v>
      </c>
      <c r="C62" s="17">
        <v>0</v>
      </c>
      <c r="D62" s="27">
        <v>0</v>
      </c>
      <c r="E62" s="18">
        <v>0</v>
      </c>
      <c r="F62" s="27">
        <v>0</v>
      </c>
      <c r="G62" s="18">
        <v>0</v>
      </c>
      <c r="H62" s="27">
        <v>0</v>
      </c>
      <c r="I62" s="18">
        <v>0</v>
      </c>
      <c r="J62" s="27">
        <v>0</v>
      </c>
      <c r="K62" s="18">
        <v>0</v>
      </c>
      <c r="L62" s="27">
        <v>0</v>
      </c>
      <c r="M62" s="18">
        <v>0</v>
      </c>
      <c r="N62" s="27">
        <v>0</v>
      </c>
      <c r="O62" s="18">
        <v>0</v>
      </c>
      <c r="P62" s="27">
        <v>0</v>
      </c>
      <c r="Q62" s="18">
        <v>0</v>
      </c>
      <c r="R62" s="27">
        <v>0</v>
      </c>
      <c r="S62" s="18">
        <v>0</v>
      </c>
      <c r="T62" s="27">
        <v>0</v>
      </c>
      <c r="U62" s="18">
        <v>0</v>
      </c>
      <c r="V62" s="27">
        <v>0</v>
      </c>
      <c r="W62" s="18">
        <v>0</v>
      </c>
      <c r="X62" s="33">
        <v>0</v>
      </c>
      <c r="Y62" s="18">
        <v>0</v>
      </c>
      <c r="Z62" s="27">
        <v>0</v>
      </c>
      <c r="AA62" s="18">
        <v>0</v>
      </c>
      <c r="AC62" s="14"/>
      <c r="AG62" s="27"/>
    </row>
    <row r="63" spans="1:33" x14ac:dyDescent="0.2">
      <c r="B63" s="28"/>
      <c r="C63" s="17"/>
      <c r="D63" s="27"/>
      <c r="E63" s="18"/>
      <c r="F63" s="27"/>
      <c r="G63" s="18"/>
      <c r="H63" s="27"/>
      <c r="I63" s="18"/>
      <c r="J63" s="27"/>
      <c r="K63" s="18"/>
      <c r="L63" s="27"/>
      <c r="M63" s="18"/>
      <c r="N63" s="27"/>
      <c r="O63" s="18"/>
      <c r="P63" s="27"/>
      <c r="Q63" s="18"/>
      <c r="R63" s="27"/>
      <c r="S63" s="18"/>
      <c r="T63" s="27"/>
      <c r="U63" s="18"/>
      <c r="V63" s="27"/>
      <c r="W63" s="18"/>
      <c r="X63" s="18"/>
      <c r="Y63" s="18"/>
      <c r="Z63" s="27"/>
      <c r="AA63" s="18"/>
      <c r="AC63" s="14"/>
      <c r="AG63" s="27"/>
    </row>
    <row r="64" spans="1:33" s="14" customFormat="1" ht="12.95" customHeight="1" x14ac:dyDescent="0.2">
      <c r="A64" s="14" t="s">
        <v>226</v>
      </c>
      <c r="B64" s="28">
        <f>SUM(B65:B75)</f>
        <v>428</v>
      </c>
      <c r="C64" s="17">
        <f t="shared" ref="C64:C74" si="42">SUM(B64/AG64*100000)</f>
        <v>179.17845839543179</v>
      </c>
      <c r="D64" s="28">
        <f>SUM(D65:D75)</f>
        <v>133</v>
      </c>
      <c r="E64" s="17">
        <f t="shared" ref="E64:E74" si="43">SUM(D64/AG64*100000)</f>
        <v>55.679287305122493</v>
      </c>
      <c r="F64" s="28">
        <f>SUM(F65:F75)</f>
        <v>64</v>
      </c>
      <c r="G64" s="17">
        <f t="shared" ref="G64:G74" si="44">SUM(F64/AG64*100000)</f>
        <v>26.793040507728119</v>
      </c>
      <c r="H64" s="28">
        <f>SUM(H65:H75)</f>
        <v>36</v>
      </c>
      <c r="I64" s="17">
        <f t="shared" ref="I64:I74" si="45">SUM(H64/AG64*100000)</f>
        <v>15.071085285597066</v>
      </c>
      <c r="J64" s="28">
        <f>SUM(J65:J75)</f>
        <v>16</v>
      </c>
      <c r="K64" s="17">
        <f t="shared" ref="K64:K74" si="46">SUM(J64/AG64*100000)</f>
        <v>6.6982601269320297</v>
      </c>
      <c r="L64" s="28">
        <f>SUM(L65:L75)</f>
        <v>12</v>
      </c>
      <c r="M64" s="17">
        <f t="shared" ref="M64:M74" si="47">SUM(L64/AG64*100000)</f>
        <v>5.023695095199022</v>
      </c>
      <c r="N64" s="28">
        <f>SUM(N65:N75)</f>
        <v>23</v>
      </c>
      <c r="O64" s="17">
        <f t="shared" ref="O64:O74" si="48">SUM(N64/AG64*100000)</f>
        <v>9.6287489324647915</v>
      </c>
      <c r="P64" s="28">
        <f>SUM(P65:P75)</f>
        <v>13</v>
      </c>
      <c r="Q64" s="17">
        <f t="shared" ref="Q64:Q74" si="49">SUM(P64/AG64*100000)</f>
        <v>5.4423363531322737</v>
      </c>
      <c r="R64" s="28">
        <f>SUM(R65:R75)</f>
        <v>18</v>
      </c>
      <c r="S64" s="17">
        <f t="shared" ref="S64:S74" si="50">SUM(R64/AG64*100000)</f>
        <v>7.535542642798533</v>
      </c>
      <c r="T64" s="28">
        <f>SUM(T65:T75)</f>
        <v>9</v>
      </c>
      <c r="U64" s="17">
        <f t="shared" ref="U64:U74" si="51">SUM(T64/AG64*100000)</f>
        <v>3.7677713213992665</v>
      </c>
      <c r="V64" s="28">
        <f>SUM(V65:V75)</f>
        <v>9</v>
      </c>
      <c r="W64" s="17">
        <f t="shared" ref="W64:W74" si="52">SUM(V64/AG64*100000)</f>
        <v>3.7677713213992665</v>
      </c>
      <c r="X64" s="31">
        <f>SUM(X65:X75)</f>
        <v>10</v>
      </c>
      <c r="Y64" s="17">
        <f t="shared" ref="Y64:Y74" si="53">SUM(X64/AG64*100000)</f>
        <v>4.1864125793325186</v>
      </c>
      <c r="Z64" s="28">
        <f>SUM(Z65:Z75)</f>
        <v>85</v>
      </c>
      <c r="AA64" s="17">
        <f t="shared" ref="AA64:AA74" si="54">SUM(Z64/AG64*100000)</f>
        <v>35.584506924326405</v>
      </c>
      <c r="AE64" s="14" t="s">
        <v>226</v>
      </c>
      <c r="AG64" s="28">
        <v>238868</v>
      </c>
    </row>
    <row r="65" spans="1:33" ht="12.95" customHeight="1" x14ac:dyDescent="0.2">
      <c r="A65" s="13" t="s">
        <v>226</v>
      </c>
      <c r="B65" s="34">
        <f t="shared" ref="B65:B75" si="55">SUM(D65+F65+H65+J65+L65+N65+P65+R65+T65+V65+X65+Z65)</f>
        <v>124</v>
      </c>
      <c r="C65" s="17">
        <f t="shared" si="42"/>
        <v>191.35802469135803</v>
      </c>
      <c r="D65" s="27">
        <v>40</v>
      </c>
      <c r="E65" s="18">
        <f t="shared" si="43"/>
        <v>61.728395061728392</v>
      </c>
      <c r="F65" s="27">
        <v>13</v>
      </c>
      <c r="G65" s="18">
        <f t="shared" si="44"/>
        <v>20.061728395061728</v>
      </c>
      <c r="H65" s="27">
        <v>11</v>
      </c>
      <c r="I65" s="18">
        <f t="shared" si="45"/>
        <v>16.975308641975307</v>
      </c>
      <c r="J65" s="27">
        <v>3</v>
      </c>
      <c r="K65" s="18">
        <f t="shared" si="46"/>
        <v>4.6296296296296298</v>
      </c>
      <c r="L65" s="27">
        <v>5</v>
      </c>
      <c r="M65" s="18">
        <f t="shared" si="47"/>
        <v>7.716049382716049</v>
      </c>
      <c r="N65" s="27">
        <v>4</v>
      </c>
      <c r="O65" s="18">
        <f t="shared" si="48"/>
        <v>6.1728395061728394</v>
      </c>
      <c r="P65" s="27">
        <v>8</v>
      </c>
      <c r="Q65" s="18">
        <f t="shared" si="49"/>
        <v>12.345679012345679</v>
      </c>
      <c r="R65" s="27">
        <v>3</v>
      </c>
      <c r="S65" s="18">
        <f t="shared" si="50"/>
        <v>4.6296296296296298</v>
      </c>
      <c r="T65" s="27">
        <v>2</v>
      </c>
      <c r="U65" s="18">
        <f t="shared" si="51"/>
        <v>3.0864197530864197</v>
      </c>
      <c r="V65" s="27">
        <v>2</v>
      </c>
      <c r="W65" s="18">
        <f t="shared" si="52"/>
        <v>3.0864197530864197</v>
      </c>
      <c r="X65" s="33">
        <v>5</v>
      </c>
      <c r="Y65" s="18">
        <f t="shared" si="53"/>
        <v>7.716049382716049</v>
      </c>
      <c r="Z65" s="27">
        <v>28</v>
      </c>
      <c r="AA65" s="18">
        <f t="shared" si="54"/>
        <v>43.20987654320988</v>
      </c>
      <c r="AC65" s="14"/>
      <c r="AE65" s="13" t="s">
        <v>182</v>
      </c>
      <c r="AG65" s="19">
        <v>64800</v>
      </c>
    </row>
    <row r="66" spans="1:33" ht="12.95" customHeight="1" x14ac:dyDescent="0.2">
      <c r="A66" s="13" t="s">
        <v>227</v>
      </c>
      <c r="B66" s="34">
        <f t="shared" si="55"/>
        <v>42</v>
      </c>
      <c r="C66" s="17">
        <f t="shared" si="42"/>
        <v>197.30351857941469</v>
      </c>
      <c r="D66" s="39">
        <v>9</v>
      </c>
      <c r="E66" s="18">
        <f t="shared" si="43"/>
        <v>42.279325409874573</v>
      </c>
      <c r="F66" s="39">
        <v>5</v>
      </c>
      <c r="G66" s="18">
        <f t="shared" si="44"/>
        <v>23.488514116596985</v>
      </c>
      <c r="H66" s="39">
        <v>5</v>
      </c>
      <c r="I66" s="18">
        <f t="shared" si="45"/>
        <v>23.488514116596985</v>
      </c>
      <c r="J66" s="39">
        <v>3</v>
      </c>
      <c r="K66" s="18">
        <f t="shared" si="46"/>
        <v>14.093108469958191</v>
      </c>
      <c r="L66" s="27">
        <v>2</v>
      </c>
      <c r="M66" s="18">
        <f t="shared" si="47"/>
        <v>9.3954056466387943</v>
      </c>
      <c r="N66" s="39">
        <v>6</v>
      </c>
      <c r="O66" s="18">
        <f t="shared" si="48"/>
        <v>28.186216939916381</v>
      </c>
      <c r="P66" s="27">
        <v>0</v>
      </c>
      <c r="Q66" s="18">
        <f t="shared" si="49"/>
        <v>0</v>
      </c>
      <c r="R66" s="27">
        <v>3</v>
      </c>
      <c r="S66" s="18">
        <f t="shared" si="50"/>
        <v>14.093108469958191</v>
      </c>
      <c r="T66" s="39">
        <v>1</v>
      </c>
      <c r="U66" s="18">
        <f t="shared" si="51"/>
        <v>4.6977028233193971</v>
      </c>
      <c r="V66" s="30">
        <v>1</v>
      </c>
      <c r="W66" s="18">
        <f t="shared" si="52"/>
        <v>4.6977028233193971</v>
      </c>
      <c r="X66" s="33">
        <v>0</v>
      </c>
      <c r="Y66" s="18">
        <f t="shared" si="53"/>
        <v>0</v>
      </c>
      <c r="Z66" s="39">
        <v>7</v>
      </c>
      <c r="AA66" s="18">
        <f t="shared" si="54"/>
        <v>32.883919763235781</v>
      </c>
      <c r="AC66" s="14"/>
      <c r="AE66" s="13" t="s">
        <v>227</v>
      </c>
      <c r="AG66" s="19">
        <v>21287</v>
      </c>
    </row>
    <row r="67" spans="1:33" ht="12.95" customHeight="1" x14ac:dyDescent="0.2">
      <c r="A67" s="13" t="s">
        <v>228</v>
      </c>
      <c r="B67" s="34">
        <f t="shared" si="55"/>
        <v>55</v>
      </c>
      <c r="C67" s="17">
        <f t="shared" si="42"/>
        <v>240.5107573902396</v>
      </c>
      <c r="D67" s="39">
        <v>14</v>
      </c>
      <c r="E67" s="18">
        <f t="shared" si="43"/>
        <v>61.220920062970087</v>
      </c>
      <c r="F67" s="39">
        <v>13</v>
      </c>
      <c r="G67" s="18">
        <f t="shared" si="44"/>
        <v>56.84799720132937</v>
      </c>
      <c r="H67" s="39">
        <v>4</v>
      </c>
      <c r="I67" s="18">
        <f t="shared" si="45"/>
        <v>17.491691446562882</v>
      </c>
      <c r="J67" s="39">
        <v>3</v>
      </c>
      <c r="K67" s="18">
        <f t="shared" si="46"/>
        <v>13.118768584922163</v>
      </c>
      <c r="L67" s="30">
        <v>0</v>
      </c>
      <c r="M67" s="18">
        <f t="shared" si="47"/>
        <v>0</v>
      </c>
      <c r="N67" s="39">
        <v>1</v>
      </c>
      <c r="O67" s="18">
        <f t="shared" si="48"/>
        <v>4.3729228616407205</v>
      </c>
      <c r="P67" s="30">
        <v>2</v>
      </c>
      <c r="Q67" s="18">
        <f t="shared" si="49"/>
        <v>8.7458457232814411</v>
      </c>
      <c r="R67" s="39">
        <v>3</v>
      </c>
      <c r="S67" s="18">
        <f t="shared" si="50"/>
        <v>13.118768584922163</v>
      </c>
      <c r="T67" s="39">
        <v>0</v>
      </c>
      <c r="U67" s="18">
        <f t="shared" si="51"/>
        <v>0</v>
      </c>
      <c r="V67" s="39">
        <v>3</v>
      </c>
      <c r="W67" s="18">
        <f t="shared" si="52"/>
        <v>13.118768584922163</v>
      </c>
      <c r="X67" s="33">
        <v>1</v>
      </c>
      <c r="Y67" s="18">
        <f t="shared" si="53"/>
        <v>4.3729228616407205</v>
      </c>
      <c r="Z67" s="39">
        <v>11</v>
      </c>
      <c r="AA67" s="18">
        <f t="shared" si="54"/>
        <v>48.102151478047929</v>
      </c>
      <c r="AC67" s="14"/>
      <c r="AE67" s="13" t="s">
        <v>228</v>
      </c>
      <c r="AG67" s="19">
        <v>22868</v>
      </c>
    </row>
    <row r="68" spans="1:33" ht="12.95" customHeight="1" x14ac:dyDescent="0.2">
      <c r="A68" s="13" t="s">
        <v>229</v>
      </c>
      <c r="B68" s="34">
        <f t="shared" si="55"/>
        <v>35</v>
      </c>
      <c r="C68" s="17">
        <f t="shared" si="42"/>
        <v>180.58923688148187</v>
      </c>
      <c r="D68" s="39">
        <v>11</v>
      </c>
      <c r="E68" s="18">
        <f t="shared" si="43"/>
        <v>56.756617305608586</v>
      </c>
      <c r="F68" s="39">
        <v>3</v>
      </c>
      <c r="G68" s="18">
        <f t="shared" si="44"/>
        <v>15.479077446984158</v>
      </c>
      <c r="H68" s="39">
        <v>1</v>
      </c>
      <c r="I68" s="18">
        <f t="shared" si="45"/>
        <v>5.1596924823280528</v>
      </c>
      <c r="J68" s="39">
        <v>0</v>
      </c>
      <c r="K68" s="18">
        <f t="shared" si="46"/>
        <v>0</v>
      </c>
      <c r="L68" s="39">
        <v>1</v>
      </c>
      <c r="M68" s="18">
        <f t="shared" si="47"/>
        <v>5.1596924823280528</v>
      </c>
      <c r="N68" s="39">
        <v>1</v>
      </c>
      <c r="O68" s="18">
        <f t="shared" si="48"/>
        <v>5.1596924823280528</v>
      </c>
      <c r="P68" s="39">
        <v>0</v>
      </c>
      <c r="Q68" s="18">
        <f t="shared" si="49"/>
        <v>0</v>
      </c>
      <c r="R68" s="39">
        <v>2</v>
      </c>
      <c r="S68" s="18">
        <f t="shared" si="50"/>
        <v>10.319384964656106</v>
      </c>
      <c r="T68" s="39">
        <v>2</v>
      </c>
      <c r="U68" s="18">
        <f t="shared" si="51"/>
        <v>10.319384964656106</v>
      </c>
      <c r="V68" s="39">
        <v>0</v>
      </c>
      <c r="W68" s="18">
        <f t="shared" si="52"/>
        <v>0</v>
      </c>
      <c r="X68" s="33">
        <v>1</v>
      </c>
      <c r="Y68" s="18">
        <f t="shared" si="53"/>
        <v>5.1596924823280528</v>
      </c>
      <c r="Z68" s="39">
        <v>13</v>
      </c>
      <c r="AA68" s="18">
        <f t="shared" si="54"/>
        <v>67.076002270264695</v>
      </c>
      <c r="AC68" s="14"/>
      <c r="AE68" s="13" t="s">
        <v>229</v>
      </c>
      <c r="AG68" s="19">
        <v>19381</v>
      </c>
    </row>
    <row r="69" spans="1:33" ht="12.95" customHeight="1" x14ac:dyDescent="0.2">
      <c r="A69" s="13" t="s">
        <v>230</v>
      </c>
      <c r="B69" s="34">
        <f t="shared" si="55"/>
        <v>53</v>
      </c>
      <c r="C69" s="17">
        <f t="shared" si="42"/>
        <v>208.48084336401541</v>
      </c>
      <c r="D69" s="39">
        <v>21</v>
      </c>
      <c r="E69" s="18">
        <f t="shared" si="43"/>
        <v>82.60561718196837</v>
      </c>
      <c r="F69" s="39">
        <v>10</v>
      </c>
      <c r="G69" s="18">
        <f t="shared" si="44"/>
        <v>39.336008181889703</v>
      </c>
      <c r="H69" s="39">
        <v>4</v>
      </c>
      <c r="I69" s="18">
        <f t="shared" si="45"/>
        <v>15.73440327275588</v>
      </c>
      <c r="J69" s="39">
        <v>2</v>
      </c>
      <c r="K69" s="18">
        <f t="shared" si="46"/>
        <v>7.8672016363779402</v>
      </c>
      <c r="L69" s="39">
        <v>2</v>
      </c>
      <c r="M69" s="18">
        <f t="shared" si="47"/>
        <v>7.8672016363779402</v>
      </c>
      <c r="N69" s="39">
        <v>1</v>
      </c>
      <c r="O69" s="18">
        <f t="shared" si="48"/>
        <v>3.9336008181889701</v>
      </c>
      <c r="P69" s="39">
        <v>0</v>
      </c>
      <c r="Q69" s="18">
        <f t="shared" si="49"/>
        <v>0</v>
      </c>
      <c r="R69" s="39">
        <v>0</v>
      </c>
      <c r="S69" s="18">
        <f t="shared" si="50"/>
        <v>0</v>
      </c>
      <c r="T69" s="39">
        <v>2</v>
      </c>
      <c r="U69" s="18">
        <f t="shared" si="51"/>
        <v>7.8672016363779402</v>
      </c>
      <c r="V69" s="39">
        <v>1</v>
      </c>
      <c r="W69" s="18">
        <f t="shared" si="52"/>
        <v>3.9336008181889701</v>
      </c>
      <c r="X69" s="33">
        <v>0</v>
      </c>
      <c r="Y69" s="18">
        <f t="shared" si="53"/>
        <v>0</v>
      </c>
      <c r="Z69" s="39">
        <v>10</v>
      </c>
      <c r="AA69" s="18">
        <f t="shared" si="54"/>
        <v>39.336008181889703</v>
      </c>
      <c r="AC69" s="14"/>
      <c r="AE69" s="13" t="s">
        <v>230</v>
      </c>
      <c r="AG69" s="19">
        <v>25422</v>
      </c>
    </row>
    <row r="70" spans="1:33" ht="12.95" customHeight="1" x14ac:dyDescent="0.2">
      <c r="A70" s="13" t="s">
        <v>231</v>
      </c>
      <c r="B70" s="34">
        <f t="shared" si="55"/>
        <v>24</v>
      </c>
      <c r="C70" s="17">
        <f t="shared" si="42"/>
        <v>221.70900692840647</v>
      </c>
      <c r="D70" s="39">
        <v>8</v>
      </c>
      <c r="E70" s="18">
        <f t="shared" si="43"/>
        <v>73.903002309468832</v>
      </c>
      <c r="F70" s="39">
        <v>1</v>
      </c>
      <c r="G70" s="18">
        <f t="shared" si="44"/>
        <v>9.237875288683604</v>
      </c>
      <c r="H70" s="39">
        <v>1</v>
      </c>
      <c r="I70" s="18">
        <f t="shared" si="45"/>
        <v>9.237875288683604</v>
      </c>
      <c r="J70" s="39">
        <v>3</v>
      </c>
      <c r="K70" s="18">
        <f t="shared" si="46"/>
        <v>27.713625866050808</v>
      </c>
      <c r="L70" s="39">
        <v>0</v>
      </c>
      <c r="M70" s="18">
        <f t="shared" si="47"/>
        <v>0</v>
      </c>
      <c r="N70" s="39">
        <v>4</v>
      </c>
      <c r="O70" s="18">
        <f t="shared" si="48"/>
        <v>36.951501154734416</v>
      </c>
      <c r="P70" s="39">
        <v>0</v>
      </c>
      <c r="Q70" s="18">
        <f t="shared" si="49"/>
        <v>0</v>
      </c>
      <c r="R70" s="39">
        <v>2</v>
      </c>
      <c r="S70" s="18">
        <f t="shared" si="50"/>
        <v>18.475750577367208</v>
      </c>
      <c r="T70" s="39">
        <v>1</v>
      </c>
      <c r="U70" s="18">
        <f t="shared" si="51"/>
        <v>9.237875288683604</v>
      </c>
      <c r="V70" s="39">
        <v>0</v>
      </c>
      <c r="W70" s="18">
        <f t="shared" si="52"/>
        <v>0</v>
      </c>
      <c r="X70" s="33">
        <v>1</v>
      </c>
      <c r="Y70" s="18">
        <f t="shared" si="53"/>
        <v>9.237875288683604</v>
      </c>
      <c r="Z70" s="39">
        <v>3</v>
      </c>
      <c r="AA70" s="18">
        <f t="shared" si="54"/>
        <v>27.713625866050808</v>
      </c>
      <c r="AC70" s="14"/>
      <c r="AE70" s="13" t="s">
        <v>231</v>
      </c>
      <c r="AG70" s="19">
        <v>10825</v>
      </c>
    </row>
    <row r="71" spans="1:33" ht="12.95" customHeight="1" x14ac:dyDescent="0.2">
      <c r="A71" s="13" t="s">
        <v>232</v>
      </c>
      <c r="B71" s="34">
        <f t="shared" si="55"/>
        <v>13</v>
      </c>
      <c r="C71" s="17">
        <f t="shared" si="42"/>
        <v>104.96568429551878</v>
      </c>
      <c r="D71" s="39">
        <v>5</v>
      </c>
      <c r="E71" s="18">
        <f t="shared" si="43"/>
        <v>40.371417036737988</v>
      </c>
      <c r="F71" s="39">
        <v>5</v>
      </c>
      <c r="G71" s="18">
        <f t="shared" si="44"/>
        <v>40.371417036737988</v>
      </c>
      <c r="H71" s="39">
        <v>0</v>
      </c>
      <c r="I71" s="18">
        <f t="shared" si="45"/>
        <v>0</v>
      </c>
      <c r="J71" s="39">
        <v>1</v>
      </c>
      <c r="K71" s="18">
        <f t="shared" si="46"/>
        <v>8.0742834073475986</v>
      </c>
      <c r="L71" s="39">
        <v>0</v>
      </c>
      <c r="M71" s="18">
        <f t="shared" si="47"/>
        <v>0</v>
      </c>
      <c r="N71" s="39">
        <v>1</v>
      </c>
      <c r="O71" s="18">
        <f t="shared" si="48"/>
        <v>8.0742834073475986</v>
      </c>
      <c r="P71" s="39">
        <v>0</v>
      </c>
      <c r="Q71" s="18">
        <f t="shared" si="49"/>
        <v>0</v>
      </c>
      <c r="R71" s="39">
        <v>0</v>
      </c>
      <c r="S71" s="18">
        <f t="shared" si="50"/>
        <v>0</v>
      </c>
      <c r="T71" s="39">
        <v>0</v>
      </c>
      <c r="U71" s="18">
        <f t="shared" si="51"/>
        <v>0</v>
      </c>
      <c r="V71" s="39">
        <v>0</v>
      </c>
      <c r="W71" s="18">
        <f t="shared" si="52"/>
        <v>0</v>
      </c>
      <c r="X71" s="33">
        <v>0</v>
      </c>
      <c r="Y71" s="18">
        <f t="shared" si="53"/>
        <v>0</v>
      </c>
      <c r="Z71" s="39">
        <v>1</v>
      </c>
      <c r="AA71" s="18">
        <f t="shared" si="54"/>
        <v>8.0742834073475986</v>
      </c>
      <c r="AC71" s="14"/>
      <c r="AE71" s="13" t="s">
        <v>232</v>
      </c>
      <c r="AG71" s="19">
        <v>12385</v>
      </c>
    </row>
    <row r="72" spans="1:33" ht="12.95" customHeight="1" x14ac:dyDescent="0.2">
      <c r="A72" s="13" t="s">
        <v>233</v>
      </c>
      <c r="B72" s="34">
        <f t="shared" si="55"/>
        <v>20</v>
      </c>
      <c r="C72" s="17">
        <f t="shared" si="42"/>
        <v>175.31556802244037</v>
      </c>
      <c r="D72" s="39">
        <v>9</v>
      </c>
      <c r="E72" s="18">
        <f t="shared" si="43"/>
        <v>78.892005610098181</v>
      </c>
      <c r="F72" s="39">
        <v>2</v>
      </c>
      <c r="G72" s="18">
        <f t="shared" si="44"/>
        <v>17.53155680224404</v>
      </c>
      <c r="H72" s="39">
        <v>1</v>
      </c>
      <c r="I72" s="18">
        <f t="shared" si="45"/>
        <v>8.7657784011220201</v>
      </c>
      <c r="J72" s="39">
        <v>0</v>
      </c>
      <c r="K72" s="18">
        <f t="shared" si="46"/>
        <v>0</v>
      </c>
      <c r="L72" s="39">
        <v>1</v>
      </c>
      <c r="M72" s="18">
        <f t="shared" si="47"/>
        <v>8.7657784011220201</v>
      </c>
      <c r="N72" s="39">
        <v>1</v>
      </c>
      <c r="O72" s="18">
        <f t="shared" si="48"/>
        <v>8.7657784011220201</v>
      </c>
      <c r="P72" s="39">
        <v>0</v>
      </c>
      <c r="Q72" s="18">
        <f t="shared" si="49"/>
        <v>0</v>
      </c>
      <c r="R72" s="39">
        <v>2</v>
      </c>
      <c r="S72" s="18">
        <f t="shared" si="50"/>
        <v>17.53155680224404</v>
      </c>
      <c r="T72" s="39">
        <v>1</v>
      </c>
      <c r="U72" s="18">
        <f t="shared" si="51"/>
        <v>8.7657784011220201</v>
      </c>
      <c r="V72" s="39">
        <v>1</v>
      </c>
      <c r="W72" s="18">
        <f t="shared" si="52"/>
        <v>8.7657784011220201</v>
      </c>
      <c r="X72" s="33">
        <v>0</v>
      </c>
      <c r="Y72" s="18">
        <f t="shared" si="53"/>
        <v>0</v>
      </c>
      <c r="Z72" s="39">
        <v>2</v>
      </c>
      <c r="AA72" s="18">
        <f t="shared" si="54"/>
        <v>17.53155680224404</v>
      </c>
      <c r="AC72" s="14"/>
      <c r="AE72" s="13" t="s">
        <v>233</v>
      </c>
      <c r="AG72" s="19">
        <v>11408</v>
      </c>
    </row>
    <row r="73" spans="1:33" ht="12.95" customHeight="1" x14ac:dyDescent="0.2">
      <c r="A73" s="13" t="s">
        <v>234</v>
      </c>
      <c r="B73" s="34">
        <f t="shared" si="55"/>
        <v>19</v>
      </c>
      <c r="C73" s="17">
        <f t="shared" si="42"/>
        <v>130.58419243986253</v>
      </c>
      <c r="D73" s="39">
        <v>6</v>
      </c>
      <c r="E73" s="18">
        <f t="shared" si="43"/>
        <v>41.237113402061858</v>
      </c>
      <c r="F73" s="39">
        <v>2</v>
      </c>
      <c r="G73" s="18">
        <f t="shared" si="44"/>
        <v>13.745704467353951</v>
      </c>
      <c r="H73" s="39">
        <v>1</v>
      </c>
      <c r="I73" s="18">
        <f t="shared" si="45"/>
        <v>6.8728522336769755</v>
      </c>
      <c r="J73" s="39">
        <v>1</v>
      </c>
      <c r="K73" s="18">
        <f t="shared" si="46"/>
        <v>6.8728522336769755</v>
      </c>
      <c r="L73" s="39">
        <v>1</v>
      </c>
      <c r="M73" s="18">
        <f t="shared" si="47"/>
        <v>6.8728522336769755</v>
      </c>
      <c r="N73" s="39">
        <v>1</v>
      </c>
      <c r="O73" s="18">
        <f t="shared" si="48"/>
        <v>6.8728522336769755</v>
      </c>
      <c r="P73" s="27">
        <v>0</v>
      </c>
      <c r="Q73" s="18">
        <f t="shared" si="49"/>
        <v>0</v>
      </c>
      <c r="R73" s="30">
        <v>2</v>
      </c>
      <c r="S73" s="18">
        <f t="shared" si="50"/>
        <v>13.745704467353951</v>
      </c>
      <c r="T73" s="30">
        <v>0</v>
      </c>
      <c r="U73" s="18">
        <f t="shared" si="51"/>
        <v>0</v>
      </c>
      <c r="V73" s="39">
        <v>1</v>
      </c>
      <c r="W73" s="18">
        <f t="shared" si="52"/>
        <v>6.8728522336769755</v>
      </c>
      <c r="X73" s="33">
        <v>1</v>
      </c>
      <c r="Y73" s="18">
        <f t="shared" si="53"/>
        <v>6.8728522336769755</v>
      </c>
      <c r="Z73" s="39">
        <v>3</v>
      </c>
      <c r="AA73" s="18">
        <f t="shared" si="54"/>
        <v>20.618556701030929</v>
      </c>
      <c r="AC73" s="14"/>
      <c r="AE73" s="13" t="s">
        <v>234</v>
      </c>
      <c r="AG73" s="19">
        <v>14550</v>
      </c>
    </row>
    <row r="74" spans="1:33" ht="12.95" customHeight="1" x14ac:dyDescent="0.2">
      <c r="A74" s="13" t="s">
        <v>235</v>
      </c>
      <c r="B74" s="34">
        <f t="shared" si="55"/>
        <v>43</v>
      </c>
      <c r="C74" s="17">
        <f t="shared" si="42"/>
        <v>119.63719325580101</v>
      </c>
      <c r="D74" s="39">
        <v>10</v>
      </c>
      <c r="E74" s="18">
        <f t="shared" si="43"/>
        <v>27.822603082744422</v>
      </c>
      <c r="F74" s="39">
        <v>10</v>
      </c>
      <c r="G74" s="18">
        <f t="shared" si="44"/>
        <v>27.822603082744422</v>
      </c>
      <c r="H74" s="39">
        <v>8</v>
      </c>
      <c r="I74" s="18">
        <f t="shared" si="45"/>
        <v>22.258082466195535</v>
      </c>
      <c r="J74" s="39">
        <v>0</v>
      </c>
      <c r="K74" s="18">
        <f t="shared" si="46"/>
        <v>0</v>
      </c>
      <c r="L74" s="39">
        <v>0</v>
      </c>
      <c r="M74" s="18">
        <f t="shared" si="47"/>
        <v>0</v>
      </c>
      <c r="N74" s="30">
        <v>3</v>
      </c>
      <c r="O74" s="18">
        <f t="shared" si="48"/>
        <v>8.3467809248233262</v>
      </c>
      <c r="P74" s="27">
        <v>3</v>
      </c>
      <c r="Q74" s="18">
        <f t="shared" si="49"/>
        <v>8.3467809248233262</v>
      </c>
      <c r="R74" s="27">
        <v>1</v>
      </c>
      <c r="S74" s="18">
        <f t="shared" si="50"/>
        <v>2.7822603082744419</v>
      </c>
      <c r="T74" s="30">
        <v>0</v>
      </c>
      <c r="U74" s="18">
        <f t="shared" si="51"/>
        <v>0</v>
      </c>
      <c r="V74" s="30">
        <v>0</v>
      </c>
      <c r="W74" s="18">
        <f t="shared" si="52"/>
        <v>0</v>
      </c>
      <c r="X74" s="33">
        <v>1</v>
      </c>
      <c r="Y74" s="18">
        <f t="shared" si="53"/>
        <v>2.7822603082744419</v>
      </c>
      <c r="Z74" s="39">
        <v>7</v>
      </c>
      <c r="AA74" s="18">
        <f t="shared" si="54"/>
        <v>19.475822157921097</v>
      </c>
      <c r="AC74" s="14"/>
      <c r="AE74" s="13" t="s">
        <v>235</v>
      </c>
      <c r="AG74" s="19">
        <v>35942</v>
      </c>
    </row>
    <row r="75" spans="1:33" ht="12.95" customHeight="1" x14ac:dyDescent="0.2">
      <c r="A75" s="13" t="s">
        <v>202</v>
      </c>
      <c r="B75" s="34">
        <f t="shared" si="55"/>
        <v>0</v>
      </c>
      <c r="C75" s="17">
        <v>0</v>
      </c>
      <c r="D75" s="27">
        <v>0</v>
      </c>
      <c r="E75" s="18">
        <v>0</v>
      </c>
      <c r="F75" s="27">
        <v>0</v>
      </c>
      <c r="G75" s="18">
        <v>0</v>
      </c>
      <c r="H75" s="27">
        <v>0</v>
      </c>
      <c r="I75" s="18">
        <v>0</v>
      </c>
      <c r="J75" s="27">
        <v>0</v>
      </c>
      <c r="K75" s="18">
        <v>0</v>
      </c>
      <c r="L75" s="27">
        <v>0</v>
      </c>
      <c r="M75" s="18">
        <v>0</v>
      </c>
      <c r="N75" s="27">
        <v>0</v>
      </c>
      <c r="O75" s="18">
        <v>0</v>
      </c>
      <c r="P75" s="27">
        <v>0</v>
      </c>
      <c r="Q75" s="18">
        <v>0</v>
      </c>
      <c r="R75" s="27">
        <v>0</v>
      </c>
      <c r="S75" s="18">
        <v>0</v>
      </c>
      <c r="T75" s="27">
        <v>0</v>
      </c>
      <c r="U75" s="18">
        <v>0</v>
      </c>
      <c r="V75" s="27">
        <v>0</v>
      </c>
      <c r="W75" s="18">
        <v>0</v>
      </c>
      <c r="X75" s="33">
        <v>0</v>
      </c>
      <c r="Y75" s="18">
        <v>0</v>
      </c>
      <c r="Z75" s="27">
        <v>0</v>
      </c>
      <c r="AA75" s="18">
        <v>0</v>
      </c>
      <c r="AC75" s="14"/>
      <c r="AG75" s="27"/>
    </row>
    <row r="76" spans="1:33" ht="12.95" customHeight="1" x14ac:dyDescent="0.2">
      <c r="B76" s="28"/>
      <c r="C76" s="17"/>
      <c r="D76" s="27"/>
      <c r="E76" s="18"/>
      <c r="F76" s="27"/>
      <c r="G76" s="18"/>
      <c r="H76" s="27"/>
      <c r="I76" s="18"/>
      <c r="J76" s="27"/>
      <c r="K76" s="18"/>
      <c r="L76" s="27"/>
      <c r="M76" s="18"/>
      <c r="N76" s="27"/>
      <c r="O76" s="18"/>
      <c r="P76" s="27"/>
      <c r="Q76" s="18"/>
      <c r="R76" s="27"/>
      <c r="S76" s="18"/>
      <c r="T76" s="27"/>
      <c r="U76" s="18"/>
      <c r="V76" s="27"/>
      <c r="W76" s="18"/>
      <c r="X76" s="18"/>
      <c r="Y76" s="18"/>
      <c r="Z76" s="27"/>
      <c r="AA76" s="18"/>
      <c r="AC76" s="14"/>
      <c r="AG76" s="27"/>
    </row>
    <row r="77" spans="1:33" s="14" customFormat="1" ht="12.95" customHeight="1" x14ac:dyDescent="0.2">
      <c r="A77" s="14" t="s">
        <v>236</v>
      </c>
      <c r="B77" s="28">
        <f>SUM(B78:B89)</f>
        <v>287</v>
      </c>
      <c r="C77" s="17">
        <f t="shared" ref="C77:C88" si="56">SUM(B77/AG77*100000)</f>
        <v>158.77933545039113</v>
      </c>
      <c r="D77" s="28">
        <f>SUM(D78:D89)</f>
        <v>65</v>
      </c>
      <c r="E77" s="17">
        <f t="shared" ref="E77:E88" si="57">SUM(D77/AG77*100000)</f>
        <v>35.960476669949209</v>
      </c>
      <c r="F77" s="28">
        <f>SUM(F78:F89)</f>
        <v>65</v>
      </c>
      <c r="G77" s="17">
        <f t="shared" ref="G77:G88" si="58">SUM(F77/AG77*100000)</f>
        <v>35.960476669949209</v>
      </c>
      <c r="H77" s="28">
        <f>SUM(H78:H89)</f>
        <v>37</v>
      </c>
      <c r="I77" s="17">
        <f t="shared" ref="I77:I88" si="59">SUM(H77/AG77*100000)</f>
        <v>20.469809796740321</v>
      </c>
      <c r="J77" s="28">
        <f>SUM(J78:J89)</f>
        <v>16</v>
      </c>
      <c r="K77" s="17">
        <f t="shared" ref="K77:K88" si="60">SUM(J77/AG77*100000)</f>
        <v>8.8518096418336523</v>
      </c>
      <c r="L77" s="28">
        <f>SUM(L78:L89)</f>
        <v>14</v>
      </c>
      <c r="M77" s="17">
        <f t="shared" ref="M77:M88" si="61">SUM(L77/AG77*100000)</f>
        <v>7.7453334366044464</v>
      </c>
      <c r="N77" s="28">
        <f>SUM(N78:N89)</f>
        <v>10</v>
      </c>
      <c r="O77" s="17">
        <f t="shared" ref="O77:O88" si="62">SUM(N77/AG77*100000)</f>
        <v>5.5323810261460329</v>
      </c>
      <c r="P77" s="28">
        <f>SUM(P78:P89)</f>
        <v>8</v>
      </c>
      <c r="Q77" s="17">
        <f t="shared" ref="Q77:Q88" si="63">SUM(P77/AG77*100000)</f>
        <v>4.4259048209168261</v>
      </c>
      <c r="R77" s="28">
        <f>SUM(R78:R89)</f>
        <v>6</v>
      </c>
      <c r="S77" s="17">
        <f t="shared" ref="S77:S88" si="64">SUM(R77/AG77*100000)</f>
        <v>3.3194286156876198</v>
      </c>
      <c r="T77" s="28">
        <f>SUM(T78:T89)</f>
        <v>6</v>
      </c>
      <c r="U77" s="17">
        <f t="shared" ref="U77:U88" si="65">SUM(T77/AG77*100000)</f>
        <v>3.3194286156876198</v>
      </c>
      <c r="V77" s="28">
        <f>SUM(V78:V89)</f>
        <v>2</v>
      </c>
      <c r="W77" s="17">
        <f t="shared" ref="W77:W88" si="66">SUM(V77/AG77*100000)</f>
        <v>1.1064762052292065</v>
      </c>
      <c r="X77" s="31">
        <f>SUM(X78:X89)</f>
        <v>5</v>
      </c>
      <c r="Y77" s="17">
        <f t="shared" ref="Y77:Y88" si="67">SUM(X77/AG77*100000)</f>
        <v>2.7661905130730164</v>
      </c>
      <c r="Z77" s="28">
        <f>SUM(Z78:Z89)</f>
        <v>53</v>
      </c>
      <c r="AA77" s="17">
        <f t="shared" ref="AA77:AA88" si="68">SUM(Z77/AG77*100000)</f>
        <v>29.321619438573972</v>
      </c>
      <c r="AE77" s="14" t="s">
        <v>236</v>
      </c>
      <c r="AG77" s="28">
        <v>180754</v>
      </c>
    </row>
    <row r="78" spans="1:33" ht="12.95" customHeight="1" x14ac:dyDescent="0.2">
      <c r="A78" s="13" t="s">
        <v>237</v>
      </c>
      <c r="B78" s="34">
        <f t="shared" ref="B78:B89" si="69">SUM(D78+F78+H78+J78+L78+N78+P78+R78+T78+V78+X78+Z78)</f>
        <v>68</v>
      </c>
      <c r="C78" s="17">
        <f t="shared" si="56"/>
        <v>199.24404465410649</v>
      </c>
      <c r="D78" s="27">
        <v>13</v>
      </c>
      <c r="E78" s="18">
        <f t="shared" si="57"/>
        <v>38.090773242696827</v>
      </c>
      <c r="F78" s="27">
        <v>14</v>
      </c>
      <c r="G78" s="18">
        <f t="shared" si="58"/>
        <v>41.020832722904274</v>
      </c>
      <c r="H78" s="27">
        <v>11</v>
      </c>
      <c r="I78" s="18">
        <f t="shared" si="59"/>
        <v>32.230654282281932</v>
      </c>
      <c r="J78" s="27">
        <v>4</v>
      </c>
      <c r="K78" s="18">
        <f t="shared" si="60"/>
        <v>11.720237920829794</v>
      </c>
      <c r="L78" s="27">
        <v>1</v>
      </c>
      <c r="M78" s="18">
        <f t="shared" si="61"/>
        <v>2.9300594802074484</v>
      </c>
      <c r="N78" s="27">
        <v>6</v>
      </c>
      <c r="O78" s="18">
        <f t="shared" si="62"/>
        <v>17.58035688124469</v>
      </c>
      <c r="P78" s="27">
        <v>1</v>
      </c>
      <c r="Q78" s="18">
        <f t="shared" si="63"/>
        <v>2.9300594802074484</v>
      </c>
      <c r="R78" s="27">
        <v>2</v>
      </c>
      <c r="S78" s="18">
        <f t="shared" si="64"/>
        <v>5.8601189604148969</v>
      </c>
      <c r="T78" s="27">
        <v>1</v>
      </c>
      <c r="U78" s="18">
        <f t="shared" si="65"/>
        <v>2.9300594802074484</v>
      </c>
      <c r="V78" s="27">
        <v>0</v>
      </c>
      <c r="W78" s="18">
        <f t="shared" si="66"/>
        <v>0</v>
      </c>
      <c r="X78" s="33">
        <v>1</v>
      </c>
      <c r="Y78" s="18">
        <f t="shared" si="67"/>
        <v>2.9300594802074484</v>
      </c>
      <c r="Z78" s="27">
        <v>14</v>
      </c>
      <c r="AA78" s="18">
        <f t="shared" si="68"/>
        <v>41.020832722904274</v>
      </c>
      <c r="AC78" s="14"/>
      <c r="AE78" s="13" t="s">
        <v>237</v>
      </c>
      <c r="AG78" s="19">
        <v>34129</v>
      </c>
    </row>
    <row r="79" spans="1:33" ht="12.95" customHeight="1" x14ac:dyDescent="0.2">
      <c r="A79" s="13" t="s">
        <v>238</v>
      </c>
      <c r="B79" s="34">
        <f t="shared" si="69"/>
        <v>42</v>
      </c>
      <c r="C79" s="17">
        <f t="shared" si="56"/>
        <v>157.05044310660733</v>
      </c>
      <c r="D79" s="39">
        <v>8</v>
      </c>
      <c r="E79" s="18">
        <f t="shared" si="57"/>
        <v>29.914370115544255</v>
      </c>
      <c r="F79" s="39">
        <v>8</v>
      </c>
      <c r="G79" s="18">
        <f t="shared" si="58"/>
        <v>29.914370115544255</v>
      </c>
      <c r="H79" s="39">
        <v>7</v>
      </c>
      <c r="I79" s="18">
        <f t="shared" si="59"/>
        <v>26.175073851101221</v>
      </c>
      <c r="J79" s="39">
        <v>4</v>
      </c>
      <c r="K79" s="18">
        <f t="shared" si="60"/>
        <v>14.957185057772127</v>
      </c>
      <c r="L79" s="27">
        <v>5</v>
      </c>
      <c r="M79" s="18">
        <f t="shared" si="61"/>
        <v>18.69648132221516</v>
      </c>
      <c r="N79" s="39">
        <v>0</v>
      </c>
      <c r="O79" s="18">
        <f t="shared" si="62"/>
        <v>0</v>
      </c>
      <c r="P79" s="39">
        <v>1</v>
      </c>
      <c r="Q79" s="18">
        <f t="shared" si="63"/>
        <v>3.7392962644430319</v>
      </c>
      <c r="R79" s="39">
        <v>0</v>
      </c>
      <c r="S79" s="18">
        <f t="shared" si="64"/>
        <v>0</v>
      </c>
      <c r="T79" s="39">
        <v>1</v>
      </c>
      <c r="U79" s="18">
        <f t="shared" si="65"/>
        <v>3.7392962644430319</v>
      </c>
      <c r="V79" s="39">
        <v>0</v>
      </c>
      <c r="W79" s="18">
        <f t="shared" si="66"/>
        <v>0</v>
      </c>
      <c r="X79" s="33">
        <v>0</v>
      </c>
      <c r="Y79" s="18">
        <f t="shared" si="67"/>
        <v>0</v>
      </c>
      <c r="Z79" s="39">
        <v>8</v>
      </c>
      <c r="AA79" s="18">
        <f t="shared" si="68"/>
        <v>29.914370115544255</v>
      </c>
      <c r="AC79" s="14"/>
      <c r="AE79" s="13" t="s">
        <v>238</v>
      </c>
      <c r="AG79" s="19">
        <v>26743</v>
      </c>
    </row>
    <row r="80" spans="1:33" ht="12.95" customHeight="1" x14ac:dyDescent="0.2">
      <c r="A80" s="13" t="s">
        <v>239</v>
      </c>
      <c r="B80" s="34">
        <f t="shared" si="69"/>
        <v>26</v>
      </c>
      <c r="C80" s="17">
        <f t="shared" si="56"/>
        <v>83.451020670175893</v>
      </c>
      <c r="D80" s="39">
        <v>6</v>
      </c>
      <c r="E80" s="18">
        <f t="shared" si="57"/>
        <v>19.257927846963668</v>
      </c>
      <c r="F80" s="39">
        <v>10</v>
      </c>
      <c r="G80" s="18">
        <f t="shared" si="58"/>
        <v>32.096546411606113</v>
      </c>
      <c r="H80" s="39">
        <v>3</v>
      </c>
      <c r="I80" s="18">
        <f t="shared" si="59"/>
        <v>9.6289639234818338</v>
      </c>
      <c r="J80" s="39">
        <v>2</v>
      </c>
      <c r="K80" s="18">
        <f t="shared" si="60"/>
        <v>6.4193092823212226</v>
      </c>
      <c r="L80" s="39">
        <v>0</v>
      </c>
      <c r="M80" s="18">
        <f t="shared" si="61"/>
        <v>0</v>
      </c>
      <c r="N80" s="39">
        <v>0</v>
      </c>
      <c r="O80" s="18">
        <f t="shared" si="62"/>
        <v>0</v>
      </c>
      <c r="P80" s="39">
        <v>0</v>
      </c>
      <c r="Q80" s="18">
        <f t="shared" si="63"/>
        <v>0</v>
      </c>
      <c r="R80" s="39">
        <v>0</v>
      </c>
      <c r="S80" s="18">
        <f t="shared" si="64"/>
        <v>0</v>
      </c>
      <c r="T80" s="39">
        <v>1</v>
      </c>
      <c r="U80" s="18">
        <f t="shared" si="65"/>
        <v>3.2096546411606113</v>
      </c>
      <c r="V80" s="39">
        <v>0</v>
      </c>
      <c r="W80" s="18">
        <f t="shared" si="66"/>
        <v>0</v>
      </c>
      <c r="X80" s="33">
        <v>1</v>
      </c>
      <c r="Y80" s="18">
        <f t="shared" si="67"/>
        <v>3.2096546411606113</v>
      </c>
      <c r="Z80" s="39">
        <v>3</v>
      </c>
      <c r="AA80" s="18">
        <f t="shared" si="68"/>
        <v>9.6289639234818338</v>
      </c>
      <c r="AC80" s="14"/>
      <c r="AE80" s="13" t="s">
        <v>239</v>
      </c>
      <c r="AG80" s="19">
        <v>31156</v>
      </c>
    </row>
    <row r="81" spans="1:33" ht="12.95" customHeight="1" x14ac:dyDescent="0.2">
      <c r="A81" s="13" t="s">
        <v>240</v>
      </c>
      <c r="B81" s="34">
        <f t="shared" si="69"/>
        <v>16</v>
      </c>
      <c r="C81" s="17">
        <f t="shared" si="56"/>
        <v>144.41736618828415</v>
      </c>
      <c r="D81" s="39">
        <v>2</v>
      </c>
      <c r="E81" s="18">
        <f t="shared" si="57"/>
        <v>18.052170773535519</v>
      </c>
      <c r="F81" s="39">
        <v>4</v>
      </c>
      <c r="G81" s="18">
        <f t="shared" si="58"/>
        <v>36.104341547071037</v>
      </c>
      <c r="H81" s="39">
        <v>5</v>
      </c>
      <c r="I81" s="18">
        <f t="shared" si="59"/>
        <v>45.130426933838791</v>
      </c>
      <c r="J81" s="39">
        <v>0</v>
      </c>
      <c r="K81" s="18">
        <f t="shared" si="60"/>
        <v>0</v>
      </c>
      <c r="L81" s="39">
        <v>1</v>
      </c>
      <c r="M81" s="18">
        <f t="shared" si="61"/>
        <v>9.0260853867677593</v>
      </c>
      <c r="N81" s="39">
        <v>0</v>
      </c>
      <c r="O81" s="18">
        <f t="shared" si="62"/>
        <v>0</v>
      </c>
      <c r="P81" s="39">
        <v>0</v>
      </c>
      <c r="Q81" s="18">
        <f t="shared" si="63"/>
        <v>0</v>
      </c>
      <c r="R81" s="39">
        <v>1</v>
      </c>
      <c r="S81" s="18">
        <f t="shared" si="64"/>
        <v>9.0260853867677593</v>
      </c>
      <c r="T81" s="39">
        <v>0</v>
      </c>
      <c r="U81" s="18">
        <f t="shared" si="65"/>
        <v>0</v>
      </c>
      <c r="V81" s="39">
        <v>0</v>
      </c>
      <c r="W81" s="18">
        <f t="shared" si="66"/>
        <v>0</v>
      </c>
      <c r="X81" s="33">
        <v>1</v>
      </c>
      <c r="Y81" s="18">
        <f t="shared" si="67"/>
        <v>9.0260853867677593</v>
      </c>
      <c r="Z81" s="39">
        <v>2</v>
      </c>
      <c r="AA81" s="18">
        <f t="shared" si="68"/>
        <v>18.052170773535519</v>
      </c>
      <c r="AC81" s="14"/>
      <c r="AE81" s="13" t="s">
        <v>240</v>
      </c>
      <c r="AG81" s="19">
        <v>11079</v>
      </c>
    </row>
    <row r="82" spans="1:33" ht="12.95" customHeight="1" x14ac:dyDescent="0.2">
      <c r="A82" s="13" t="s">
        <v>241</v>
      </c>
      <c r="B82" s="34">
        <f t="shared" si="69"/>
        <v>33</v>
      </c>
      <c r="C82" s="17">
        <f t="shared" si="56"/>
        <v>160.88927892350446</v>
      </c>
      <c r="D82" s="39">
        <v>4</v>
      </c>
      <c r="E82" s="18">
        <f t="shared" si="57"/>
        <v>19.501730778606603</v>
      </c>
      <c r="F82" s="39">
        <v>10</v>
      </c>
      <c r="G82" s="18">
        <f t="shared" si="58"/>
        <v>48.7543269465165</v>
      </c>
      <c r="H82" s="39">
        <v>2</v>
      </c>
      <c r="I82" s="18">
        <f t="shared" si="59"/>
        <v>9.7508653893033017</v>
      </c>
      <c r="J82" s="39">
        <v>0</v>
      </c>
      <c r="K82" s="18">
        <f t="shared" si="60"/>
        <v>0</v>
      </c>
      <c r="L82" s="39">
        <v>3</v>
      </c>
      <c r="M82" s="18">
        <f t="shared" si="61"/>
        <v>14.62629808395495</v>
      </c>
      <c r="N82" s="39">
        <v>1</v>
      </c>
      <c r="O82" s="18">
        <f t="shared" si="62"/>
        <v>4.8754326946516509</v>
      </c>
      <c r="P82" s="39">
        <v>2</v>
      </c>
      <c r="Q82" s="18">
        <f t="shared" si="63"/>
        <v>9.7508653893033017</v>
      </c>
      <c r="R82" s="30">
        <v>1</v>
      </c>
      <c r="S82" s="18">
        <f t="shared" si="64"/>
        <v>4.8754326946516509</v>
      </c>
      <c r="T82" s="39">
        <v>1</v>
      </c>
      <c r="U82" s="18">
        <f t="shared" si="65"/>
        <v>4.8754326946516509</v>
      </c>
      <c r="V82" s="39">
        <v>0</v>
      </c>
      <c r="W82" s="18">
        <f t="shared" si="66"/>
        <v>0</v>
      </c>
      <c r="X82" s="33">
        <v>0</v>
      </c>
      <c r="Y82" s="18">
        <f t="shared" si="67"/>
        <v>0</v>
      </c>
      <c r="Z82" s="39">
        <v>9</v>
      </c>
      <c r="AA82" s="18">
        <f t="shared" si="68"/>
        <v>43.878894251864857</v>
      </c>
      <c r="AC82" s="14"/>
      <c r="AE82" s="13" t="s">
        <v>241</v>
      </c>
      <c r="AG82" s="19">
        <v>20511</v>
      </c>
    </row>
    <row r="83" spans="1:33" ht="12.95" customHeight="1" x14ac:dyDescent="0.2">
      <c r="A83" s="13" t="s">
        <v>242</v>
      </c>
      <c r="B83" s="34">
        <f t="shared" si="69"/>
        <v>19</v>
      </c>
      <c r="C83" s="17">
        <f t="shared" si="56"/>
        <v>124.92603063975278</v>
      </c>
      <c r="D83" s="39">
        <v>5</v>
      </c>
      <c r="E83" s="18">
        <f t="shared" si="57"/>
        <v>32.875271220987571</v>
      </c>
      <c r="F83" s="39">
        <v>3</v>
      </c>
      <c r="G83" s="18">
        <f t="shared" si="58"/>
        <v>19.725162732592544</v>
      </c>
      <c r="H83" s="39">
        <v>2</v>
      </c>
      <c r="I83" s="18">
        <f t="shared" si="59"/>
        <v>13.150108488395031</v>
      </c>
      <c r="J83" s="39">
        <v>2</v>
      </c>
      <c r="K83" s="18">
        <f t="shared" si="60"/>
        <v>13.150108488395031</v>
      </c>
      <c r="L83" s="39">
        <v>1</v>
      </c>
      <c r="M83" s="18">
        <f t="shared" si="61"/>
        <v>6.5750542441975153</v>
      </c>
      <c r="N83" s="39">
        <v>1</v>
      </c>
      <c r="O83" s="18">
        <f t="shared" si="62"/>
        <v>6.5750542441975153</v>
      </c>
      <c r="P83" s="39">
        <v>0</v>
      </c>
      <c r="Q83" s="18">
        <f t="shared" si="63"/>
        <v>0</v>
      </c>
      <c r="R83" s="30">
        <v>0</v>
      </c>
      <c r="S83" s="18">
        <f t="shared" si="64"/>
        <v>0</v>
      </c>
      <c r="T83" s="39">
        <v>1</v>
      </c>
      <c r="U83" s="18">
        <f t="shared" si="65"/>
        <v>6.5750542441975153</v>
      </c>
      <c r="V83" s="39">
        <v>0</v>
      </c>
      <c r="W83" s="18">
        <f t="shared" si="66"/>
        <v>0</v>
      </c>
      <c r="X83" s="33">
        <v>0</v>
      </c>
      <c r="Y83" s="18">
        <f t="shared" si="67"/>
        <v>0</v>
      </c>
      <c r="Z83" s="39">
        <v>4</v>
      </c>
      <c r="AA83" s="18">
        <f t="shared" si="68"/>
        <v>26.300216976790061</v>
      </c>
      <c r="AC83" s="14"/>
      <c r="AE83" s="13" t="s">
        <v>242</v>
      </c>
      <c r="AG83" s="19">
        <v>15209</v>
      </c>
    </row>
    <row r="84" spans="1:33" ht="12.95" customHeight="1" x14ac:dyDescent="0.2">
      <c r="A84" s="13" t="s">
        <v>243</v>
      </c>
      <c r="B84" s="34">
        <f t="shared" si="69"/>
        <v>23</v>
      </c>
      <c r="C84" s="17">
        <f t="shared" si="56"/>
        <v>237.72609819121448</v>
      </c>
      <c r="D84" s="39">
        <v>9</v>
      </c>
      <c r="E84" s="18">
        <f t="shared" si="57"/>
        <v>93.023255813953497</v>
      </c>
      <c r="F84" s="39">
        <v>1</v>
      </c>
      <c r="G84" s="18">
        <f t="shared" si="58"/>
        <v>10.335917312661499</v>
      </c>
      <c r="H84" s="39">
        <v>1</v>
      </c>
      <c r="I84" s="18">
        <f t="shared" si="59"/>
        <v>10.335917312661499</v>
      </c>
      <c r="J84" s="39">
        <v>2</v>
      </c>
      <c r="K84" s="18">
        <f t="shared" si="60"/>
        <v>20.671834625322997</v>
      </c>
      <c r="L84" s="39">
        <v>1</v>
      </c>
      <c r="M84" s="18">
        <f t="shared" si="61"/>
        <v>10.335917312661499</v>
      </c>
      <c r="N84" s="39">
        <v>1</v>
      </c>
      <c r="O84" s="18">
        <f t="shared" si="62"/>
        <v>10.335917312661499</v>
      </c>
      <c r="P84" s="39">
        <v>1</v>
      </c>
      <c r="Q84" s="18">
        <f t="shared" si="63"/>
        <v>10.335917312661499</v>
      </c>
      <c r="R84" s="30">
        <v>0</v>
      </c>
      <c r="S84" s="18">
        <f t="shared" si="64"/>
        <v>0</v>
      </c>
      <c r="T84" s="30">
        <v>1</v>
      </c>
      <c r="U84" s="18">
        <f t="shared" si="65"/>
        <v>10.335917312661499</v>
      </c>
      <c r="V84" s="39">
        <v>1</v>
      </c>
      <c r="W84" s="18">
        <f t="shared" si="66"/>
        <v>10.335917312661499</v>
      </c>
      <c r="X84" s="33">
        <v>0</v>
      </c>
      <c r="Y84" s="18">
        <f t="shared" si="67"/>
        <v>0</v>
      </c>
      <c r="Z84" s="39">
        <v>5</v>
      </c>
      <c r="AA84" s="18">
        <f t="shared" si="68"/>
        <v>51.679586563307488</v>
      </c>
      <c r="AC84" s="14"/>
      <c r="AE84" s="13" t="s">
        <v>243</v>
      </c>
      <c r="AG84" s="19">
        <v>9675</v>
      </c>
    </row>
    <row r="85" spans="1:33" ht="12.95" customHeight="1" x14ac:dyDescent="0.2">
      <c r="A85" s="13" t="s">
        <v>244</v>
      </c>
      <c r="B85" s="34">
        <f t="shared" si="69"/>
        <v>26</v>
      </c>
      <c r="C85" s="17">
        <f t="shared" si="56"/>
        <v>248.23372159633377</v>
      </c>
      <c r="D85" s="39">
        <v>10</v>
      </c>
      <c r="E85" s="18">
        <f t="shared" si="57"/>
        <v>95.474508306282232</v>
      </c>
      <c r="F85" s="39">
        <v>8</v>
      </c>
      <c r="G85" s="18">
        <f t="shared" si="58"/>
        <v>76.379606645025774</v>
      </c>
      <c r="H85" s="39">
        <v>1</v>
      </c>
      <c r="I85" s="18">
        <f t="shared" si="59"/>
        <v>9.5474508306282218</v>
      </c>
      <c r="J85" s="39">
        <v>1</v>
      </c>
      <c r="K85" s="18">
        <f t="shared" si="60"/>
        <v>9.5474508306282218</v>
      </c>
      <c r="L85" s="39">
        <v>0</v>
      </c>
      <c r="M85" s="18">
        <f t="shared" si="61"/>
        <v>0</v>
      </c>
      <c r="N85" s="30">
        <v>1</v>
      </c>
      <c r="O85" s="18">
        <f t="shared" si="62"/>
        <v>9.5474508306282218</v>
      </c>
      <c r="P85" s="39">
        <v>1</v>
      </c>
      <c r="Q85" s="18">
        <f t="shared" si="63"/>
        <v>9.5474508306282218</v>
      </c>
      <c r="R85" s="30">
        <v>1</v>
      </c>
      <c r="S85" s="18">
        <f t="shared" si="64"/>
        <v>9.5474508306282218</v>
      </c>
      <c r="T85" s="30">
        <v>0</v>
      </c>
      <c r="U85" s="18">
        <f t="shared" si="65"/>
        <v>0</v>
      </c>
      <c r="V85" s="39">
        <v>1</v>
      </c>
      <c r="W85" s="18">
        <f t="shared" si="66"/>
        <v>9.5474508306282218</v>
      </c>
      <c r="X85" s="33">
        <v>0</v>
      </c>
      <c r="Y85" s="18">
        <f t="shared" si="67"/>
        <v>0</v>
      </c>
      <c r="Z85" s="39">
        <v>2</v>
      </c>
      <c r="AA85" s="18">
        <f t="shared" si="68"/>
        <v>19.094901661256444</v>
      </c>
      <c r="AC85" s="14"/>
      <c r="AE85" s="13" t="s">
        <v>244</v>
      </c>
      <c r="AG85" s="19">
        <v>10474</v>
      </c>
    </row>
    <row r="86" spans="1:33" ht="12.95" customHeight="1" x14ac:dyDescent="0.2">
      <c r="A86" s="13" t="s">
        <v>245</v>
      </c>
      <c r="B86" s="34">
        <f t="shared" si="69"/>
        <v>14</v>
      </c>
      <c r="C86" s="17">
        <f t="shared" si="56"/>
        <v>233.56690023356688</v>
      </c>
      <c r="D86" s="39">
        <v>4</v>
      </c>
      <c r="E86" s="18">
        <f t="shared" si="57"/>
        <v>66.73340006673341</v>
      </c>
      <c r="F86" s="39">
        <v>3</v>
      </c>
      <c r="G86" s="18">
        <f t="shared" si="58"/>
        <v>50.050050050050046</v>
      </c>
      <c r="H86" s="39">
        <v>0</v>
      </c>
      <c r="I86" s="18">
        <f t="shared" si="59"/>
        <v>0</v>
      </c>
      <c r="J86" s="30">
        <v>0</v>
      </c>
      <c r="K86" s="18">
        <f t="shared" si="60"/>
        <v>0</v>
      </c>
      <c r="L86" s="39">
        <v>0</v>
      </c>
      <c r="M86" s="18">
        <f t="shared" si="61"/>
        <v>0</v>
      </c>
      <c r="N86" s="30">
        <v>0</v>
      </c>
      <c r="O86" s="18">
        <f t="shared" si="62"/>
        <v>0</v>
      </c>
      <c r="P86" s="39">
        <v>0</v>
      </c>
      <c r="Q86" s="18">
        <f t="shared" si="63"/>
        <v>0</v>
      </c>
      <c r="R86" s="30">
        <v>1</v>
      </c>
      <c r="S86" s="18">
        <f t="shared" si="64"/>
        <v>16.683350016683352</v>
      </c>
      <c r="T86" s="27">
        <v>0</v>
      </c>
      <c r="U86" s="18">
        <f t="shared" si="65"/>
        <v>0</v>
      </c>
      <c r="V86" s="27">
        <v>0</v>
      </c>
      <c r="W86" s="18">
        <f t="shared" si="66"/>
        <v>0</v>
      </c>
      <c r="X86" s="33">
        <v>2</v>
      </c>
      <c r="Y86" s="18">
        <f t="shared" si="67"/>
        <v>33.366700033366705</v>
      </c>
      <c r="Z86" s="39">
        <v>4</v>
      </c>
      <c r="AA86" s="18">
        <f t="shared" si="68"/>
        <v>66.73340006673341</v>
      </c>
      <c r="AC86" s="14"/>
      <c r="AE86" s="13" t="s">
        <v>245</v>
      </c>
      <c r="AG86" s="19">
        <v>5994</v>
      </c>
    </row>
    <row r="87" spans="1:33" ht="12.95" customHeight="1" x14ac:dyDescent="0.2">
      <c r="A87" s="13" t="s">
        <v>246</v>
      </c>
      <c r="B87" s="34">
        <f t="shared" si="69"/>
        <v>9</v>
      </c>
      <c r="C87" s="17">
        <f t="shared" si="56"/>
        <v>75.96859964547987</v>
      </c>
      <c r="D87" s="39">
        <v>0</v>
      </c>
      <c r="E87" s="18">
        <f t="shared" si="57"/>
        <v>0</v>
      </c>
      <c r="F87" s="39">
        <v>3</v>
      </c>
      <c r="G87" s="18">
        <f t="shared" si="58"/>
        <v>25.322866548493288</v>
      </c>
      <c r="H87" s="39">
        <v>1</v>
      </c>
      <c r="I87" s="18">
        <f t="shared" si="59"/>
        <v>8.440955516164431</v>
      </c>
      <c r="J87" s="30">
        <v>1</v>
      </c>
      <c r="K87" s="18">
        <f t="shared" si="60"/>
        <v>8.440955516164431</v>
      </c>
      <c r="L87" s="39">
        <v>1</v>
      </c>
      <c r="M87" s="18">
        <f t="shared" si="61"/>
        <v>8.440955516164431</v>
      </c>
      <c r="N87" s="30">
        <v>0</v>
      </c>
      <c r="O87" s="18">
        <f t="shared" si="62"/>
        <v>0</v>
      </c>
      <c r="P87" s="39">
        <v>2</v>
      </c>
      <c r="Q87" s="18">
        <f t="shared" si="63"/>
        <v>16.881911032328862</v>
      </c>
      <c r="R87" s="30">
        <v>0</v>
      </c>
      <c r="S87" s="18">
        <f t="shared" si="64"/>
        <v>0</v>
      </c>
      <c r="T87" s="27">
        <v>0</v>
      </c>
      <c r="U87" s="18">
        <f t="shared" si="65"/>
        <v>0</v>
      </c>
      <c r="V87" s="27">
        <v>0</v>
      </c>
      <c r="W87" s="18">
        <f t="shared" si="66"/>
        <v>0</v>
      </c>
      <c r="X87" s="33">
        <v>0</v>
      </c>
      <c r="Y87" s="18">
        <f t="shared" si="67"/>
        <v>0</v>
      </c>
      <c r="Z87" s="39">
        <v>1</v>
      </c>
      <c r="AA87" s="18">
        <f t="shared" si="68"/>
        <v>8.440955516164431</v>
      </c>
      <c r="AC87" s="14"/>
      <c r="AE87" s="13" t="s">
        <v>246</v>
      </c>
      <c r="AG87" s="19">
        <v>11847</v>
      </c>
    </row>
    <row r="88" spans="1:33" ht="12.95" customHeight="1" x14ac:dyDescent="0.2">
      <c r="A88" s="13" t="s">
        <v>247</v>
      </c>
      <c r="B88" s="34">
        <f t="shared" si="69"/>
        <v>11</v>
      </c>
      <c r="C88" s="17">
        <f t="shared" si="56"/>
        <v>279.4005588011176</v>
      </c>
      <c r="D88" s="30">
        <v>4</v>
      </c>
      <c r="E88" s="18">
        <f t="shared" si="57"/>
        <v>101.60020320040638</v>
      </c>
      <c r="F88" s="30">
        <v>1</v>
      </c>
      <c r="G88" s="18">
        <f t="shared" si="58"/>
        <v>25.400050800101596</v>
      </c>
      <c r="H88" s="39">
        <v>4</v>
      </c>
      <c r="I88" s="18">
        <f t="shared" si="59"/>
        <v>101.60020320040638</v>
      </c>
      <c r="J88" s="30">
        <v>0</v>
      </c>
      <c r="K88" s="18">
        <f t="shared" si="60"/>
        <v>0</v>
      </c>
      <c r="L88" s="27">
        <v>1</v>
      </c>
      <c r="M88" s="18">
        <f t="shared" si="61"/>
        <v>25.400050800101596</v>
      </c>
      <c r="N88" s="27">
        <v>0</v>
      </c>
      <c r="O88" s="18">
        <f t="shared" si="62"/>
        <v>0</v>
      </c>
      <c r="P88" s="30">
        <v>0</v>
      </c>
      <c r="Q88" s="18">
        <f t="shared" si="63"/>
        <v>0</v>
      </c>
      <c r="R88" s="27">
        <v>0</v>
      </c>
      <c r="S88" s="18">
        <f t="shared" si="64"/>
        <v>0</v>
      </c>
      <c r="T88" s="27">
        <v>0</v>
      </c>
      <c r="U88" s="18">
        <f t="shared" si="65"/>
        <v>0</v>
      </c>
      <c r="V88" s="27">
        <v>0</v>
      </c>
      <c r="W88" s="18">
        <f t="shared" si="66"/>
        <v>0</v>
      </c>
      <c r="X88" s="33">
        <v>0</v>
      </c>
      <c r="Y88" s="18">
        <f t="shared" si="67"/>
        <v>0</v>
      </c>
      <c r="Z88" s="39">
        <v>1</v>
      </c>
      <c r="AA88" s="18">
        <f t="shared" si="68"/>
        <v>25.400050800101596</v>
      </c>
      <c r="AC88" s="14"/>
      <c r="AE88" s="13" t="s">
        <v>247</v>
      </c>
      <c r="AG88" s="19">
        <v>3937</v>
      </c>
    </row>
    <row r="89" spans="1:33" ht="12.95" customHeight="1" x14ac:dyDescent="0.2">
      <c r="A89" s="13" t="s">
        <v>202</v>
      </c>
      <c r="B89" s="34">
        <f t="shared" si="69"/>
        <v>0</v>
      </c>
      <c r="C89" s="17">
        <v>0</v>
      </c>
      <c r="D89" s="27">
        <v>0</v>
      </c>
      <c r="E89" s="18">
        <v>0</v>
      </c>
      <c r="F89" s="27">
        <v>0</v>
      </c>
      <c r="G89" s="18">
        <v>0</v>
      </c>
      <c r="H89" s="27">
        <v>0</v>
      </c>
      <c r="I89" s="18">
        <v>0</v>
      </c>
      <c r="J89" s="27">
        <v>0</v>
      </c>
      <c r="K89" s="18">
        <v>0</v>
      </c>
      <c r="L89" s="27">
        <v>0</v>
      </c>
      <c r="M89" s="18">
        <v>0</v>
      </c>
      <c r="N89" s="27">
        <v>0</v>
      </c>
      <c r="O89" s="18">
        <v>0</v>
      </c>
      <c r="P89" s="27">
        <v>0</v>
      </c>
      <c r="Q89" s="18">
        <v>0</v>
      </c>
      <c r="R89" s="27">
        <v>0</v>
      </c>
      <c r="S89" s="18">
        <v>0</v>
      </c>
      <c r="T89" s="27">
        <v>0</v>
      </c>
      <c r="U89" s="18">
        <v>0</v>
      </c>
      <c r="V89" s="27">
        <v>0</v>
      </c>
      <c r="W89" s="18">
        <v>0</v>
      </c>
      <c r="X89" s="33">
        <v>0</v>
      </c>
      <c r="Y89" s="18">
        <v>0</v>
      </c>
      <c r="Z89" s="27">
        <v>0</v>
      </c>
      <c r="AA89" s="18">
        <v>0</v>
      </c>
      <c r="AC89" s="14"/>
      <c r="AG89" s="27"/>
    </row>
    <row r="90" spans="1:33" ht="12.95" customHeight="1" x14ac:dyDescent="0.2">
      <c r="B90" s="28"/>
      <c r="C90" s="17"/>
      <c r="D90" s="27"/>
      <c r="E90" s="18"/>
      <c r="F90" s="27"/>
      <c r="G90" s="18"/>
      <c r="H90" s="27"/>
      <c r="I90" s="18"/>
      <c r="J90" s="27"/>
      <c r="K90" s="18"/>
      <c r="L90" s="27"/>
      <c r="M90" s="18"/>
      <c r="N90" s="27"/>
      <c r="O90" s="18"/>
      <c r="P90" s="27"/>
      <c r="Q90" s="18"/>
      <c r="R90" s="27"/>
      <c r="S90" s="18"/>
      <c r="T90" s="27"/>
      <c r="U90" s="18"/>
      <c r="V90" s="27"/>
      <c r="W90" s="18"/>
      <c r="X90" s="18"/>
      <c r="Y90" s="18"/>
      <c r="Z90" s="27"/>
      <c r="AA90" s="18"/>
      <c r="AC90" s="14"/>
      <c r="AG90" s="27"/>
    </row>
    <row r="91" spans="1:33" s="14" customFormat="1" ht="12.95" customHeight="1" x14ac:dyDescent="0.2">
      <c r="A91" s="14" t="s">
        <v>248</v>
      </c>
      <c r="B91" s="28">
        <f>SUM(B92:B103)</f>
        <v>386</v>
      </c>
      <c r="C91" s="17">
        <f t="shared" ref="C91:C102" si="70">SUM(B91/AG91*100000)</f>
        <v>164.79036189841912</v>
      </c>
      <c r="D91" s="28">
        <f>SUM(D92:D103)</f>
        <v>140</v>
      </c>
      <c r="E91" s="17">
        <f t="shared" ref="E91:E102" si="71">SUM(D91/AG91*100000)</f>
        <v>59.768525040877407</v>
      </c>
      <c r="F91" s="28">
        <f>SUM(F92:F103)</f>
        <v>65</v>
      </c>
      <c r="G91" s="17">
        <f t="shared" ref="G91:G102" si="72">SUM(F91/AG91*100000)</f>
        <v>27.749672340407365</v>
      </c>
      <c r="H91" s="28">
        <f>SUM(H92:H103)</f>
        <v>40</v>
      </c>
      <c r="I91" s="17">
        <f t="shared" ref="I91:I102" si="73">SUM(H91/AG91*100000)</f>
        <v>17.076721440250687</v>
      </c>
      <c r="J91" s="28">
        <f>SUM(J92:J103)</f>
        <v>8</v>
      </c>
      <c r="K91" s="17">
        <f t="shared" ref="K91:K102" si="74">SUM(J91/AG91*100000)</f>
        <v>3.4153442880501372</v>
      </c>
      <c r="L91" s="28">
        <f>SUM(L92:L103)</f>
        <v>13</v>
      </c>
      <c r="M91" s="17">
        <f t="shared" ref="M91:M102" si="75">SUM(L91/AG91*100000)</f>
        <v>5.5499344680814735</v>
      </c>
      <c r="N91" s="28">
        <f>SUM(N92:N103)</f>
        <v>12</v>
      </c>
      <c r="O91" s="17">
        <f t="shared" ref="O91:O102" si="76">SUM(N91/AG91*100000)</f>
        <v>5.1230164320752056</v>
      </c>
      <c r="P91" s="28">
        <f>SUM(P92:P103)</f>
        <v>8</v>
      </c>
      <c r="Q91" s="17">
        <f t="shared" ref="Q91:Q102" si="77">SUM(P91/AG91*100000)</f>
        <v>3.4153442880501372</v>
      </c>
      <c r="R91" s="28">
        <f>SUM(R92:R103)</f>
        <v>6</v>
      </c>
      <c r="S91" s="17">
        <f t="shared" ref="S91:S102" si="78">SUM(R91/AG91*100000)</f>
        <v>2.5615082160376028</v>
      </c>
      <c r="T91" s="28">
        <f>SUM(T92:T103)</f>
        <v>10</v>
      </c>
      <c r="U91" s="17">
        <f t="shared" ref="U91:U102" si="79">SUM(T91/AG91*100000)</f>
        <v>4.2691803600626717</v>
      </c>
      <c r="V91" s="31">
        <f>SUM(V92:V103)</f>
        <v>6</v>
      </c>
      <c r="W91" s="17">
        <f t="shared" ref="W91:W102" si="80">SUM(V91/AG91*100000)</f>
        <v>2.5615082160376028</v>
      </c>
      <c r="X91" s="31">
        <f>SUM(X92:X103)</f>
        <v>7</v>
      </c>
      <c r="Y91" s="17">
        <f t="shared" ref="Y91:Y102" si="81">SUM(X91/AG91*100000)</f>
        <v>2.9884262520438702</v>
      </c>
      <c r="Z91" s="28">
        <f>SUM(Z92:Z103)</f>
        <v>71</v>
      </c>
      <c r="AA91" s="17">
        <f t="shared" ref="AA91:AA102" si="82">SUM(Z91/AG91*100000)</f>
        <v>30.311180556444967</v>
      </c>
      <c r="AE91" s="14" t="s">
        <v>248</v>
      </c>
      <c r="AG91" s="20">
        <v>234237</v>
      </c>
    </row>
    <row r="92" spans="1:33" ht="12.95" customHeight="1" x14ac:dyDescent="0.2">
      <c r="A92" s="13" t="s">
        <v>248</v>
      </c>
      <c r="B92" s="34">
        <f t="shared" ref="B92:B103" si="83">SUM(D92+F92+H92+J92+L92+N92+P92+R92+T92+V92+X92+Z92)</f>
        <v>89</v>
      </c>
      <c r="C92" s="17">
        <f t="shared" si="70"/>
        <v>136.77577992930691</v>
      </c>
      <c r="D92" s="27">
        <v>36</v>
      </c>
      <c r="E92" s="18">
        <f t="shared" si="71"/>
        <v>55.325034578146607</v>
      </c>
      <c r="F92" s="27">
        <v>10</v>
      </c>
      <c r="G92" s="18">
        <f t="shared" si="72"/>
        <v>15.368065160596279</v>
      </c>
      <c r="H92" s="27">
        <v>6</v>
      </c>
      <c r="I92" s="18">
        <f t="shared" si="73"/>
        <v>9.2208390963577678</v>
      </c>
      <c r="J92" s="27">
        <v>2</v>
      </c>
      <c r="K92" s="18">
        <f t="shared" si="74"/>
        <v>3.0736130321192565</v>
      </c>
      <c r="L92" s="27">
        <v>4</v>
      </c>
      <c r="M92" s="18">
        <f t="shared" si="75"/>
        <v>6.147226064238513</v>
      </c>
      <c r="N92" s="27">
        <v>2</v>
      </c>
      <c r="O92" s="18">
        <f t="shared" si="76"/>
        <v>3.0736130321192565</v>
      </c>
      <c r="P92" s="27">
        <v>2</v>
      </c>
      <c r="Q92" s="18">
        <f t="shared" si="77"/>
        <v>3.0736130321192565</v>
      </c>
      <c r="R92" s="27">
        <v>3</v>
      </c>
      <c r="S92" s="18">
        <f t="shared" si="78"/>
        <v>4.6104195481788839</v>
      </c>
      <c r="T92" s="27">
        <v>2</v>
      </c>
      <c r="U92" s="18">
        <f t="shared" si="79"/>
        <v>3.0736130321192565</v>
      </c>
      <c r="V92" s="27">
        <v>1</v>
      </c>
      <c r="W92" s="18">
        <f t="shared" si="80"/>
        <v>1.5368065160596283</v>
      </c>
      <c r="X92" s="33">
        <v>1</v>
      </c>
      <c r="Y92" s="18">
        <f t="shared" si="81"/>
        <v>1.5368065160596283</v>
      </c>
      <c r="Z92" s="27">
        <v>20</v>
      </c>
      <c r="AA92" s="18">
        <f t="shared" si="82"/>
        <v>30.736130321192558</v>
      </c>
      <c r="AC92" s="14"/>
      <c r="AE92" s="13" t="s">
        <v>182</v>
      </c>
      <c r="AG92" s="19">
        <v>65070</v>
      </c>
    </row>
    <row r="93" spans="1:33" ht="12.95" customHeight="1" x14ac:dyDescent="0.2">
      <c r="A93" s="13" t="s">
        <v>249</v>
      </c>
      <c r="B93" s="34">
        <f t="shared" si="83"/>
        <v>30</v>
      </c>
      <c r="C93" s="17">
        <f t="shared" si="70"/>
        <v>175.37706068046299</v>
      </c>
      <c r="D93" s="39">
        <v>14</v>
      </c>
      <c r="E93" s="18">
        <f t="shared" si="71"/>
        <v>81.842628317549398</v>
      </c>
      <c r="F93" s="39">
        <v>3</v>
      </c>
      <c r="G93" s="18">
        <f t="shared" si="72"/>
        <v>17.537706068046298</v>
      </c>
      <c r="H93" s="39">
        <v>3</v>
      </c>
      <c r="I93" s="18">
        <f t="shared" si="73"/>
        <v>17.537706068046298</v>
      </c>
      <c r="J93" s="39">
        <v>0</v>
      </c>
      <c r="K93" s="18">
        <f t="shared" si="74"/>
        <v>0</v>
      </c>
      <c r="L93" s="39">
        <v>0</v>
      </c>
      <c r="M93" s="18">
        <f t="shared" si="75"/>
        <v>0</v>
      </c>
      <c r="N93" s="39">
        <v>0</v>
      </c>
      <c r="O93" s="18">
        <f t="shared" si="76"/>
        <v>0</v>
      </c>
      <c r="P93" s="27">
        <v>0</v>
      </c>
      <c r="Q93" s="18">
        <f t="shared" si="77"/>
        <v>0</v>
      </c>
      <c r="R93" s="27">
        <v>1</v>
      </c>
      <c r="S93" s="18">
        <f t="shared" si="78"/>
        <v>5.8459020226820995</v>
      </c>
      <c r="T93" s="39">
        <v>1</v>
      </c>
      <c r="U93" s="18">
        <f t="shared" si="79"/>
        <v>5.8459020226820995</v>
      </c>
      <c r="V93" s="39">
        <v>1</v>
      </c>
      <c r="W93" s="18">
        <f t="shared" si="80"/>
        <v>5.8459020226820995</v>
      </c>
      <c r="X93" s="33">
        <v>0</v>
      </c>
      <c r="Y93" s="18">
        <f t="shared" si="81"/>
        <v>0</v>
      </c>
      <c r="Z93" s="39">
        <v>7</v>
      </c>
      <c r="AA93" s="18">
        <f t="shared" si="82"/>
        <v>40.921314158774699</v>
      </c>
      <c r="AC93" s="14"/>
      <c r="AE93" s="13" t="s">
        <v>249</v>
      </c>
      <c r="AG93" s="19">
        <v>17106</v>
      </c>
    </row>
    <row r="94" spans="1:33" ht="12.95" customHeight="1" x14ac:dyDescent="0.2">
      <c r="A94" s="13" t="s">
        <v>250</v>
      </c>
      <c r="B94" s="34">
        <f t="shared" si="83"/>
        <v>40</v>
      </c>
      <c r="C94" s="17">
        <f t="shared" si="70"/>
        <v>160.30136656915002</v>
      </c>
      <c r="D94" s="39">
        <v>15</v>
      </c>
      <c r="E94" s="18">
        <f t="shared" si="71"/>
        <v>60.113012463431247</v>
      </c>
      <c r="F94" s="39">
        <v>7</v>
      </c>
      <c r="G94" s="18">
        <f t="shared" si="72"/>
        <v>28.052739149601251</v>
      </c>
      <c r="H94" s="39">
        <v>4</v>
      </c>
      <c r="I94" s="18">
        <f t="shared" si="73"/>
        <v>16.030136656914998</v>
      </c>
      <c r="J94" s="39">
        <v>0</v>
      </c>
      <c r="K94" s="18">
        <f t="shared" si="74"/>
        <v>0</v>
      </c>
      <c r="L94" s="39">
        <v>1</v>
      </c>
      <c r="M94" s="18">
        <f t="shared" si="75"/>
        <v>4.0075341642287494</v>
      </c>
      <c r="N94" s="39">
        <v>1</v>
      </c>
      <c r="O94" s="18">
        <f t="shared" si="76"/>
        <v>4.0075341642287494</v>
      </c>
      <c r="P94" s="39">
        <v>1</v>
      </c>
      <c r="Q94" s="18">
        <f t="shared" si="77"/>
        <v>4.0075341642287494</v>
      </c>
      <c r="R94" s="39">
        <v>1</v>
      </c>
      <c r="S94" s="18">
        <f t="shared" si="78"/>
        <v>4.0075341642287494</v>
      </c>
      <c r="T94" s="39">
        <v>2</v>
      </c>
      <c r="U94" s="18">
        <f t="shared" si="79"/>
        <v>8.0150683284574988</v>
      </c>
      <c r="V94" s="39">
        <v>0</v>
      </c>
      <c r="W94" s="18">
        <f t="shared" si="80"/>
        <v>0</v>
      </c>
      <c r="X94" s="33">
        <v>1</v>
      </c>
      <c r="Y94" s="18">
        <f t="shared" si="81"/>
        <v>4.0075341642287494</v>
      </c>
      <c r="Z94" s="39">
        <v>7</v>
      </c>
      <c r="AA94" s="18">
        <f t="shared" si="82"/>
        <v>28.052739149601251</v>
      </c>
      <c r="AC94" s="14"/>
      <c r="AE94" s="13" t="s">
        <v>250</v>
      </c>
      <c r="AG94" s="19">
        <v>24953</v>
      </c>
    </row>
    <row r="95" spans="1:33" ht="12.95" customHeight="1" x14ac:dyDescent="0.2">
      <c r="A95" s="13" t="s">
        <v>251</v>
      </c>
      <c r="B95" s="34">
        <f t="shared" si="83"/>
        <v>10</v>
      </c>
      <c r="C95" s="17">
        <f t="shared" si="70"/>
        <v>149.99250037498126</v>
      </c>
      <c r="D95" s="39">
        <v>4</v>
      </c>
      <c r="E95" s="18">
        <f t="shared" si="71"/>
        <v>59.997000149992502</v>
      </c>
      <c r="F95" s="39">
        <v>4</v>
      </c>
      <c r="G95" s="18">
        <f t="shared" si="72"/>
        <v>59.997000149992502</v>
      </c>
      <c r="H95" s="39">
        <v>0</v>
      </c>
      <c r="I95" s="18">
        <f t="shared" si="73"/>
        <v>0</v>
      </c>
      <c r="J95" s="39">
        <v>1</v>
      </c>
      <c r="K95" s="18">
        <f t="shared" si="74"/>
        <v>14.999250037498125</v>
      </c>
      <c r="L95" s="39">
        <v>0</v>
      </c>
      <c r="M95" s="18">
        <f t="shared" si="75"/>
        <v>0</v>
      </c>
      <c r="N95" s="39">
        <v>0</v>
      </c>
      <c r="O95" s="18">
        <f t="shared" si="76"/>
        <v>0</v>
      </c>
      <c r="P95" s="39">
        <v>1</v>
      </c>
      <c r="Q95" s="18">
        <f t="shared" si="77"/>
        <v>14.999250037498125</v>
      </c>
      <c r="R95" s="39">
        <v>0</v>
      </c>
      <c r="S95" s="18">
        <f t="shared" si="78"/>
        <v>0</v>
      </c>
      <c r="T95" s="39">
        <v>0</v>
      </c>
      <c r="U95" s="18">
        <f t="shared" si="79"/>
        <v>0</v>
      </c>
      <c r="V95" s="39">
        <v>0</v>
      </c>
      <c r="W95" s="18">
        <f t="shared" si="80"/>
        <v>0</v>
      </c>
      <c r="X95" s="33">
        <v>0</v>
      </c>
      <c r="Y95" s="18">
        <f t="shared" si="81"/>
        <v>0</v>
      </c>
      <c r="Z95" s="39">
        <v>0</v>
      </c>
      <c r="AA95" s="18">
        <f t="shared" si="82"/>
        <v>0</v>
      </c>
      <c r="AC95" s="14"/>
      <c r="AE95" s="13" t="s">
        <v>251</v>
      </c>
      <c r="AG95" s="19">
        <v>6667</v>
      </c>
    </row>
    <row r="96" spans="1:33" ht="12.95" customHeight="1" x14ac:dyDescent="0.2">
      <c r="A96" s="13" t="s">
        <v>252</v>
      </c>
      <c r="B96" s="34">
        <f t="shared" si="83"/>
        <v>29</v>
      </c>
      <c r="C96" s="17">
        <f t="shared" si="70"/>
        <v>184.68984842695198</v>
      </c>
      <c r="D96" s="39">
        <v>8</v>
      </c>
      <c r="E96" s="18">
        <f t="shared" si="71"/>
        <v>50.948923703986758</v>
      </c>
      <c r="F96" s="39">
        <v>5</v>
      </c>
      <c r="G96" s="18">
        <f t="shared" si="72"/>
        <v>31.843077314991721</v>
      </c>
      <c r="H96" s="39">
        <v>6</v>
      </c>
      <c r="I96" s="18">
        <f t="shared" si="73"/>
        <v>38.211692777990066</v>
      </c>
      <c r="J96" s="39">
        <v>0</v>
      </c>
      <c r="K96" s="18">
        <f t="shared" si="74"/>
        <v>0</v>
      </c>
      <c r="L96" s="39">
        <v>4</v>
      </c>
      <c r="M96" s="18">
        <f t="shared" si="75"/>
        <v>25.474461851993379</v>
      </c>
      <c r="N96" s="39">
        <v>0</v>
      </c>
      <c r="O96" s="18">
        <f t="shared" si="76"/>
        <v>0</v>
      </c>
      <c r="P96" s="39">
        <v>1</v>
      </c>
      <c r="Q96" s="18">
        <f t="shared" si="77"/>
        <v>6.3686154629983447</v>
      </c>
      <c r="R96" s="39">
        <v>0</v>
      </c>
      <c r="S96" s="18">
        <f t="shared" si="78"/>
        <v>0</v>
      </c>
      <c r="T96" s="39">
        <v>0</v>
      </c>
      <c r="U96" s="18">
        <f t="shared" si="79"/>
        <v>0</v>
      </c>
      <c r="V96" s="39">
        <v>0</v>
      </c>
      <c r="W96" s="18">
        <f t="shared" si="80"/>
        <v>0</v>
      </c>
      <c r="X96" s="33">
        <v>1</v>
      </c>
      <c r="Y96" s="18">
        <f t="shared" si="81"/>
        <v>6.3686154629983447</v>
      </c>
      <c r="Z96" s="39">
        <v>4</v>
      </c>
      <c r="AA96" s="18">
        <f t="shared" si="82"/>
        <v>25.474461851993379</v>
      </c>
      <c r="AC96" s="14"/>
      <c r="AE96" s="13" t="s">
        <v>252</v>
      </c>
      <c r="AG96" s="19">
        <v>15702</v>
      </c>
    </row>
    <row r="97" spans="1:33" ht="12.95" customHeight="1" x14ac:dyDescent="0.2">
      <c r="A97" s="13" t="s">
        <v>253</v>
      </c>
      <c r="B97" s="34">
        <f t="shared" si="83"/>
        <v>15</v>
      </c>
      <c r="C97" s="17">
        <f t="shared" si="70"/>
        <v>95.29860228716646</v>
      </c>
      <c r="D97" s="39">
        <v>5</v>
      </c>
      <c r="E97" s="18">
        <f t="shared" si="71"/>
        <v>31.76620076238882</v>
      </c>
      <c r="F97" s="39">
        <v>1</v>
      </c>
      <c r="G97" s="18">
        <f t="shared" si="72"/>
        <v>6.3532401524777633</v>
      </c>
      <c r="H97" s="39">
        <v>2</v>
      </c>
      <c r="I97" s="18">
        <f t="shared" si="73"/>
        <v>12.706480304955527</v>
      </c>
      <c r="J97" s="39">
        <v>0</v>
      </c>
      <c r="K97" s="18">
        <f t="shared" si="74"/>
        <v>0</v>
      </c>
      <c r="L97" s="39">
        <v>0</v>
      </c>
      <c r="M97" s="18">
        <f t="shared" si="75"/>
        <v>0</v>
      </c>
      <c r="N97" s="39">
        <v>2</v>
      </c>
      <c r="O97" s="18">
        <f t="shared" si="76"/>
        <v>12.706480304955527</v>
      </c>
      <c r="P97" s="39">
        <v>1</v>
      </c>
      <c r="Q97" s="18">
        <f t="shared" si="77"/>
        <v>6.3532401524777633</v>
      </c>
      <c r="R97" s="39">
        <v>0</v>
      </c>
      <c r="S97" s="18">
        <f t="shared" si="78"/>
        <v>0</v>
      </c>
      <c r="T97" s="39">
        <v>0</v>
      </c>
      <c r="U97" s="18">
        <f t="shared" si="79"/>
        <v>0</v>
      </c>
      <c r="V97" s="39">
        <v>1</v>
      </c>
      <c r="W97" s="18">
        <f t="shared" si="80"/>
        <v>6.3532401524777633</v>
      </c>
      <c r="X97" s="33">
        <v>1</v>
      </c>
      <c r="Y97" s="18">
        <f t="shared" si="81"/>
        <v>6.3532401524777633</v>
      </c>
      <c r="Z97" s="39">
        <v>2</v>
      </c>
      <c r="AA97" s="18">
        <f t="shared" si="82"/>
        <v>12.706480304955527</v>
      </c>
      <c r="AC97" s="14"/>
      <c r="AE97" s="13" t="s">
        <v>253</v>
      </c>
      <c r="AG97" s="19">
        <v>15740</v>
      </c>
    </row>
    <row r="98" spans="1:33" ht="12.95" customHeight="1" x14ac:dyDescent="0.2">
      <c r="A98" s="13" t="s">
        <v>254</v>
      </c>
      <c r="B98" s="34">
        <f t="shared" si="83"/>
        <v>22</v>
      </c>
      <c r="C98" s="17">
        <f t="shared" si="70"/>
        <v>100.47497259773476</v>
      </c>
      <c r="D98" s="39">
        <v>8</v>
      </c>
      <c r="E98" s="18">
        <f t="shared" si="71"/>
        <v>36.536353671903541</v>
      </c>
      <c r="F98" s="39">
        <v>7</v>
      </c>
      <c r="G98" s="18">
        <f t="shared" si="72"/>
        <v>31.969309462915604</v>
      </c>
      <c r="H98" s="39">
        <v>3</v>
      </c>
      <c r="I98" s="18">
        <f t="shared" si="73"/>
        <v>13.70113262696383</v>
      </c>
      <c r="J98" s="39">
        <v>0</v>
      </c>
      <c r="K98" s="18">
        <f t="shared" si="74"/>
        <v>0</v>
      </c>
      <c r="L98" s="39">
        <v>0</v>
      </c>
      <c r="M98" s="18">
        <f t="shared" si="75"/>
        <v>0</v>
      </c>
      <c r="N98" s="39">
        <v>0</v>
      </c>
      <c r="O98" s="18">
        <f t="shared" si="76"/>
        <v>0</v>
      </c>
      <c r="P98" s="39">
        <v>0</v>
      </c>
      <c r="Q98" s="18">
        <f t="shared" si="77"/>
        <v>0</v>
      </c>
      <c r="R98" s="30">
        <v>0</v>
      </c>
      <c r="S98" s="18">
        <f t="shared" si="78"/>
        <v>0</v>
      </c>
      <c r="T98" s="30">
        <v>2</v>
      </c>
      <c r="U98" s="18">
        <f t="shared" si="79"/>
        <v>9.1340884179758852</v>
      </c>
      <c r="V98" s="39">
        <v>0</v>
      </c>
      <c r="W98" s="18">
        <f t="shared" si="80"/>
        <v>0</v>
      </c>
      <c r="X98" s="33">
        <v>0</v>
      </c>
      <c r="Y98" s="18">
        <f t="shared" si="81"/>
        <v>0</v>
      </c>
      <c r="Z98" s="39">
        <v>2</v>
      </c>
      <c r="AA98" s="18">
        <f t="shared" si="82"/>
        <v>9.1340884179758852</v>
      </c>
      <c r="AC98" s="14"/>
      <c r="AE98" s="13" t="s">
        <v>254</v>
      </c>
      <c r="AG98" s="19">
        <v>21896</v>
      </c>
    </row>
    <row r="99" spans="1:33" ht="12.95" customHeight="1" x14ac:dyDescent="0.2">
      <c r="A99" s="13" t="s">
        <v>255</v>
      </c>
      <c r="B99" s="34">
        <f t="shared" si="83"/>
        <v>80</v>
      </c>
      <c r="C99" s="17">
        <f t="shared" si="70"/>
        <v>363.17414200108954</v>
      </c>
      <c r="D99" s="39">
        <v>29</v>
      </c>
      <c r="E99" s="18">
        <f t="shared" si="71"/>
        <v>131.65062647539494</v>
      </c>
      <c r="F99" s="39">
        <v>17</v>
      </c>
      <c r="G99" s="18">
        <f t="shared" si="72"/>
        <v>77.174505175231516</v>
      </c>
      <c r="H99" s="39">
        <v>8</v>
      </c>
      <c r="I99" s="18">
        <f t="shared" si="73"/>
        <v>36.317414200108949</v>
      </c>
      <c r="J99" s="39">
        <v>0</v>
      </c>
      <c r="K99" s="18">
        <f t="shared" si="74"/>
        <v>0</v>
      </c>
      <c r="L99" s="39">
        <v>2</v>
      </c>
      <c r="M99" s="18">
        <f t="shared" si="75"/>
        <v>9.0793535500272373</v>
      </c>
      <c r="N99" s="39">
        <v>1</v>
      </c>
      <c r="O99" s="18">
        <f t="shared" si="76"/>
        <v>4.5396767750136187</v>
      </c>
      <c r="P99" s="39">
        <v>1</v>
      </c>
      <c r="Q99" s="18">
        <f t="shared" si="77"/>
        <v>4.5396767750136187</v>
      </c>
      <c r="R99" s="30">
        <v>1</v>
      </c>
      <c r="S99" s="18">
        <f t="shared" si="78"/>
        <v>4.5396767750136187</v>
      </c>
      <c r="T99" s="30">
        <v>2</v>
      </c>
      <c r="U99" s="18">
        <f t="shared" si="79"/>
        <v>9.0793535500272373</v>
      </c>
      <c r="V99" s="39">
        <v>2</v>
      </c>
      <c r="W99" s="18">
        <f t="shared" si="80"/>
        <v>9.0793535500272373</v>
      </c>
      <c r="X99" s="33">
        <v>1</v>
      </c>
      <c r="Y99" s="18">
        <f t="shared" si="81"/>
        <v>4.5396767750136187</v>
      </c>
      <c r="Z99" s="39">
        <v>16</v>
      </c>
      <c r="AA99" s="18">
        <f t="shared" si="82"/>
        <v>72.634828400217899</v>
      </c>
      <c r="AC99" s="14"/>
      <c r="AE99" s="13" t="s">
        <v>255</v>
      </c>
      <c r="AG99" s="19">
        <v>22028</v>
      </c>
    </row>
    <row r="100" spans="1:33" ht="12.95" customHeight="1" x14ac:dyDescent="0.2">
      <c r="A100" s="13" t="s">
        <v>256</v>
      </c>
      <c r="B100" s="34">
        <f t="shared" si="83"/>
        <v>12</v>
      </c>
      <c r="C100" s="17">
        <f t="shared" si="70"/>
        <v>131.33413593083068</v>
      </c>
      <c r="D100" s="39">
        <v>4</v>
      </c>
      <c r="E100" s="18">
        <f t="shared" si="71"/>
        <v>43.778045310276902</v>
      </c>
      <c r="F100" s="39">
        <v>0</v>
      </c>
      <c r="G100" s="18">
        <f t="shared" si="72"/>
        <v>0</v>
      </c>
      <c r="H100" s="39">
        <v>2</v>
      </c>
      <c r="I100" s="18">
        <f t="shared" si="73"/>
        <v>21.889022655138451</v>
      </c>
      <c r="J100" s="39">
        <v>3</v>
      </c>
      <c r="K100" s="18">
        <f t="shared" si="74"/>
        <v>32.833533982707671</v>
      </c>
      <c r="L100" s="39">
        <v>0</v>
      </c>
      <c r="M100" s="18">
        <f t="shared" si="75"/>
        <v>0</v>
      </c>
      <c r="N100" s="39">
        <v>0</v>
      </c>
      <c r="O100" s="18">
        <f t="shared" si="76"/>
        <v>0</v>
      </c>
      <c r="P100" s="39">
        <v>0</v>
      </c>
      <c r="Q100" s="18">
        <f t="shared" si="77"/>
        <v>0</v>
      </c>
      <c r="R100" s="30">
        <v>0</v>
      </c>
      <c r="S100" s="18">
        <f t="shared" si="78"/>
        <v>0</v>
      </c>
      <c r="T100" s="27">
        <v>0</v>
      </c>
      <c r="U100" s="18">
        <f t="shared" si="79"/>
        <v>0</v>
      </c>
      <c r="V100" s="39">
        <v>1</v>
      </c>
      <c r="W100" s="18">
        <f t="shared" si="80"/>
        <v>10.944511327569225</v>
      </c>
      <c r="X100" s="33">
        <v>0</v>
      </c>
      <c r="Y100" s="18">
        <f t="shared" si="81"/>
        <v>0</v>
      </c>
      <c r="Z100" s="39">
        <v>2</v>
      </c>
      <c r="AA100" s="18">
        <f t="shared" si="82"/>
        <v>21.889022655138451</v>
      </c>
      <c r="AC100" s="14"/>
      <c r="AE100" s="13" t="s">
        <v>256</v>
      </c>
      <c r="AG100" s="19">
        <v>9137</v>
      </c>
    </row>
    <row r="101" spans="1:33" ht="12.95" customHeight="1" x14ac:dyDescent="0.2">
      <c r="A101" s="13" t="s">
        <v>257</v>
      </c>
      <c r="B101" s="34">
        <f t="shared" si="83"/>
        <v>44</v>
      </c>
      <c r="C101" s="17">
        <f t="shared" si="70"/>
        <v>178.65843755075525</v>
      </c>
      <c r="D101" s="39">
        <v>11</v>
      </c>
      <c r="E101" s="18">
        <f t="shared" si="71"/>
        <v>44.664609387688813</v>
      </c>
      <c r="F101" s="39">
        <v>9</v>
      </c>
      <c r="G101" s="18">
        <f t="shared" si="72"/>
        <v>36.543771317199933</v>
      </c>
      <c r="H101" s="39">
        <v>5</v>
      </c>
      <c r="I101" s="18">
        <f t="shared" si="73"/>
        <v>20.302095176222188</v>
      </c>
      <c r="J101" s="39">
        <v>1</v>
      </c>
      <c r="K101" s="18">
        <f t="shared" si="74"/>
        <v>4.0604190352444371</v>
      </c>
      <c r="L101" s="39">
        <v>2</v>
      </c>
      <c r="M101" s="18">
        <f t="shared" si="75"/>
        <v>8.1208380704888743</v>
      </c>
      <c r="N101" s="39">
        <v>3</v>
      </c>
      <c r="O101" s="18">
        <f t="shared" si="76"/>
        <v>12.181257105733311</v>
      </c>
      <c r="P101" s="39">
        <v>1</v>
      </c>
      <c r="Q101" s="18">
        <f t="shared" si="77"/>
        <v>4.0604190352444371</v>
      </c>
      <c r="R101" s="30">
        <v>0</v>
      </c>
      <c r="S101" s="18">
        <f t="shared" si="78"/>
        <v>0</v>
      </c>
      <c r="T101" s="27">
        <v>1</v>
      </c>
      <c r="U101" s="18">
        <f t="shared" si="79"/>
        <v>4.0604190352444371</v>
      </c>
      <c r="V101" s="39">
        <v>0</v>
      </c>
      <c r="W101" s="18">
        <f t="shared" si="80"/>
        <v>0</v>
      </c>
      <c r="X101" s="33">
        <v>2</v>
      </c>
      <c r="Y101" s="18">
        <f t="shared" si="81"/>
        <v>8.1208380704888743</v>
      </c>
      <c r="Z101" s="39">
        <v>9</v>
      </c>
      <c r="AA101" s="18">
        <f t="shared" si="82"/>
        <v>36.543771317199933</v>
      </c>
      <c r="AC101" s="14"/>
      <c r="AE101" s="13" t="s">
        <v>257</v>
      </c>
      <c r="AG101" s="19">
        <v>24628</v>
      </c>
    </row>
    <row r="102" spans="1:33" ht="12.95" customHeight="1" x14ac:dyDescent="0.2">
      <c r="A102" s="13" t="s">
        <v>258</v>
      </c>
      <c r="B102" s="34">
        <f t="shared" si="83"/>
        <v>15</v>
      </c>
      <c r="C102" s="17">
        <f t="shared" si="70"/>
        <v>132.62599469496021</v>
      </c>
      <c r="D102" s="30">
        <v>6</v>
      </c>
      <c r="E102" s="18">
        <f t="shared" si="71"/>
        <v>53.050397877984082</v>
      </c>
      <c r="F102" s="39">
        <v>2</v>
      </c>
      <c r="G102" s="18">
        <f t="shared" si="72"/>
        <v>17.683465959328029</v>
      </c>
      <c r="H102" s="30">
        <v>1</v>
      </c>
      <c r="I102" s="18">
        <f t="shared" si="73"/>
        <v>8.8417329796640143</v>
      </c>
      <c r="J102" s="39">
        <v>1</v>
      </c>
      <c r="K102" s="18">
        <f t="shared" si="74"/>
        <v>8.8417329796640143</v>
      </c>
      <c r="L102" s="39">
        <v>0</v>
      </c>
      <c r="M102" s="18">
        <f t="shared" si="75"/>
        <v>0</v>
      </c>
      <c r="N102" s="27">
        <v>3</v>
      </c>
      <c r="O102" s="18">
        <f t="shared" si="76"/>
        <v>26.525198938992041</v>
      </c>
      <c r="P102" s="27">
        <v>0</v>
      </c>
      <c r="Q102" s="18">
        <f t="shared" si="77"/>
        <v>0</v>
      </c>
      <c r="R102" s="27">
        <v>0</v>
      </c>
      <c r="S102" s="18">
        <f t="shared" si="78"/>
        <v>0</v>
      </c>
      <c r="T102" s="27">
        <v>0</v>
      </c>
      <c r="U102" s="18">
        <f t="shared" si="79"/>
        <v>0</v>
      </c>
      <c r="V102" s="27">
        <v>0</v>
      </c>
      <c r="W102" s="18">
        <f t="shared" si="80"/>
        <v>0</v>
      </c>
      <c r="X102" s="33">
        <v>0</v>
      </c>
      <c r="Y102" s="18">
        <f t="shared" si="81"/>
        <v>0</v>
      </c>
      <c r="Z102" s="30">
        <v>2</v>
      </c>
      <c r="AA102" s="18">
        <f t="shared" si="82"/>
        <v>17.683465959328029</v>
      </c>
      <c r="AC102" s="14"/>
      <c r="AE102" s="13" t="s">
        <v>258</v>
      </c>
      <c r="AG102" s="19">
        <v>11310</v>
      </c>
    </row>
    <row r="103" spans="1:33" ht="12.95" customHeight="1" x14ac:dyDescent="0.2">
      <c r="A103" s="13" t="s">
        <v>202</v>
      </c>
      <c r="B103" s="34">
        <f t="shared" si="83"/>
        <v>0</v>
      </c>
      <c r="C103" s="17">
        <v>0</v>
      </c>
      <c r="D103" s="27">
        <v>0</v>
      </c>
      <c r="E103" s="18">
        <v>0</v>
      </c>
      <c r="F103" s="27">
        <v>0</v>
      </c>
      <c r="G103" s="18">
        <v>0</v>
      </c>
      <c r="H103" s="27">
        <v>0</v>
      </c>
      <c r="I103" s="18">
        <v>0</v>
      </c>
      <c r="J103" s="27">
        <v>0</v>
      </c>
      <c r="K103" s="18">
        <v>0</v>
      </c>
      <c r="L103" s="27">
        <v>0</v>
      </c>
      <c r="M103" s="18">
        <v>0</v>
      </c>
      <c r="N103" s="27">
        <v>0</v>
      </c>
      <c r="O103" s="18">
        <v>0</v>
      </c>
      <c r="P103" s="27">
        <v>0</v>
      </c>
      <c r="Q103" s="18">
        <v>0</v>
      </c>
      <c r="R103" s="27">
        <v>0</v>
      </c>
      <c r="S103" s="18">
        <v>0</v>
      </c>
      <c r="T103" s="27">
        <v>0</v>
      </c>
      <c r="U103" s="18">
        <v>0</v>
      </c>
      <c r="V103" s="27">
        <v>0</v>
      </c>
      <c r="W103" s="18">
        <v>0</v>
      </c>
      <c r="X103" s="33">
        <v>0</v>
      </c>
      <c r="Y103" s="18">
        <v>0</v>
      </c>
      <c r="Z103" s="27">
        <v>0</v>
      </c>
      <c r="AA103" s="18">
        <v>0</v>
      </c>
      <c r="AC103" s="14"/>
      <c r="AG103" s="27"/>
    </row>
    <row r="104" spans="1:33" ht="12.95" customHeight="1" x14ac:dyDescent="0.2">
      <c r="B104" s="28"/>
      <c r="C104" s="17"/>
      <c r="D104" s="27"/>
      <c r="E104" s="18"/>
      <c r="F104" s="27"/>
      <c r="G104" s="18"/>
      <c r="H104" s="27"/>
      <c r="I104" s="18"/>
      <c r="J104" s="27"/>
      <c r="K104" s="18"/>
      <c r="L104" s="27"/>
      <c r="M104" s="18"/>
      <c r="N104" s="27"/>
      <c r="O104" s="18"/>
      <c r="P104" s="27"/>
      <c r="Q104" s="18"/>
      <c r="R104" s="27"/>
      <c r="S104" s="18"/>
      <c r="T104" s="27"/>
      <c r="U104" s="18"/>
      <c r="V104" s="27"/>
      <c r="W104" s="18"/>
      <c r="X104" s="18"/>
      <c r="Y104" s="18"/>
      <c r="Z104" s="27"/>
      <c r="AA104" s="18"/>
      <c r="AC104" s="14"/>
      <c r="AG104" s="27"/>
    </row>
    <row r="105" spans="1:33" s="14" customFormat="1" ht="12.95" customHeight="1" x14ac:dyDescent="0.2">
      <c r="A105" s="14" t="s">
        <v>259</v>
      </c>
      <c r="B105" s="28">
        <f>SUM(B106:B112)</f>
        <v>303</v>
      </c>
      <c r="C105" s="17">
        <f t="shared" ref="C105:C111" si="84">SUM(B105/AG105*100000)</f>
        <v>138.25137110683227</v>
      </c>
      <c r="D105" s="28">
        <f>SUM(D106:D112)</f>
        <v>60</v>
      </c>
      <c r="E105" s="17">
        <f t="shared" ref="E105:E111" si="85">SUM(D105/AG105*100000)</f>
        <v>27.376509130065791</v>
      </c>
      <c r="F105" s="28">
        <f>SUM(F106:F112)</f>
        <v>71</v>
      </c>
      <c r="G105" s="17">
        <f t="shared" ref="G105:G111" si="86">SUM(F105/AG105*100000)</f>
        <v>32.395535803911194</v>
      </c>
      <c r="H105" s="28">
        <f>SUM(H106:H112)</f>
        <v>22</v>
      </c>
      <c r="I105" s="17">
        <f t="shared" ref="I105:I111" si="87">SUM(H105/AG105*100000)</f>
        <v>10.038053347690791</v>
      </c>
      <c r="J105" s="28">
        <f>SUM(J106:J112)</f>
        <v>10</v>
      </c>
      <c r="K105" s="17">
        <f t="shared" ref="K105:K111" si="88">SUM(J105/AG105*100000)</f>
        <v>4.5627515216776322</v>
      </c>
      <c r="L105" s="28">
        <f>SUM(L106:L112)</f>
        <v>15</v>
      </c>
      <c r="M105" s="17">
        <f t="shared" ref="M105:M111" si="89">SUM(L105/AG105*100000)</f>
        <v>6.8441272825164479</v>
      </c>
      <c r="N105" s="28">
        <f>SUM(N106:N112)</f>
        <v>25</v>
      </c>
      <c r="O105" s="17">
        <f t="shared" ref="O105:O111" si="90">SUM(N105/AG105*100000)</f>
        <v>11.406878804194081</v>
      </c>
      <c r="P105" s="28">
        <f>SUM(P106:P112)</f>
        <v>13</v>
      </c>
      <c r="Q105" s="17">
        <f t="shared" ref="Q105:Q111" si="91">SUM(P105/AG105*100000)</f>
        <v>5.9315769781809227</v>
      </c>
      <c r="R105" s="28">
        <f>SUM(R106:R112)</f>
        <v>6</v>
      </c>
      <c r="S105" s="17">
        <f t="shared" ref="S105:S111" si="92">SUM(R105/AG105*100000)</f>
        <v>2.7376509130065796</v>
      </c>
      <c r="T105" s="28">
        <f>SUM(T106:T112)</f>
        <v>2</v>
      </c>
      <c r="U105" s="17">
        <f t="shared" ref="U105:U111" si="93">SUM(T105/AG105*100000)</f>
        <v>0.91255030433552653</v>
      </c>
      <c r="V105" s="28">
        <f>SUM(V106:V112)</f>
        <v>3</v>
      </c>
      <c r="W105" s="17">
        <f t="shared" ref="W105:W111" si="94">SUM(V105/AG105*100000)</f>
        <v>1.3688254565032898</v>
      </c>
      <c r="X105" s="31">
        <f>SUM(X106:X112)</f>
        <v>5</v>
      </c>
      <c r="Y105" s="17">
        <f t="shared" ref="Y105:Y111" si="95">SUM(X105/AG105*100000)</f>
        <v>2.2813757608388161</v>
      </c>
      <c r="Z105" s="28">
        <f>SUM(Z106:Z112)</f>
        <v>71</v>
      </c>
      <c r="AA105" s="17">
        <f t="shared" ref="AA105:AA111" si="96">SUM(Z105/AG105*100000)</f>
        <v>32.395535803911194</v>
      </c>
      <c r="AE105" s="14" t="s">
        <v>259</v>
      </c>
      <c r="AG105" s="28">
        <v>219166</v>
      </c>
    </row>
    <row r="106" spans="1:33" ht="12.95" customHeight="1" x14ac:dyDescent="0.2">
      <c r="A106" s="13" t="s">
        <v>259</v>
      </c>
      <c r="B106" s="34">
        <f t="shared" ref="B106:B115" si="97">SUM(D106+F106+H106+J106+L106+N106+P106+R106+T106+V106+X106+Z106)</f>
        <v>84</v>
      </c>
      <c r="C106" s="17">
        <f t="shared" si="84"/>
        <v>171.89514396218308</v>
      </c>
      <c r="D106" s="27">
        <v>11</v>
      </c>
      <c r="E106" s="18">
        <f t="shared" si="85"/>
        <v>22.510078376000163</v>
      </c>
      <c r="F106" s="27">
        <v>29</v>
      </c>
      <c r="G106" s="18">
        <f t="shared" si="86"/>
        <v>59.344752082182254</v>
      </c>
      <c r="H106" s="27">
        <v>6</v>
      </c>
      <c r="I106" s="18">
        <f t="shared" si="87"/>
        <v>12.278224568727364</v>
      </c>
      <c r="J106" s="27">
        <v>3</v>
      </c>
      <c r="K106" s="18">
        <f t="shared" si="88"/>
        <v>6.1391122843636818</v>
      </c>
      <c r="L106" s="27">
        <v>5</v>
      </c>
      <c r="M106" s="18">
        <f t="shared" si="89"/>
        <v>10.231853807272802</v>
      </c>
      <c r="N106" s="27">
        <v>3</v>
      </c>
      <c r="O106" s="18">
        <f t="shared" si="90"/>
        <v>6.1391122843636818</v>
      </c>
      <c r="P106" s="27">
        <v>4</v>
      </c>
      <c r="Q106" s="18">
        <f t="shared" si="91"/>
        <v>8.1854830458182413</v>
      </c>
      <c r="R106" s="27">
        <v>3</v>
      </c>
      <c r="S106" s="18">
        <f t="shared" si="92"/>
        <v>6.1391122843636818</v>
      </c>
      <c r="T106" s="27">
        <v>1</v>
      </c>
      <c r="U106" s="18">
        <f t="shared" si="93"/>
        <v>2.0463707614545603</v>
      </c>
      <c r="V106" s="27">
        <v>0</v>
      </c>
      <c r="W106" s="18">
        <f t="shared" si="94"/>
        <v>0</v>
      </c>
      <c r="X106" s="33">
        <v>1</v>
      </c>
      <c r="Y106" s="18">
        <f t="shared" si="95"/>
        <v>2.0463707614545603</v>
      </c>
      <c r="Z106" s="27">
        <v>18</v>
      </c>
      <c r="AA106" s="18">
        <f t="shared" si="96"/>
        <v>36.83467370618208</v>
      </c>
      <c r="AC106" s="14"/>
      <c r="AE106" s="13" t="s">
        <v>182</v>
      </c>
      <c r="AG106" s="19">
        <v>48867</v>
      </c>
    </row>
    <row r="107" spans="1:33" ht="12.95" customHeight="1" x14ac:dyDescent="0.2">
      <c r="A107" s="13" t="s">
        <v>260</v>
      </c>
      <c r="B107" s="34">
        <f t="shared" si="97"/>
        <v>116</v>
      </c>
      <c r="C107" s="17">
        <f t="shared" si="84"/>
        <v>164.28035291951679</v>
      </c>
      <c r="D107" s="39">
        <v>29</v>
      </c>
      <c r="E107" s="18">
        <f t="shared" si="85"/>
        <v>41.070088229879197</v>
      </c>
      <c r="F107" s="39">
        <v>26</v>
      </c>
      <c r="G107" s="18">
        <f t="shared" si="86"/>
        <v>36.821458412995142</v>
      </c>
      <c r="H107" s="39">
        <v>12</v>
      </c>
      <c r="I107" s="18">
        <f t="shared" si="87"/>
        <v>16.994519267536219</v>
      </c>
      <c r="J107" s="39">
        <v>6</v>
      </c>
      <c r="K107" s="18">
        <f t="shared" si="88"/>
        <v>8.4972596337681097</v>
      </c>
      <c r="L107" s="39">
        <v>6</v>
      </c>
      <c r="M107" s="18">
        <f t="shared" si="89"/>
        <v>8.4972596337681097</v>
      </c>
      <c r="N107" s="39">
        <v>9</v>
      </c>
      <c r="O107" s="18">
        <f t="shared" si="90"/>
        <v>12.745889450652164</v>
      </c>
      <c r="P107" s="39">
        <v>1</v>
      </c>
      <c r="Q107" s="18">
        <f t="shared" si="91"/>
        <v>1.4162099389613516</v>
      </c>
      <c r="R107" s="39">
        <v>2</v>
      </c>
      <c r="S107" s="18">
        <f t="shared" si="92"/>
        <v>2.8324198779227032</v>
      </c>
      <c r="T107" s="39">
        <v>1</v>
      </c>
      <c r="U107" s="18">
        <f t="shared" si="93"/>
        <v>1.4162099389613516</v>
      </c>
      <c r="V107" s="30">
        <v>1</v>
      </c>
      <c r="W107" s="18">
        <f t="shared" si="94"/>
        <v>1.4162099389613516</v>
      </c>
      <c r="X107" s="33">
        <v>2</v>
      </c>
      <c r="Y107" s="18">
        <f t="shared" si="95"/>
        <v>2.8324198779227032</v>
      </c>
      <c r="Z107" s="39">
        <v>21</v>
      </c>
      <c r="AA107" s="18">
        <f t="shared" si="96"/>
        <v>29.740408718188387</v>
      </c>
      <c r="AC107" s="14"/>
      <c r="AE107" s="13" t="s">
        <v>260</v>
      </c>
      <c r="AG107" s="19">
        <v>70611</v>
      </c>
    </row>
    <row r="108" spans="1:33" ht="12.95" customHeight="1" x14ac:dyDescent="0.2">
      <c r="A108" s="13" t="s">
        <v>261</v>
      </c>
      <c r="B108" s="34">
        <f t="shared" si="97"/>
        <v>46</v>
      </c>
      <c r="C108" s="17">
        <f t="shared" si="84"/>
        <v>142.46337762086159</v>
      </c>
      <c r="D108" s="39">
        <v>7</v>
      </c>
      <c r="E108" s="18">
        <f t="shared" si="85"/>
        <v>21.6792096379572</v>
      </c>
      <c r="F108" s="39">
        <v>9</v>
      </c>
      <c r="G108" s="18">
        <f t="shared" si="86"/>
        <v>27.8732695345164</v>
      </c>
      <c r="H108" s="39">
        <v>2</v>
      </c>
      <c r="I108" s="18">
        <f t="shared" si="87"/>
        <v>6.1940598965592004</v>
      </c>
      <c r="J108" s="39">
        <v>1</v>
      </c>
      <c r="K108" s="18">
        <f t="shared" si="88"/>
        <v>3.0970299482796002</v>
      </c>
      <c r="L108" s="39">
        <v>1</v>
      </c>
      <c r="M108" s="18">
        <f t="shared" si="89"/>
        <v>3.0970299482796002</v>
      </c>
      <c r="N108" s="39">
        <v>3</v>
      </c>
      <c r="O108" s="18">
        <f t="shared" si="90"/>
        <v>9.2910898448387993</v>
      </c>
      <c r="P108" s="39">
        <v>3</v>
      </c>
      <c r="Q108" s="18">
        <f t="shared" si="91"/>
        <v>9.2910898448387993</v>
      </c>
      <c r="R108" s="27">
        <v>0</v>
      </c>
      <c r="S108" s="18">
        <f t="shared" si="92"/>
        <v>0</v>
      </c>
      <c r="T108" s="39">
        <v>0</v>
      </c>
      <c r="U108" s="18">
        <f t="shared" si="93"/>
        <v>0</v>
      </c>
      <c r="V108" s="30">
        <v>0</v>
      </c>
      <c r="W108" s="18">
        <f t="shared" si="94"/>
        <v>0</v>
      </c>
      <c r="X108" s="33">
        <v>1</v>
      </c>
      <c r="Y108" s="18">
        <f t="shared" si="95"/>
        <v>3.0970299482796002</v>
      </c>
      <c r="Z108" s="39">
        <v>19</v>
      </c>
      <c r="AA108" s="18">
        <f t="shared" si="96"/>
        <v>58.843569017312397</v>
      </c>
      <c r="AC108" s="14"/>
      <c r="AE108" s="13" t="s">
        <v>261</v>
      </c>
      <c r="AG108" s="19">
        <v>32289</v>
      </c>
    </row>
    <row r="109" spans="1:33" ht="12.95" customHeight="1" x14ac:dyDescent="0.2">
      <c r="A109" s="13" t="s">
        <v>262</v>
      </c>
      <c r="B109" s="34">
        <f t="shared" si="97"/>
        <v>14</v>
      </c>
      <c r="C109" s="17">
        <f t="shared" si="84"/>
        <v>71.065989847715741</v>
      </c>
      <c r="D109" s="39">
        <v>0</v>
      </c>
      <c r="E109" s="18">
        <f t="shared" si="85"/>
        <v>0</v>
      </c>
      <c r="F109" s="39">
        <v>1</v>
      </c>
      <c r="G109" s="18">
        <f t="shared" si="86"/>
        <v>5.0761421319796955</v>
      </c>
      <c r="H109" s="39">
        <v>0</v>
      </c>
      <c r="I109" s="18">
        <f t="shared" si="87"/>
        <v>0</v>
      </c>
      <c r="J109" s="39">
        <v>0</v>
      </c>
      <c r="K109" s="18">
        <f t="shared" si="88"/>
        <v>0</v>
      </c>
      <c r="L109" s="39">
        <v>1</v>
      </c>
      <c r="M109" s="18">
        <f t="shared" si="89"/>
        <v>5.0761421319796955</v>
      </c>
      <c r="N109" s="39">
        <v>4</v>
      </c>
      <c r="O109" s="18">
        <f t="shared" si="90"/>
        <v>20.304568527918782</v>
      </c>
      <c r="P109" s="39">
        <v>1</v>
      </c>
      <c r="Q109" s="18">
        <f t="shared" si="91"/>
        <v>5.0761421319796955</v>
      </c>
      <c r="R109" s="27">
        <v>0</v>
      </c>
      <c r="S109" s="18">
        <f t="shared" si="92"/>
        <v>0</v>
      </c>
      <c r="T109" s="39">
        <v>0</v>
      </c>
      <c r="U109" s="18">
        <f t="shared" si="93"/>
        <v>0</v>
      </c>
      <c r="V109" s="30">
        <v>0</v>
      </c>
      <c r="W109" s="18">
        <f t="shared" si="94"/>
        <v>0</v>
      </c>
      <c r="X109" s="33">
        <v>0</v>
      </c>
      <c r="Y109" s="18">
        <f t="shared" si="95"/>
        <v>0</v>
      </c>
      <c r="Z109" s="39">
        <v>7</v>
      </c>
      <c r="AA109" s="18">
        <f t="shared" si="96"/>
        <v>35.532994923857871</v>
      </c>
      <c r="AC109" s="14"/>
      <c r="AE109" s="13" t="s">
        <v>262</v>
      </c>
      <c r="AG109" s="19">
        <v>19700</v>
      </c>
    </row>
    <row r="110" spans="1:33" ht="12.95" customHeight="1" x14ac:dyDescent="0.2">
      <c r="A110" s="13" t="s">
        <v>263</v>
      </c>
      <c r="B110" s="34">
        <f t="shared" si="97"/>
        <v>10</v>
      </c>
      <c r="C110" s="17">
        <f t="shared" si="84"/>
        <v>43.990849903220131</v>
      </c>
      <c r="D110" s="39">
        <v>1</v>
      </c>
      <c r="E110" s="18">
        <f t="shared" si="85"/>
        <v>4.3990849903220131</v>
      </c>
      <c r="F110" s="39">
        <v>3</v>
      </c>
      <c r="G110" s="18">
        <f t="shared" si="86"/>
        <v>13.197254970966039</v>
      </c>
      <c r="H110" s="39">
        <v>0</v>
      </c>
      <c r="I110" s="18">
        <f t="shared" si="87"/>
        <v>0</v>
      </c>
      <c r="J110" s="39">
        <v>0</v>
      </c>
      <c r="K110" s="18">
        <f t="shared" si="88"/>
        <v>0</v>
      </c>
      <c r="L110" s="39">
        <v>0</v>
      </c>
      <c r="M110" s="18">
        <f t="shared" si="89"/>
        <v>0</v>
      </c>
      <c r="N110" s="39">
        <v>2</v>
      </c>
      <c r="O110" s="18">
        <f t="shared" si="90"/>
        <v>8.7981699806440261</v>
      </c>
      <c r="P110" s="39">
        <v>1</v>
      </c>
      <c r="Q110" s="18">
        <f t="shared" si="91"/>
        <v>4.3990849903220131</v>
      </c>
      <c r="R110" s="27">
        <v>0</v>
      </c>
      <c r="S110" s="18">
        <f t="shared" si="92"/>
        <v>0</v>
      </c>
      <c r="T110" s="39">
        <v>0</v>
      </c>
      <c r="U110" s="18">
        <f t="shared" si="93"/>
        <v>0</v>
      </c>
      <c r="V110" s="30">
        <v>0</v>
      </c>
      <c r="W110" s="18">
        <f t="shared" si="94"/>
        <v>0</v>
      </c>
      <c r="X110" s="33">
        <v>0</v>
      </c>
      <c r="Y110" s="18">
        <f t="shared" si="95"/>
        <v>0</v>
      </c>
      <c r="Z110" s="39">
        <v>3</v>
      </c>
      <c r="AA110" s="18">
        <f t="shared" si="96"/>
        <v>13.197254970966039</v>
      </c>
      <c r="AC110" s="14"/>
      <c r="AE110" s="13" t="s">
        <v>263</v>
      </c>
      <c r="AG110" s="19">
        <v>22732</v>
      </c>
    </row>
    <row r="111" spans="1:33" ht="12.95" customHeight="1" x14ac:dyDescent="0.2">
      <c r="A111" s="13" t="s">
        <v>264</v>
      </c>
      <c r="B111" s="34">
        <f t="shared" si="97"/>
        <v>33</v>
      </c>
      <c r="C111" s="17">
        <f t="shared" si="84"/>
        <v>132.17447030079705</v>
      </c>
      <c r="D111" s="39">
        <v>12</v>
      </c>
      <c r="E111" s="18">
        <f t="shared" si="85"/>
        <v>48.063443745744379</v>
      </c>
      <c r="F111" s="39">
        <v>3</v>
      </c>
      <c r="G111" s="18">
        <f t="shared" si="86"/>
        <v>12.015860936436095</v>
      </c>
      <c r="H111" s="30">
        <v>2</v>
      </c>
      <c r="I111" s="18">
        <f t="shared" si="87"/>
        <v>8.0105739576240644</v>
      </c>
      <c r="J111" s="39">
        <v>0</v>
      </c>
      <c r="K111" s="18">
        <f t="shared" si="88"/>
        <v>0</v>
      </c>
      <c r="L111" s="39">
        <v>2</v>
      </c>
      <c r="M111" s="18">
        <f t="shared" si="89"/>
        <v>8.0105739576240644</v>
      </c>
      <c r="N111" s="39">
        <v>4</v>
      </c>
      <c r="O111" s="18">
        <f t="shared" si="90"/>
        <v>16.021147915248129</v>
      </c>
      <c r="P111" s="39">
        <v>3</v>
      </c>
      <c r="Q111" s="18">
        <f t="shared" si="91"/>
        <v>12.015860936436095</v>
      </c>
      <c r="R111" s="27">
        <v>1</v>
      </c>
      <c r="S111" s="18">
        <f t="shared" si="92"/>
        <v>4.0052869788120322</v>
      </c>
      <c r="T111" s="39">
        <v>0</v>
      </c>
      <c r="U111" s="18">
        <f t="shared" si="93"/>
        <v>0</v>
      </c>
      <c r="V111" s="39">
        <v>2</v>
      </c>
      <c r="W111" s="18">
        <f t="shared" si="94"/>
        <v>8.0105739576240644</v>
      </c>
      <c r="X111" s="33">
        <v>1</v>
      </c>
      <c r="Y111" s="18">
        <f t="shared" si="95"/>
        <v>4.0052869788120322</v>
      </c>
      <c r="Z111" s="39">
        <v>3</v>
      </c>
      <c r="AA111" s="18">
        <f t="shared" si="96"/>
        <v>12.015860936436095</v>
      </c>
      <c r="AC111" s="14"/>
      <c r="AE111" s="13" t="s">
        <v>264</v>
      </c>
      <c r="AG111" s="19">
        <v>24967</v>
      </c>
    </row>
    <row r="112" spans="1:33" ht="12.95" customHeight="1" x14ac:dyDescent="0.2">
      <c r="A112" s="13" t="s">
        <v>202</v>
      </c>
      <c r="B112" s="34">
        <f t="shared" si="97"/>
        <v>0</v>
      </c>
      <c r="C112" s="17">
        <v>0</v>
      </c>
      <c r="D112" s="27">
        <v>0</v>
      </c>
      <c r="E112" s="18">
        <v>0</v>
      </c>
      <c r="F112" s="27">
        <v>0</v>
      </c>
      <c r="G112" s="18">
        <v>0</v>
      </c>
      <c r="H112" s="27">
        <v>0</v>
      </c>
      <c r="I112" s="18">
        <v>0</v>
      </c>
      <c r="J112" s="27">
        <v>0</v>
      </c>
      <c r="K112" s="18">
        <v>0</v>
      </c>
      <c r="L112" s="27">
        <v>0</v>
      </c>
      <c r="M112" s="18">
        <v>0</v>
      </c>
      <c r="N112" s="27">
        <v>0</v>
      </c>
      <c r="O112" s="18">
        <v>0</v>
      </c>
      <c r="P112" s="27">
        <v>0</v>
      </c>
      <c r="Q112" s="18">
        <v>0</v>
      </c>
      <c r="R112" s="27">
        <v>0</v>
      </c>
      <c r="S112" s="18">
        <v>0</v>
      </c>
      <c r="T112" s="27">
        <v>0</v>
      </c>
      <c r="U112" s="18">
        <v>0</v>
      </c>
      <c r="V112" s="27">
        <v>0</v>
      </c>
      <c r="W112" s="18">
        <v>0</v>
      </c>
      <c r="X112" s="33">
        <v>0</v>
      </c>
      <c r="Y112" s="18">
        <v>0</v>
      </c>
      <c r="Z112" s="27">
        <v>0</v>
      </c>
      <c r="AA112" s="18">
        <v>0</v>
      </c>
      <c r="AC112" s="14"/>
      <c r="AG112" s="19"/>
    </row>
    <row r="113" spans="1:33" ht="12.95" customHeight="1" x14ac:dyDescent="0.2">
      <c r="B113" s="34"/>
      <c r="C113" s="17"/>
      <c r="D113" s="27"/>
      <c r="E113" s="18"/>
      <c r="F113" s="27"/>
      <c r="G113" s="18"/>
      <c r="H113" s="27"/>
      <c r="I113" s="18"/>
      <c r="J113" s="27"/>
      <c r="K113" s="18"/>
      <c r="L113" s="27"/>
      <c r="M113" s="18"/>
      <c r="N113" s="27"/>
      <c r="O113" s="18"/>
      <c r="P113" s="27"/>
      <c r="Q113" s="18"/>
      <c r="R113" s="27"/>
      <c r="S113" s="18"/>
      <c r="T113" s="27"/>
      <c r="U113" s="18"/>
      <c r="V113" s="27"/>
      <c r="W113" s="18"/>
      <c r="X113" s="33"/>
      <c r="Y113" s="18"/>
      <c r="Z113" s="27"/>
      <c r="AA113" s="18"/>
      <c r="AC113" s="14"/>
      <c r="AE113" s="13" t="s">
        <v>266</v>
      </c>
      <c r="AG113" s="19"/>
    </row>
    <row r="114" spans="1:33" ht="12.95" customHeight="1" x14ac:dyDescent="0.2">
      <c r="A114" s="13" t="s">
        <v>265</v>
      </c>
      <c r="B114" s="34">
        <f t="shared" si="97"/>
        <v>0</v>
      </c>
      <c r="C114" s="17">
        <v>0</v>
      </c>
      <c r="D114" s="27">
        <v>0</v>
      </c>
      <c r="E114" s="18">
        <v>0</v>
      </c>
      <c r="F114" s="27">
        <v>0</v>
      </c>
      <c r="G114" s="18">
        <v>0</v>
      </c>
      <c r="H114" s="27">
        <v>0</v>
      </c>
      <c r="I114" s="18">
        <v>0</v>
      </c>
      <c r="J114" s="27">
        <v>0</v>
      </c>
      <c r="K114" s="18">
        <v>0</v>
      </c>
      <c r="L114" s="27">
        <v>0</v>
      </c>
      <c r="M114" s="18">
        <v>0</v>
      </c>
      <c r="N114" s="27">
        <v>0</v>
      </c>
      <c r="O114" s="18">
        <v>0</v>
      </c>
      <c r="P114" s="27">
        <v>0</v>
      </c>
      <c r="Q114" s="18">
        <v>0</v>
      </c>
      <c r="R114" s="27">
        <v>0</v>
      </c>
      <c r="S114" s="18">
        <v>0</v>
      </c>
      <c r="T114" s="27">
        <v>0</v>
      </c>
      <c r="U114" s="18">
        <v>0</v>
      </c>
      <c r="V114" s="27">
        <v>0</v>
      </c>
      <c r="W114" s="18">
        <v>0</v>
      </c>
      <c r="X114" s="33">
        <v>0</v>
      </c>
      <c r="Y114" s="18">
        <v>0</v>
      </c>
      <c r="Z114" s="27">
        <v>0</v>
      </c>
      <c r="AA114" s="18">
        <v>0</v>
      </c>
      <c r="AC114" s="14"/>
      <c r="AG114" s="19"/>
    </row>
    <row r="115" spans="1:33" ht="12.95" customHeight="1" x14ac:dyDescent="0.2">
      <c r="A115" s="13" t="s">
        <v>202</v>
      </c>
      <c r="B115" s="34">
        <f t="shared" si="97"/>
        <v>95</v>
      </c>
      <c r="C115" s="17">
        <v>0</v>
      </c>
      <c r="D115" s="27">
        <v>31</v>
      </c>
      <c r="E115" s="18">
        <v>0</v>
      </c>
      <c r="F115" s="27">
        <v>14</v>
      </c>
      <c r="G115" s="18">
        <v>0</v>
      </c>
      <c r="H115" s="27">
        <v>7</v>
      </c>
      <c r="I115" s="18">
        <v>4</v>
      </c>
      <c r="J115" s="27">
        <v>2</v>
      </c>
      <c r="K115" s="18">
        <v>0</v>
      </c>
      <c r="L115" s="27">
        <v>5</v>
      </c>
      <c r="M115" s="18">
        <v>0</v>
      </c>
      <c r="N115" s="27">
        <v>4</v>
      </c>
      <c r="O115" s="18">
        <v>0</v>
      </c>
      <c r="P115" s="27">
        <v>5</v>
      </c>
      <c r="Q115" s="18">
        <v>0</v>
      </c>
      <c r="R115" s="27">
        <v>5</v>
      </c>
      <c r="S115" s="18">
        <v>0</v>
      </c>
      <c r="T115" s="27">
        <v>3</v>
      </c>
      <c r="U115" s="18">
        <v>0</v>
      </c>
      <c r="V115" s="27">
        <v>4</v>
      </c>
      <c r="W115" s="18">
        <v>0</v>
      </c>
      <c r="X115" s="33">
        <v>0</v>
      </c>
      <c r="Y115" s="18">
        <v>0</v>
      </c>
      <c r="Z115" s="27">
        <v>15</v>
      </c>
      <c r="AA115" s="18">
        <v>0</v>
      </c>
      <c r="AC115" s="14"/>
      <c r="AG115" s="19"/>
    </row>
    <row r="116" spans="1:33" ht="12.95" customHeight="1" x14ac:dyDescent="0.2"/>
    <row r="117" spans="1:33" ht="12.95" customHeight="1" x14ac:dyDescent="0.25">
      <c r="A117" s="9" t="s">
        <v>277</v>
      </c>
    </row>
    <row r="118" spans="1:33" ht="12.95" customHeight="1" x14ac:dyDescent="0.2">
      <c r="A118" s="21"/>
    </row>
    <row r="119" spans="1:33" x14ac:dyDescent="0.2">
      <c r="A119" s="21"/>
    </row>
    <row r="120" spans="1:33" x14ac:dyDescent="0.2">
      <c r="A120" s="21"/>
    </row>
    <row r="121" spans="1:33" x14ac:dyDescent="0.2">
      <c r="B121" s="28"/>
      <c r="C121" s="28"/>
      <c r="D121" s="27"/>
      <c r="E121" s="27"/>
      <c r="F121" s="27"/>
      <c r="G121" s="27"/>
      <c r="H121" s="27"/>
      <c r="I121" s="27"/>
      <c r="J121" s="27"/>
      <c r="K121" s="27"/>
      <c r="L121" s="27"/>
      <c r="M121" s="27"/>
    </row>
    <row r="122" spans="1:33" x14ac:dyDescent="0.2">
      <c r="B122" s="28"/>
      <c r="C122" s="28"/>
      <c r="D122" s="27"/>
      <c r="E122" s="27"/>
      <c r="F122" s="27"/>
      <c r="G122" s="27"/>
      <c r="H122" s="27"/>
      <c r="I122" s="27"/>
      <c r="J122" s="27"/>
      <c r="K122" s="27"/>
      <c r="L122" s="27"/>
      <c r="M122" s="27"/>
    </row>
    <row r="123" spans="1:33" x14ac:dyDescent="0.2">
      <c r="B123" s="28"/>
      <c r="C123" s="28"/>
      <c r="D123" s="27"/>
      <c r="E123" s="27"/>
      <c r="F123" s="27"/>
      <c r="G123" s="27"/>
      <c r="H123" s="27"/>
      <c r="I123" s="27"/>
      <c r="J123" s="27"/>
      <c r="K123" s="27"/>
      <c r="L123" s="27"/>
      <c r="M123" s="27"/>
    </row>
    <row r="124" spans="1:33" x14ac:dyDescent="0.2">
      <c r="B124" s="28"/>
      <c r="C124" s="28"/>
      <c r="D124" s="27"/>
      <c r="E124" s="27"/>
      <c r="F124" s="27"/>
      <c r="G124" s="27"/>
      <c r="H124" s="27"/>
      <c r="I124" s="27"/>
      <c r="J124" s="27"/>
      <c r="K124" s="27"/>
      <c r="L124" s="27"/>
      <c r="M124" s="27"/>
    </row>
    <row r="125" spans="1:33" x14ac:dyDescent="0.2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</row>
    <row r="126" spans="1:33" x14ac:dyDescent="0.2">
      <c r="B126" s="28"/>
      <c r="C126" s="28"/>
      <c r="D126" s="27"/>
      <c r="E126" s="27"/>
      <c r="F126" s="27"/>
      <c r="G126" s="27"/>
      <c r="H126" s="27"/>
      <c r="I126" s="27"/>
      <c r="J126" s="27"/>
      <c r="K126" s="27"/>
      <c r="L126" s="27"/>
      <c r="M126" s="27"/>
    </row>
    <row r="127" spans="1:33" x14ac:dyDescent="0.2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</row>
    <row r="128" spans="1:33" x14ac:dyDescent="0.2">
      <c r="B128" s="28"/>
      <c r="C128" s="28"/>
      <c r="D128" s="27"/>
      <c r="E128" s="27"/>
      <c r="F128" s="27"/>
      <c r="G128" s="27"/>
      <c r="H128" s="27"/>
      <c r="I128" s="27"/>
      <c r="J128" s="27"/>
      <c r="K128" s="27"/>
      <c r="L128" s="27"/>
      <c r="M128" s="27"/>
    </row>
    <row r="129" spans="2:13" x14ac:dyDescent="0.2">
      <c r="B129" s="28"/>
      <c r="C129" s="28"/>
      <c r="D129" s="27"/>
      <c r="E129" s="27"/>
      <c r="F129" s="27"/>
      <c r="G129" s="27"/>
      <c r="H129" s="27"/>
      <c r="I129" s="27"/>
      <c r="J129" s="27"/>
      <c r="K129" s="27"/>
      <c r="L129" s="27"/>
      <c r="M129" s="27"/>
    </row>
    <row r="130" spans="2:13" x14ac:dyDescent="0.2">
      <c r="B130" s="28"/>
      <c r="C130" s="28"/>
      <c r="D130" s="27"/>
      <c r="E130" s="27"/>
      <c r="F130" s="27"/>
      <c r="G130" s="27"/>
      <c r="H130" s="27"/>
      <c r="I130" s="27"/>
      <c r="J130" s="27"/>
      <c r="K130" s="27"/>
      <c r="L130" s="27"/>
      <c r="M130" s="27"/>
    </row>
    <row r="131" spans="2:13" x14ac:dyDescent="0.2">
      <c r="B131" s="28"/>
      <c r="C131" s="28"/>
      <c r="D131" s="27"/>
      <c r="E131" s="27"/>
      <c r="F131" s="27"/>
      <c r="G131" s="27"/>
      <c r="H131" s="27"/>
      <c r="I131" s="27"/>
      <c r="J131" s="27"/>
      <c r="K131" s="27"/>
      <c r="L131" s="27"/>
      <c r="M131" s="27"/>
    </row>
    <row r="132" spans="2:13" x14ac:dyDescent="0.2">
      <c r="B132" s="28"/>
      <c r="C132" s="28"/>
      <c r="D132" s="27"/>
      <c r="E132" s="27"/>
      <c r="F132" s="27"/>
      <c r="G132" s="27"/>
      <c r="H132" s="27"/>
      <c r="I132" s="27"/>
      <c r="J132" s="27"/>
      <c r="K132" s="27"/>
      <c r="L132" s="27"/>
      <c r="M132" s="27"/>
    </row>
    <row r="133" spans="2:13" x14ac:dyDescent="0.2">
      <c r="B133" s="28"/>
      <c r="C133" s="28"/>
      <c r="D133" s="27"/>
      <c r="E133" s="27"/>
      <c r="F133" s="27"/>
      <c r="G133" s="27"/>
      <c r="H133" s="27"/>
      <c r="I133" s="27"/>
      <c r="J133" s="27"/>
      <c r="K133" s="27"/>
      <c r="L133" s="27"/>
      <c r="M133" s="27"/>
    </row>
    <row r="134" spans="2:13" x14ac:dyDescent="0.2">
      <c r="B134" s="28"/>
      <c r="C134" s="28"/>
      <c r="D134" s="27"/>
      <c r="E134" s="27"/>
      <c r="F134" s="27"/>
      <c r="G134" s="27"/>
      <c r="H134" s="27"/>
      <c r="I134" s="27"/>
      <c r="J134" s="27"/>
      <c r="K134" s="27"/>
      <c r="L134" s="27"/>
      <c r="M134" s="27"/>
    </row>
    <row r="135" spans="2:13" x14ac:dyDescent="0.2">
      <c r="B135" s="28"/>
      <c r="C135" s="28"/>
      <c r="D135" s="27"/>
      <c r="E135" s="27"/>
      <c r="F135" s="27"/>
      <c r="G135" s="27"/>
      <c r="H135" s="27"/>
      <c r="I135" s="27"/>
      <c r="J135" s="27"/>
      <c r="K135" s="27"/>
      <c r="L135" s="27"/>
      <c r="M135" s="27"/>
    </row>
    <row r="136" spans="2:13" x14ac:dyDescent="0.2">
      <c r="B136" s="28"/>
      <c r="C136" s="28"/>
      <c r="D136" s="27"/>
      <c r="E136" s="27"/>
      <c r="F136" s="27"/>
      <c r="G136" s="27"/>
      <c r="H136" s="27"/>
      <c r="I136" s="27"/>
      <c r="J136" s="27"/>
      <c r="K136" s="27"/>
      <c r="L136" s="27"/>
      <c r="M136" s="27"/>
    </row>
    <row r="137" spans="2:13" x14ac:dyDescent="0.2">
      <c r="B137" s="28"/>
      <c r="C137" s="28"/>
      <c r="D137" s="27"/>
      <c r="E137" s="27"/>
      <c r="F137" s="27"/>
      <c r="G137" s="27"/>
      <c r="H137" s="27"/>
      <c r="I137" s="27"/>
      <c r="J137" s="27"/>
      <c r="K137" s="27"/>
      <c r="L137" s="27"/>
      <c r="M137" s="27"/>
    </row>
    <row r="138" spans="2:13" x14ac:dyDescent="0.2">
      <c r="B138" s="28"/>
      <c r="C138" s="28"/>
      <c r="D138" s="27"/>
      <c r="E138" s="27"/>
      <c r="F138" s="27"/>
      <c r="G138" s="27"/>
      <c r="H138" s="27"/>
      <c r="I138" s="27"/>
      <c r="J138" s="27"/>
      <c r="K138" s="27"/>
      <c r="L138" s="27"/>
      <c r="M138" s="27"/>
    </row>
    <row r="139" spans="2:13" x14ac:dyDescent="0.2">
      <c r="B139" s="28"/>
      <c r="C139" s="28"/>
      <c r="D139" s="27"/>
      <c r="E139" s="27"/>
      <c r="F139" s="27"/>
      <c r="G139" s="27"/>
      <c r="H139" s="27"/>
      <c r="I139" s="27"/>
      <c r="J139" s="27"/>
      <c r="K139" s="27"/>
      <c r="L139" s="27"/>
      <c r="M139" s="27"/>
    </row>
    <row r="140" spans="2:13" x14ac:dyDescent="0.2">
      <c r="B140" s="28"/>
      <c r="C140" s="28"/>
      <c r="D140" s="27"/>
      <c r="E140" s="27"/>
      <c r="F140" s="27"/>
      <c r="G140" s="27"/>
      <c r="H140" s="27"/>
      <c r="I140" s="27"/>
      <c r="J140" s="27"/>
      <c r="K140" s="27"/>
      <c r="L140" s="27"/>
      <c r="M140" s="27"/>
    </row>
    <row r="141" spans="2:13" x14ac:dyDescent="0.2">
      <c r="B141" s="28"/>
      <c r="C141" s="28"/>
      <c r="D141" s="27"/>
      <c r="E141" s="27"/>
      <c r="F141" s="27"/>
      <c r="G141" s="27"/>
      <c r="H141" s="27"/>
      <c r="I141" s="27"/>
      <c r="J141" s="27"/>
      <c r="K141" s="27"/>
      <c r="L141" s="27"/>
      <c r="M141" s="27"/>
    </row>
    <row r="142" spans="2:13" x14ac:dyDescent="0.2">
      <c r="B142" s="28"/>
      <c r="C142" s="28"/>
      <c r="D142" s="27"/>
      <c r="E142" s="27"/>
      <c r="F142" s="27"/>
      <c r="G142" s="27"/>
      <c r="H142" s="27"/>
      <c r="I142" s="27"/>
      <c r="J142" s="27"/>
      <c r="K142" s="27"/>
      <c r="L142" s="27"/>
      <c r="M142" s="27"/>
    </row>
    <row r="143" spans="2:13" x14ac:dyDescent="0.2">
      <c r="B143" s="28"/>
      <c r="C143" s="28"/>
      <c r="D143" s="27"/>
      <c r="E143" s="27"/>
      <c r="F143" s="27"/>
      <c r="G143" s="27"/>
      <c r="H143" s="27"/>
      <c r="I143" s="27"/>
      <c r="J143" s="27"/>
      <c r="K143" s="27"/>
      <c r="L143" s="27"/>
      <c r="M143" s="27"/>
    </row>
    <row r="144" spans="2:13" x14ac:dyDescent="0.2">
      <c r="B144" s="28"/>
      <c r="C144" s="28"/>
      <c r="D144" s="27"/>
      <c r="E144" s="27"/>
      <c r="F144" s="27"/>
      <c r="G144" s="27"/>
      <c r="H144" s="27"/>
      <c r="I144" s="27"/>
      <c r="J144" s="27"/>
      <c r="K144" s="27"/>
      <c r="L144" s="27"/>
      <c r="M144" s="27"/>
    </row>
    <row r="145" spans="2:13" x14ac:dyDescent="0.2">
      <c r="B145" s="28"/>
      <c r="C145" s="28"/>
      <c r="D145" s="27"/>
      <c r="E145" s="27"/>
      <c r="F145" s="27"/>
      <c r="G145" s="27"/>
      <c r="H145" s="27"/>
      <c r="I145" s="27"/>
      <c r="J145" s="27"/>
      <c r="K145" s="27"/>
      <c r="L145" s="27"/>
      <c r="M145" s="27"/>
    </row>
    <row r="146" spans="2:13" x14ac:dyDescent="0.2">
      <c r="B146" s="28"/>
      <c r="C146" s="28"/>
      <c r="D146" s="27"/>
      <c r="E146" s="27"/>
      <c r="F146" s="27"/>
      <c r="G146" s="27"/>
      <c r="H146" s="27"/>
      <c r="I146" s="27"/>
      <c r="J146" s="27"/>
      <c r="K146" s="27"/>
      <c r="L146" s="27"/>
      <c r="M146" s="27"/>
    </row>
    <row r="147" spans="2:13" x14ac:dyDescent="0.2">
      <c r="B147" s="28"/>
      <c r="C147" s="28"/>
      <c r="D147" s="27"/>
      <c r="E147" s="27"/>
      <c r="F147" s="27"/>
      <c r="G147" s="27"/>
      <c r="H147" s="27"/>
      <c r="I147" s="27"/>
      <c r="J147" s="27"/>
      <c r="K147" s="27"/>
      <c r="L147" s="27"/>
      <c r="M147" s="27"/>
    </row>
    <row r="148" spans="2:13" x14ac:dyDescent="0.2">
      <c r="B148" s="28"/>
      <c r="C148" s="28"/>
      <c r="D148" s="27"/>
      <c r="E148" s="27"/>
      <c r="F148" s="27"/>
      <c r="G148" s="27"/>
      <c r="H148" s="27"/>
      <c r="I148" s="27"/>
      <c r="J148" s="27"/>
      <c r="K148" s="27"/>
      <c r="L148" s="27"/>
      <c r="M148" s="27"/>
    </row>
    <row r="149" spans="2:13" x14ac:dyDescent="0.2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</row>
    <row r="150" spans="2:13" x14ac:dyDescent="0.2">
      <c r="B150" s="28"/>
      <c r="C150" s="28"/>
      <c r="D150" s="27"/>
      <c r="E150" s="27"/>
      <c r="F150" s="27"/>
      <c r="G150" s="27"/>
      <c r="H150" s="27"/>
      <c r="I150" s="27"/>
      <c r="J150" s="27"/>
      <c r="K150" s="27"/>
      <c r="L150" s="27"/>
      <c r="M150" s="27"/>
    </row>
    <row r="151" spans="2:13" x14ac:dyDescent="0.2">
      <c r="B151" s="28"/>
      <c r="C151" s="28"/>
      <c r="D151" s="27"/>
      <c r="E151" s="27"/>
      <c r="F151" s="27"/>
      <c r="G151" s="27"/>
      <c r="H151" s="27"/>
      <c r="I151" s="27"/>
      <c r="J151" s="27"/>
      <c r="K151" s="27"/>
      <c r="L151" s="27"/>
      <c r="M151" s="27"/>
    </row>
    <row r="152" spans="2:13" x14ac:dyDescent="0.2">
      <c r="B152" s="28"/>
      <c r="C152" s="28"/>
      <c r="D152" s="27"/>
      <c r="E152" s="27"/>
      <c r="F152" s="27"/>
      <c r="G152" s="27"/>
      <c r="H152" s="27"/>
      <c r="I152" s="27"/>
      <c r="J152" s="27"/>
      <c r="K152" s="27"/>
      <c r="L152" s="27"/>
      <c r="M152" s="27"/>
    </row>
    <row r="153" spans="2:13" x14ac:dyDescent="0.2">
      <c r="B153" s="28"/>
      <c r="C153" s="28"/>
      <c r="D153" s="27"/>
      <c r="E153" s="27"/>
      <c r="F153" s="27"/>
      <c r="G153" s="27"/>
      <c r="H153" s="27"/>
      <c r="I153" s="27"/>
      <c r="J153" s="27"/>
      <c r="K153" s="27"/>
      <c r="L153" s="27"/>
      <c r="M153" s="27"/>
    </row>
    <row r="154" spans="2:13" x14ac:dyDescent="0.2">
      <c r="B154" s="28"/>
      <c r="C154" s="28"/>
      <c r="D154" s="27"/>
      <c r="E154" s="27"/>
      <c r="F154" s="27"/>
      <c r="G154" s="27"/>
      <c r="H154" s="27"/>
      <c r="I154" s="27"/>
      <c r="J154" s="27"/>
      <c r="K154" s="27"/>
      <c r="L154" s="27"/>
      <c r="M154" s="27"/>
    </row>
    <row r="155" spans="2:13" x14ac:dyDescent="0.2">
      <c r="B155" s="28"/>
      <c r="C155" s="28"/>
      <c r="D155" s="27"/>
      <c r="E155" s="27"/>
      <c r="F155" s="27"/>
      <c r="G155" s="27"/>
      <c r="H155" s="27"/>
      <c r="I155" s="27"/>
      <c r="J155" s="27"/>
      <c r="K155" s="27"/>
      <c r="L155" s="27"/>
      <c r="M155" s="27"/>
    </row>
    <row r="156" spans="2:13" x14ac:dyDescent="0.2">
      <c r="B156" s="28"/>
      <c r="C156" s="28"/>
      <c r="D156" s="27"/>
      <c r="E156" s="27"/>
      <c r="F156" s="27"/>
      <c r="G156" s="27"/>
      <c r="H156" s="27"/>
      <c r="I156" s="27"/>
      <c r="J156" s="27"/>
      <c r="K156" s="27"/>
      <c r="L156" s="27"/>
      <c r="M156" s="27"/>
    </row>
    <row r="157" spans="2:13" x14ac:dyDescent="0.2">
      <c r="B157" s="28"/>
      <c r="C157" s="28"/>
      <c r="D157" s="27"/>
      <c r="E157" s="27"/>
      <c r="F157" s="27"/>
      <c r="G157" s="27"/>
      <c r="H157" s="27"/>
      <c r="I157" s="27"/>
      <c r="J157" s="27"/>
      <c r="K157" s="27"/>
      <c r="L157" s="27"/>
      <c r="M157" s="27"/>
    </row>
    <row r="158" spans="2:13" x14ac:dyDescent="0.2">
      <c r="B158" s="28"/>
      <c r="C158" s="28"/>
      <c r="D158" s="27"/>
      <c r="E158" s="27"/>
      <c r="F158" s="27"/>
      <c r="G158" s="27"/>
      <c r="H158" s="27"/>
      <c r="I158" s="27"/>
      <c r="J158" s="27"/>
      <c r="K158" s="27"/>
      <c r="L158" s="27"/>
      <c r="M158" s="27"/>
    </row>
    <row r="159" spans="2:13" x14ac:dyDescent="0.2">
      <c r="B159" s="28"/>
      <c r="C159" s="28"/>
      <c r="D159" s="27"/>
      <c r="E159" s="27"/>
      <c r="F159" s="27"/>
      <c r="G159" s="27"/>
      <c r="H159" s="27"/>
      <c r="I159" s="27"/>
      <c r="J159" s="27"/>
      <c r="K159" s="27"/>
      <c r="L159" s="27"/>
      <c r="M159" s="27"/>
    </row>
    <row r="160" spans="2:13" x14ac:dyDescent="0.2">
      <c r="B160" s="28"/>
      <c r="C160" s="28"/>
      <c r="D160" s="27"/>
      <c r="E160" s="27"/>
      <c r="F160" s="27"/>
      <c r="G160" s="27"/>
      <c r="H160" s="27"/>
      <c r="I160" s="27"/>
      <c r="J160" s="27"/>
      <c r="K160" s="27"/>
      <c r="L160" s="27"/>
      <c r="M160" s="27"/>
    </row>
    <row r="161" spans="2:13" x14ac:dyDescent="0.2">
      <c r="B161" s="28"/>
      <c r="C161" s="28"/>
      <c r="D161" s="27"/>
      <c r="E161" s="27"/>
      <c r="F161" s="27"/>
      <c r="G161" s="27"/>
      <c r="H161" s="27"/>
      <c r="I161" s="27"/>
      <c r="J161" s="27"/>
      <c r="K161" s="27"/>
      <c r="L161" s="27"/>
      <c r="M161" s="27"/>
    </row>
    <row r="162" spans="2:13" x14ac:dyDescent="0.2">
      <c r="B162" s="28"/>
      <c r="C162" s="28"/>
      <c r="D162" s="27"/>
      <c r="E162" s="27"/>
      <c r="F162" s="27"/>
      <c r="G162" s="27"/>
      <c r="H162" s="27"/>
      <c r="I162" s="27"/>
      <c r="J162" s="27"/>
      <c r="K162" s="27"/>
      <c r="L162" s="27"/>
      <c r="M162" s="27"/>
    </row>
    <row r="163" spans="2:13" x14ac:dyDescent="0.2">
      <c r="B163" s="28"/>
      <c r="C163" s="28"/>
      <c r="D163" s="27"/>
      <c r="E163" s="27"/>
      <c r="F163" s="27"/>
      <c r="G163" s="27"/>
      <c r="H163" s="27"/>
      <c r="I163" s="27"/>
      <c r="J163" s="27"/>
      <c r="K163" s="27"/>
      <c r="L163" s="27"/>
      <c r="M163" s="27"/>
    </row>
    <row r="164" spans="2:13" x14ac:dyDescent="0.2">
      <c r="B164" s="28"/>
      <c r="C164" s="28"/>
      <c r="D164" s="27"/>
      <c r="E164" s="27"/>
      <c r="F164" s="27"/>
      <c r="G164" s="27"/>
      <c r="H164" s="27"/>
      <c r="I164" s="27"/>
      <c r="J164" s="27"/>
      <c r="K164" s="27"/>
      <c r="L164" s="27"/>
      <c r="M164" s="27"/>
    </row>
    <row r="165" spans="2:13" x14ac:dyDescent="0.2">
      <c r="B165" s="28"/>
      <c r="C165" s="28"/>
      <c r="D165" s="27"/>
      <c r="E165" s="27"/>
      <c r="F165" s="27"/>
      <c r="G165" s="27"/>
      <c r="H165" s="27"/>
      <c r="I165" s="27"/>
      <c r="J165" s="27"/>
      <c r="K165" s="27"/>
      <c r="L165" s="27"/>
      <c r="M165" s="27"/>
    </row>
    <row r="166" spans="2:13" x14ac:dyDescent="0.2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</row>
    <row r="167" spans="2:13" x14ac:dyDescent="0.2">
      <c r="B167" s="28"/>
      <c r="C167" s="28"/>
      <c r="D167" s="27"/>
      <c r="E167" s="27"/>
      <c r="F167" s="27"/>
      <c r="G167" s="27"/>
      <c r="H167" s="27"/>
      <c r="I167" s="27"/>
      <c r="J167" s="27"/>
      <c r="K167" s="27"/>
      <c r="L167" s="27"/>
      <c r="M167" s="27"/>
    </row>
    <row r="168" spans="2:13" x14ac:dyDescent="0.2">
      <c r="B168" s="28"/>
      <c r="C168" s="28"/>
      <c r="D168" s="27"/>
      <c r="E168" s="27"/>
      <c r="F168" s="27"/>
      <c r="G168" s="27"/>
      <c r="H168" s="27"/>
      <c r="I168" s="27"/>
      <c r="J168" s="27"/>
      <c r="K168" s="27"/>
      <c r="L168" s="27"/>
      <c r="M168" s="27"/>
    </row>
    <row r="169" spans="2:13" x14ac:dyDescent="0.2">
      <c r="B169" s="28"/>
      <c r="C169" s="28"/>
      <c r="D169" s="27"/>
      <c r="E169" s="27"/>
      <c r="F169" s="27"/>
      <c r="G169" s="27"/>
      <c r="H169" s="27"/>
      <c r="I169" s="27"/>
      <c r="J169" s="27"/>
      <c r="K169" s="27"/>
      <c r="L169" s="27"/>
      <c r="M169" s="27"/>
    </row>
    <row r="170" spans="2:13" x14ac:dyDescent="0.2">
      <c r="B170" s="28"/>
      <c r="C170" s="28"/>
      <c r="D170" s="27"/>
      <c r="E170" s="27"/>
      <c r="F170" s="27"/>
      <c r="G170" s="27"/>
      <c r="H170" s="27"/>
      <c r="I170" s="27"/>
      <c r="J170" s="27"/>
      <c r="K170" s="27"/>
      <c r="L170" s="27"/>
      <c r="M170" s="27"/>
    </row>
    <row r="171" spans="2:13" x14ac:dyDescent="0.2">
      <c r="B171" s="28"/>
      <c r="C171" s="28"/>
      <c r="D171" s="27"/>
      <c r="E171" s="27"/>
      <c r="F171" s="27"/>
      <c r="G171" s="27"/>
      <c r="H171" s="27"/>
      <c r="I171" s="27"/>
      <c r="J171" s="27"/>
      <c r="K171" s="27"/>
      <c r="L171" s="27"/>
      <c r="M171" s="27"/>
    </row>
    <row r="172" spans="2:13" x14ac:dyDescent="0.2">
      <c r="B172" s="28"/>
      <c r="C172" s="28"/>
      <c r="D172" s="27"/>
      <c r="E172" s="27"/>
      <c r="F172" s="27"/>
      <c r="G172" s="27"/>
      <c r="H172" s="27"/>
      <c r="I172" s="27"/>
      <c r="J172" s="27"/>
      <c r="K172" s="27"/>
      <c r="L172" s="27"/>
      <c r="M172" s="27"/>
    </row>
    <row r="173" spans="2:13" x14ac:dyDescent="0.2">
      <c r="B173" s="28"/>
      <c r="C173" s="28"/>
      <c r="D173" s="27"/>
      <c r="E173" s="27"/>
      <c r="F173" s="27"/>
      <c r="G173" s="27"/>
      <c r="H173" s="27"/>
      <c r="I173" s="27"/>
      <c r="J173" s="27"/>
      <c r="K173" s="27"/>
      <c r="L173" s="27"/>
      <c r="M173" s="27"/>
    </row>
    <row r="174" spans="2:13" x14ac:dyDescent="0.2">
      <c r="B174" s="28"/>
      <c r="C174" s="28"/>
      <c r="D174" s="27"/>
      <c r="E174" s="27"/>
      <c r="F174" s="27"/>
      <c r="G174" s="27"/>
      <c r="H174" s="27"/>
      <c r="I174" s="27"/>
      <c r="J174" s="27"/>
      <c r="K174" s="27"/>
      <c r="L174" s="27"/>
      <c r="M174" s="27"/>
    </row>
    <row r="175" spans="2:13" x14ac:dyDescent="0.2">
      <c r="B175" s="28"/>
      <c r="C175" s="28"/>
      <c r="D175" s="27"/>
      <c r="E175" s="27"/>
      <c r="F175" s="27"/>
      <c r="G175" s="27"/>
      <c r="H175" s="27"/>
      <c r="I175" s="27"/>
      <c r="J175" s="27"/>
      <c r="K175" s="27"/>
      <c r="L175" s="27"/>
      <c r="M175" s="27"/>
    </row>
    <row r="176" spans="2:13" x14ac:dyDescent="0.2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</row>
    <row r="177" spans="2:13" x14ac:dyDescent="0.2">
      <c r="B177" s="28"/>
      <c r="C177" s="28"/>
      <c r="D177" s="27"/>
      <c r="E177" s="27"/>
      <c r="F177" s="27"/>
      <c r="G177" s="27"/>
      <c r="H177" s="27"/>
      <c r="I177" s="27"/>
      <c r="J177" s="27"/>
      <c r="K177" s="27"/>
      <c r="L177" s="27"/>
      <c r="M177" s="27"/>
    </row>
    <row r="178" spans="2:13" x14ac:dyDescent="0.2">
      <c r="B178" s="28"/>
      <c r="C178" s="28"/>
      <c r="D178" s="27"/>
      <c r="E178" s="27"/>
      <c r="F178" s="27"/>
      <c r="G178" s="27"/>
      <c r="H178" s="27"/>
      <c r="I178" s="27"/>
      <c r="J178" s="27"/>
      <c r="K178" s="27"/>
      <c r="L178" s="27"/>
      <c r="M178" s="27"/>
    </row>
    <row r="179" spans="2:13" x14ac:dyDescent="0.2">
      <c r="B179" s="28"/>
      <c r="C179" s="28"/>
      <c r="D179" s="27"/>
      <c r="E179" s="27"/>
      <c r="F179" s="27"/>
      <c r="G179" s="27"/>
      <c r="H179" s="27"/>
      <c r="I179" s="27"/>
      <c r="J179" s="27"/>
      <c r="K179" s="27"/>
      <c r="L179" s="27"/>
      <c r="M179" s="27"/>
    </row>
    <row r="180" spans="2:13" x14ac:dyDescent="0.2">
      <c r="B180" s="28"/>
      <c r="C180" s="28"/>
      <c r="D180" s="27"/>
      <c r="E180" s="27"/>
      <c r="F180" s="27"/>
      <c r="G180" s="27"/>
      <c r="H180" s="27"/>
      <c r="I180" s="27"/>
      <c r="J180" s="27"/>
      <c r="K180" s="27"/>
      <c r="L180" s="27"/>
      <c r="M180" s="27"/>
    </row>
    <row r="181" spans="2:13" x14ac:dyDescent="0.2">
      <c r="B181" s="28"/>
      <c r="C181" s="28"/>
      <c r="D181" s="27"/>
      <c r="E181" s="27"/>
      <c r="F181" s="27"/>
      <c r="G181" s="27"/>
      <c r="H181" s="27"/>
      <c r="I181" s="27"/>
      <c r="J181" s="27"/>
      <c r="K181" s="27"/>
      <c r="L181" s="27"/>
      <c r="M181" s="27"/>
    </row>
    <row r="182" spans="2:13" x14ac:dyDescent="0.2">
      <c r="B182" s="28"/>
      <c r="C182" s="28"/>
      <c r="D182" s="27"/>
      <c r="E182" s="27"/>
      <c r="F182" s="27"/>
      <c r="G182" s="27"/>
      <c r="H182" s="27"/>
      <c r="I182" s="27"/>
      <c r="J182" s="27"/>
      <c r="K182" s="27"/>
      <c r="L182" s="27"/>
      <c r="M182" s="27"/>
    </row>
    <row r="183" spans="2:13" x14ac:dyDescent="0.2">
      <c r="B183" s="28"/>
      <c r="C183" s="28"/>
      <c r="D183" s="27"/>
      <c r="E183" s="27"/>
      <c r="F183" s="27"/>
      <c r="G183" s="27"/>
      <c r="H183" s="27"/>
      <c r="I183" s="27"/>
      <c r="J183" s="27"/>
      <c r="K183" s="27"/>
      <c r="L183" s="27"/>
      <c r="M183" s="27"/>
    </row>
    <row r="184" spans="2:13" x14ac:dyDescent="0.2">
      <c r="B184" s="28"/>
      <c r="C184" s="28"/>
      <c r="D184" s="27"/>
      <c r="E184" s="27"/>
      <c r="F184" s="27"/>
      <c r="G184" s="27"/>
      <c r="H184" s="27"/>
      <c r="I184" s="27"/>
      <c r="J184" s="27"/>
      <c r="K184" s="27"/>
      <c r="L184" s="27"/>
      <c r="M184" s="27"/>
    </row>
    <row r="185" spans="2:13" x14ac:dyDescent="0.2">
      <c r="B185" s="28"/>
      <c r="C185" s="28"/>
      <c r="D185" s="27"/>
      <c r="E185" s="27"/>
      <c r="F185" s="27"/>
      <c r="G185" s="27"/>
      <c r="H185" s="27"/>
      <c r="I185" s="27"/>
      <c r="J185" s="27"/>
      <c r="K185" s="27"/>
      <c r="L185" s="27"/>
      <c r="M185" s="27"/>
    </row>
    <row r="186" spans="2:13" x14ac:dyDescent="0.2">
      <c r="B186" s="28"/>
      <c r="C186" s="28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2:13" x14ac:dyDescent="0.2">
      <c r="B187" s="28"/>
      <c r="C187" s="28"/>
      <c r="D187" s="27"/>
      <c r="E187" s="27"/>
      <c r="F187" s="27"/>
      <c r="G187" s="27"/>
      <c r="H187" s="27"/>
      <c r="I187" s="27"/>
      <c r="J187" s="27"/>
      <c r="K187" s="27"/>
      <c r="L187" s="27"/>
      <c r="M187" s="27"/>
    </row>
    <row r="188" spans="2:13" x14ac:dyDescent="0.2">
      <c r="B188" s="28"/>
      <c r="C188" s="28"/>
      <c r="D188" s="27"/>
      <c r="E188" s="27"/>
      <c r="F188" s="27"/>
      <c r="G188" s="27"/>
      <c r="H188" s="27"/>
      <c r="I188" s="27"/>
      <c r="J188" s="27"/>
      <c r="K188" s="27"/>
      <c r="L188" s="27"/>
      <c r="M188" s="27"/>
    </row>
    <row r="189" spans="2:13" x14ac:dyDescent="0.2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spans="2:13" x14ac:dyDescent="0.2">
      <c r="B190" s="28"/>
      <c r="C190" s="28"/>
      <c r="D190" s="27"/>
      <c r="E190" s="27"/>
      <c r="F190" s="27"/>
      <c r="G190" s="27"/>
      <c r="H190" s="27"/>
      <c r="I190" s="27"/>
      <c r="J190" s="27"/>
      <c r="K190" s="27"/>
      <c r="L190" s="27"/>
      <c r="M190" s="27"/>
    </row>
    <row r="191" spans="2:13" x14ac:dyDescent="0.2">
      <c r="B191" s="28"/>
      <c r="C191" s="28"/>
      <c r="D191" s="27"/>
      <c r="E191" s="27"/>
      <c r="F191" s="27"/>
      <c r="G191" s="27"/>
      <c r="H191" s="27"/>
      <c r="I191" s="27"/>
      <c r="J191" s="27"/>
      <c r="K191" s="27"/>
      <c r="L191" s="27"/>
      <c r="M191" s="27"/>
    </row>
    <row r="192" spans="2:13" x14ac:dyDescent="0.2">
      <c r="B192" s="28"/>
      <c r="C192" s="28"/>
      <c r="D192" s="27"/>
      <c r="E192" s="27"/>
      <c r="F192" s="27"/>
      <c r="G192" s="27"/>
      <c r="H192" s="27"/>
      <c r="I192" s="27"/>
      <c r="J192" s="27"/>
      <c r="K192" s="27"/>
      <c r="L192" s="27"/>
      <c r="M192" s="27"/>
    </row>
    <row r="193" spans="2:13" x14ac:dyDescent="0.2">
      <c r="B193" s="28"/>
      <c r="C193" s="28"/>
      <c r="D193" s="27"/>
      <c r="E193" s="27"/>
      <c r="F193" s="27"/>
      <c r="G193" s="27"/>
      <c r="H193" s="27"/>
      <c r="I193" s="27"/>
      <c r="J193" s="27"/>
      <c r="K193" s="27"/>
      <c r="L193" s="27"/>
      <c r="M193" s="27"/>
    </row>
    <row r="194" spans="2:13" x14ac:dyDescent="0.2">
      <c r="B194" s="28"/>
      <c r="C194" s="28"/>
      <c r="D194" s="27"/>
      <c r="E194" s="27"/>
      <c r="F194" s="27"/>
      <c r="G194" s="27"/>
      <c r="H194" s="27"/>
      <c r="I194" s="27"/>
      <c r="J194" s="27"/>
      <c r="K194" s="27"/>
      <c r="L194" s="27"/>
      <c r="M194" s="27"/>
    </row>
    <row r="195" spans="2:13" x14ac:dyDescent="0.2">
      <c r="B195" s="28"/>
      <c r="C195" s="28"/>
      <c r="D195" s="27"/>
      <c r="E195" s="27"/>
      <c r="F195" s="27"/>
      <c r="G195" s="27"/>
      <c r="H195" s="27"/>
      <c r="I195" s="27"/>
      <c r="J195" s="27"/>
      <c r="K195" s="27"/>
      <c r="L195" s="27"/>
      <c r="M195" s="27"/>
    </row>
    <row r="196" spans="2:13" x14ac:dyDescent="0.2">
      <c r="B196" s="28"/>
      <c r="C196" s="28"/>
      <c r="D196" s="27"/>
      <c r="E196" s="27"/>
      <c r="F196" s="27"/>
      <c r="G196" s="27"/>
      <c r="H196" s="27"/>
      <c r="I196" s="27"/>
      <c r="J196" s="27"/>
      <c r="K196" s="27"/>
      <c r="L196" s="27"/>
      <c r="M196" s="27"/>
    </row>
    <row r="197" spans="2:13" x14ac:dyDescent="0.2">
      <c r="B197" s="28"/>
      <c r="C197" s="28"/>
      <c r="D197" s="27"/>
      <c r="E197" s="27"/>
      <c r="F197" s="27"/>
      <c r="G197" s="27"/>
      <c r="H197" s="27"/>
      <c r="I197" s="27"/>
      <c r="J197" s="27"/>
      <c r="K197" s="27"/>
      <c r="L197" s="27"/>
      <c r="M197" s="27"/>
    </row>
    <row r="198" spans="2:13" x14ac:dyDescent="0.2">
      <c r="B198" s="28"/>
      <c r="C198" s="28"/>
      <c r="D198" s="27"/>
      <c r="E198" s="27"/>
      <c r="F198" s="27"/>
      <c r="G198" s="27"/>
      <c r="H198" s="27"/>
      <c r="I198" s="27"/>
      <c r="J198" s="27"/>
      <c r="K198" s="27"/>
      <c r="L198" s="27"/>
      <c r="M198" s="27"/>
    </row>
    <row r="199" spans="2:13" x14ac:dyDescent="0.2">
      <c r="B199" s="28"/>
      <c r="C199" s="28"/>
      <c r="D199" s="27"/>
      <c r="E199" s="27"/>
      <c r="F199" s="27"/>
      <c r="G199" s="27"/>
      <c r="H199" s="27"/>
      <c r="I199" s="27"/>
      <c r="J199" s="27"/>
      <c r="K199" s="27"/>
      <c r="L199" s="27"/>
      <c r="M199" s="27"/>
    </row>
    <row r="200" spans="2:13" x14ac:dyDescent="0.2">
      <c r="B200" s="28"/>
      <c r="C200" s="28"/>
      <c r="D200" s="27"/>
      <c r="E200" s="27"/>
      <c r="F200" s="27"/>
      <c r="G200" s="27"/>
      <c r="H200" s="27"/>
      <c r="I200" s="27"/>
      <c r="J200" s="27"/>
      <c r="K200" s="27"/>
      <c r="L200" s="27"/>
      <c r="M200" s="27"/>
    </row>
    <row r="201" spans="2:13" x14ac:dyDescent="0.2">
      <c r="B201" s="28"/>
      <c r="C201" s="28"/>
      <c r="D201" s="27"/>
      <c r="E201" s="27"/>
      <c r="F201" s="27"/>
      <c r="G201" s="27"/>
      <c r="H201" s="27"/>
      <c r="I201" s="27"/>
      <c r="J201" s="27"/>
      <c r="K201" s="27"/>
      <c r="L201" s="27"/>
      <c r="M201" s="27"/>
    </row>
    <row r="202" spans="2:13" x14ac:dyDescent="0.2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</row>
    <row r="203" spans="2:13" x14ac:dyDescent="0.2">
      <c r="B203" s="28"/>
      <c r="C203" s="28"/>
      <c r="D203" s="27"/>
      <c r="E203" s="27"/>
      <c r="F203" s="27"/>
      <c r="G203" s="27"/>
      <c r="H203" s="27"/>
      <c r="I203" s="27"/>
      <c r="J203" s="27"/>
      <c r="K203" s="27"/>
      <c r="L203" s="27"/>
      <c r="M203" s="27"/>
    </row>
    <row r="204" spans="2:13" x14ac:dyDescent="0.2">
      <c r="B204" s="28"/>
      <c r="C204" s="28"/>
      <c r="D204" s="27"/>
      <c r="E204" s="27"/>
      <c r="F204" s="27"/>
      <c r="G204" s="27"/>
      <c r="H204" s="27"/>
      <c r="I204" s="27"/>
      <c r="J204" s="27"/>
      <c r="K204" s="27"/>
      <c r="L204" s="27"/>
      <c r="M204" s="27"/>
    </row>
    <row r="205" spans="2:13" x14ac:dyDescent="0.2">
      <c r="B205" s="28"/>
      <c r="C205" s="28"/>
      <c r="D205" s="27"/>
      <c r="E205" s="27"/>
      <c r="F205" s="27"/>
      <c r="G205" s="27"/>
      <c r="H205" s="27"/>
      <c r="I205" s="27"/>
      <c r="J205" s="27"/>
      <c r="K205" s="27"/>
      <c r="L205" s="27"/>
      <c r="M205" s="27"/>
    </row>
    <row r="206" spans="2:13" x14ac:dyDescent="0.2">
      <c r="B206" s="28"/>
      <c r="C206" s="28"/>
      <c r="D206" s="27"/>
      <c r="E206" s="27"/>
      <c r="F206" s="27"/>
      <c r="G206" s="27"/>
      <c r="H206" s="27"/>
      <c r="I206" s="27"/>
      <c r="J206" s="27"/>
      <c r="K206" s="27"/>
      <c r="L206" s="27"/>
      <c r="M206" s="27"/>
    </row>
    <row r="207" spans="2:13" x14ac:dyDescent="0.2">
      <c r="B207" s="28"/>
      <c r="C207" s="28"/>
      <c r="D207" s="27"/>
      <c r="E207" s="27"/>
      <c r="F207" s="27"/>
      <c r="G207" s="27"/>
      <c r="H207" s="27"/>
      <c r="I207" s="27"/>
      <c r="J207" s="27"/>
      <c r="K207" s="27"/>
      <c r="L207" s="27"/>
      <c r="M207" s="27"/>
    </row>
    <row r="208" spans="2:13" x14ac:dyDescent="0.2">
      <c r="B208" s="28"/>
      <c r="C208" s="28"/>
      <c r="D208" s="27"/>
      <c r="E208" s="27"/>
      <c r="F208" s="27"/>
      <c r="G208" s="27"/>
      <c r="H208" s="27"/>
      <c r="I208" s="27"/>
      <c r="J208" s="27"/>
      <c r="K208" s="27"/>
      <c r="L208" s="27"/>
      <c r="M208" s="27"/>
    </row>
    <row r="209" spans="2:13" x14ac:dyDescent="0.2">
      <c r="B209" s="28"/>
      <c r="C209" s="28"/>
      <c r="D209" s="27"/>
      <c r="E209" s="27"/>
      <c r="F209" s="27"/>
      <c r="G209" s="27"/>
      <c r="H209" s="27"/>
      <c r="I209" s="27"/>
      <c r="J209" s="27"/>
      <c r="K209" s="27"/>
      <c r="L209" s="27"/>
      <c r="M209" s="27"/>
    </row>
    <row r="210" spans="2:13" x14ac:dyDescent="0.2">
      <c r="B210" s="28"/>
      <c r="C210" s="28"/>
      <c r="D210" s="27"/>
      <c r="E210" s="27"/>
      <c r="F210" s="27"/>
      <c r="G210" s="27"/>
      <c r="H210" s="27"/>
      <c r="I210" s="27"/>
      <c r="J210" s="27"/>
      <c r="K210" s="27"/>
      <c r="L210" s="27"/>
      <c r="M210" s="27"/>
    </row>
    <row r="211" spans="2:13" x14ac:dyDescent="0.2">
      <c r="B211" s="28"/>
      <c r="C211" s="28"/>
      <c r="D211" s="27"/>
      <c r="E211" s="27"/>
      <c r="F211" s="27"/>
      <c r="G211" s="27"/>
      <c r="H211" s="27"/>
      <c r="I211" s="27"/>
      <c r="J211" s="27"/>
      <c r="K211" s="27"/>
      <c r="L211" s="27"/>
      <c r="M211" s="27"/>
    </row>
    <row r="212" spans="2:13" x14ac:dyDescent="0.2">
      <c r="B212" s="28"/>
      <c r="C212" s="28"/>
      <c r="D212" s="27"/>
      <c r="E212" s="27"/>
      <c r="F212" s="27"/>
      <c r="G212" s="27"/>
      <c r="H212" s="27"/>
      <c r="I212" s="27"/>
      <c r="J212" s="27"/>
      <c r="K212" s="27"/>
      <c r="L212" s="27"/>
      <c r="M212" s="27"/>
    </row>
    <row r="213" spans="2:13" x14ac:dyDescent="0.2">
      <c r="B213" s="28"/>
      <c r="C213" s="28"/>
      <c r="D213" s="27"/>
      <c r="E213" s="27"/>
      <c r="F213" s="27"/>
      <c r="G213" s="27"/>
      <c r="H213" s="27"/>
      <c r="I213" s="27"/>
      <c r="J213" s="27"/>
      <c r="K213" s="27"/>
      <c r="L213" s="27"/>
      <c r="M213" s="27"/>
    </row>
    <row r="214" spans="2:13" x14ac:dyDescent="0.2">
      <c r="B214" s="28"/>
      <c r="C214" s="28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2:13" x14ac:dyDescent="0.2">
      <c r="B215" s="28"/>
      <c r="C215" s="28"/>
      <c r="D215" s="27"/>
      <c r="E215" s="27"/>
      <c r="F215" s="27"/>
      <c r="G215" s="27"/>
      <c r="H215" s="27"/>
      <c r="I215" s="27"/>
      <c r="J215" s="27"/>
      <c r="K215" s="27"/>
      <c r="L215" s="27"/>
      <c r="M215" s="27"/>
    </row>
    <row r="216" spans="2:13" x14ac:dyDescent="0.2">
      <c r="B216" s="28"/>
      <c r="C216" s="28"/>
      <c r="D216" s="27"/>
      <c r="E216" s="27"/>
      <c r="F216" s="27"/>
      <c r="G216" s="27"/>
      <c r="H216" s="27"/>
      <c r="I216" s="27"/>
      <c r="J216" s="27"/>
      <c r="K216" s="27"/>
      <c r="L216" s="27"/>
      <c r="M216" s="27"/>
    </row>
    <row r="217" spans="2:13" x14ac:dyDescent="0.2">
      <c r="B217" s="28"/>
      <c r="C217" s="28"/>
      <c r="D217" s="27"/>
      <c r="E217" s="27"/>
      <c r="F217" s="27"/>
      <c r="G217" s="27"/>
      <c r="H217" s="27"/>
      <c r="I217" s="27"/>
      <c r="J217" s="27"/>
      <c r="K217" s="27"/>
      <c r="L217" s="27"/>
      <c r="M217" s="27"/>
    </row>
    <row r="218" spans="2:13" x14ac:dyDescent="0.2">
      <c r="B218" s="28"/>
      <c r="C218" s="28"/>
      <c r="D218" s="27"/>
      <c r="E218" s="27"/>
      <c r="F218" s="27"/>
      <c r="G218" s="27"/>
      <c r="H218" s="27"/>
      <c r="I218" s="27"/>
      <c r="J218" s="27"/>
      <c r="K218" s="27"/>
      <c r="L218" s="27"/>
      <c r="M218" s="27"/>
    </row>
    <row r="219" spans="2:13" x14ac:dyDescent="0.2">
      <c r="B219" s="28"/>
      <c r="C219" s="28"/>
      <c r="D219" s="27"/>
      <c r="E219" s="27"/>
      <c r="F219" s="27"/>
      <c r="G219" s="27"/>
      <c r="H219" s="27"/>
      <c r="I219" s="27"/>
      <c r="J219" s="27"/>
      <c r="K219" s="27"/>
      <c r="L219" s="27"/>
      <c r="M219" s="27"/>
    </row>
  </sheetData>
  <mergeCells count="19">
    <mergeCell ref="L8:M8"/>
    <mergeCell ref="V8:W8"/>
    <mergeCell ref="P8:Q8"/>
    <mergeCell ref="R3:S3"/>
    <mergeCell ref="R8:S8"/>
    <mergeCell ref="T8:U8"/>
    <mergeCell ref="X8:Y8"/>
    <mergeCell ref="B6:AA6"/>
    <mergeCell ref="H7:I7"/>
    <mergeCell ref="N7:O7"/>
    <mergeCell ref="V7:W7"/>
    <mergeCell ref="Z7:AA7"/>
    <mergeCell ref="B8:C8"/>
    <mergeCell ref="D8:E8"/>
    <mergeCell ref="F8:G8"/>
    <mergeCell ref="H8:I8"/>
    <mergeCell ref="J8:K8"/>
    <mergeCell ref="Z8:AA8"/>
    <mergeCell ref="N8:O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G83"/>
  <sheetViews>
    <sheetView workbookViewId="0"/>
  </sheetViews>
  <sheetFormatPr baseColWidth="10" defaultRowHeight="15" x14ac:dyDescent="0.25"/>
  <cols>
    <col min="1" max="1" width="7.85546875" customWidth="1"/>
    <col min="2" max="2" width="54.5703125" customWidth="1"/>
    <col min="3" max="3" width="6.5703125" bestFit="1" customWidth="1"/>
    <col min="4" max="4" width="6.5703125" customWidth="1"/>
    <col min="5" max="15" width="5.7109375" customWidth="1"/>
    <col min="16" max="16" width="6.5703125" bestFit="1" customWidth="1"/>
    <col min="17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7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165</v>
      </c>
    </row>
    <row r="2" spans="1:59" x14ac:dyDescent="0.25">
      <c r="A2" t="s">
        <v>162</v>
      </c>
    </row>
    <row r="3" spans="1:59" x14ac:dyDescent="0.25">
      <c r="A3" t="s">
        <v>273</v>
      </c>
    </row>
    <row r="4" spans="1:59" x14ac:dyDescent="0.25">
      <c r="A4" t="s">
        <v>164</v>
      </c>
    </row>
    <row r="5" spans="1:59" x14ac:dyDescent="0.25">
      <c r="C5" s="41" t="s">
        <v>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Q5" s="37"/>
      <c r="AR5" s="37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</row>
    <row r="6" spans="1:59" s="2" customFormat="1" x14ac:dyDescent="0.25">
      <c r="A6" s="1" t="s">
        <v>1</v>
      </c>
      <c r="B6" s="2" t="s">
        <v>2</v>
      </c>
      <c r="C6" s="42" t="s">
        <v>3</v>
      </c>
      <c r="D6" s="42"/>
      <c r="E6" s="40" t="s">
        <v>4</v>
      </c>
      <c r="F6" s="40"/>
      <c r="G6" s="40" t="s">
        <v>5</v>
      </c>
      <c r="H6" s="40"/>
      <c r="I6" s="40" t="s">
        <v>6</v>
      </c>
      <c r="J6" s="40"/>
      <c r="K6" s="40" t="s">
        <v>7</v>
      </c>
      <c r="L6" s="40"/>
      <c r="M6" s="40" t="s">
        <v>8</v>
      </c>
      <c r="N6" s="40"/>
      <c r="O6" s="40" t="s">
        <v>9</v>
      </c>
      <c r="P6" s="40"/>
      <c r="Q6" s="40" t="s">
        <v>10</v>
      </c>
      <c r="R6" s="40"/>
      <c r="S6" s="40" t="s">
        <v>11</v>
      </c>
      <c r="T6" s="40"/>
      <c r="U6" s="40" t="s">
        <v>12</v>
      </c>
      <c r="V6" s="40"/>
      <c r="W6" s="40" t="s">
        <v>13</v>
      </c>
      <c r="X6" s="40"/>
      <c r="Y6" s="40" t="s">
        <v>14</v>
      </c>
      <c r="Z6" s="40"/>
      <c r="AA6" s="40" t="s">
        <v>15</v>
      </c>
      <c r="AB6" s="40"/>
      <c r="AC6" s="40" t="s">
        <v>16</v>
      </c>
      <c r="AD6" s="40"/>
      <c r="AE6" s="40" t="s">
        <v>17</v>
      </c>
      <c r="AF6" s="40"/>
      <c r="AG6" s="40" t="s">
        <v>18</v>
      </c>
      <c r="AH6" s="40"/>
      <c r="AI6" s="40" t="s">
        <v>19</v>
      </c>
      <c r="AJ6" s="40"/>
      <c r="AK6" s="40" t="s">
        <v>20</v>
      </c>
      <c r="AL6" s="40"/>
      <c r="AP6" s="37"/>
      <c r="AQ6" s="2" t="s">
        <v>279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37"/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SUM(C9:C78)</f>
        <v>5901</v>
      </c>
      <c r="D8" s="6">
        <f t="shared" ref="D8:D39" si="0">SUM(C8/AQ8*100000)</f>
        <v>253.01009553585749</v>
      </c>
      <c r="E8" s="5">
        <f>SUM(E9:E78)</f>
        <v>23</v>
      </c>
      <c r="F8" s="6">
        <f t="shared" ref="F8:F39" si="1">SUM(E8/AR8*100000)</f>
        <v>12.867348822637583</v>
      </c>
      <c r="G8" s="5">
        <f>SUM(G9:G78)</f>
        <v>12</v>
      </c>
      <c r="H8" s="6">
        <f t="shared" ref="H8:H39" si="2">SUM(G8/AS8*100000)</f>
        <v>6.7300412215024821</v>
      </c>
      <c r="I8" s="5">
        <f>SUM(I9:I78)</f>
        <v>32</v>
      </c>
      <c r="J8" s="6">
        <f t="shared" ref="J8:J39" si="3">SUM(I8/AT8*100000)</f>
        <v>16.948075334194858</v>
      </c>
      <c r="K8" s="5">
        <f>SUM(K9:K78)</f>
        <v>47</v>
      </c>
      <c r="L8" s="6">
        <f t="shared" ref="L8:L39" si="4">SUM(K8/AU8*100000)</f>
        <v>23.248796751104319</v>
      </c>
      <c r="M8" s="5">
        <f>SUM(M9:M78)</f>
        <v>115</v>
      </c>
      <c r="N8" s="6">
        <f t="shared" ref="N8:N39" si="5">SUM(M8/AV8*100000)</f>
        <v>54.253216272190741</v>
      </c>
      <c r="O8" s="5">
        <f>SUM(O9:O78)</f>
        <v>195</v>
      </c>
      <c r="P8" s="6">
        <f t="shared" ref="P8:P39" si="6">SUM(O8/AW8*100000)</f>
        <v>90.793112760389988</v>
      </c>
      <c r="Q8" s="5">
        <f>SUM(Q9:Q78)</f>
        <v>262</v>
      </c>
      <c r="R8" s="6">
        <f t="shared" ref="R8:R39" si="7">SUM(Q8/AX8*100000)</f>
        <v>136.71395995637675</v>
      </c>
      <c r="S8" s="5">
        <f>SUM(S9:S78)</f>
        <v>354</v>
      </c>
      <c r="T8" s="6">
        <f t="shared" ref="T8:T39" si="8">SUM(S8/AY8*100000)</f>
        <v>214.18458597030457</v>
      </c>
      <c r="U8" s="5">
        <f>SUM(U9:U78)</f>
        <v>378</v>
      </c>
      <c r="V8" s="6">
        <f t="shared" ref="V8:V39" si="9">SUM(U8/AZ8*100000)</f>
        <v>250.60330425097456</v>
      </c>
      <c r="W8" s="5">
        <f>SUM(W9:W78)</f>
        <v>536</v>
      </c>
      <c r="X8" s="6">
        <f t="shared" ref="X8:X39" si="10">SUM(W8/BA8*100000)</f>
        <v>358.49485666894071</v>
      </c>
      <c r="Y8" s="5">
        <f>SUM(Y9:Y78)</f>
        <v>615</v>
      </c>
      <c r="Z8" s="6">
        <f t="shared" ref="Z8:Z39" si="11">SUM(Y8/BB8*100000)</f>
        <v>454.12925330812857</v>
      </c>
      <c r="AA8" s="5">
        <f>SUM(AA9:AA78)</f>
        <v>602</v>
      </c>
      <c r="AB8" s="6">
        <f t="shared" ref="AB8:AB39" si="12">SUM(AA8/BC8*100000)</f>
        <v>544.71750696731692</v>
      </c>
      <c r="AC8" s="5">
        <f>SUM(AC9:AC78)</f>
        <v>596</v>
      </c>
      <c r="AD8" s="6">
        <f t="shared" ref="AD8:AD39" si="13">SUM(AC8/BD8*100000)</f>
        <v>734.74117632555442</v>
      </c>
      <c r="AE8" s="5">
        <f>SUM(AE9:AE78)</f>
        <v>586</v>
      </c>
      <c r="AF8" s="6">
        <f t="shared" ref="AF8:AF39" si="14">SUM(AE8/BE8*100000)</f>
        <v>1017.5907756959035</v>
      </c>
      <c r="AG8" s="5">
        <f>SUM(AG9:AG78)</f>
        <v>475</v>
      </c>
      <c r="AH8" s="6">
        <f t="shared" ref="AH8:AH39" si="15">SUM(AG8/BF8*100000)</f>
        <v>1122.5333805978969</v>
      </c>
      <c r="AI8" s="5">
        <f>SUM(AI9:AI78)</f>
        <v>1073</v>
      </c>
      <c r="AJ8" s="6">
        <f t="shared" ref="AJ8:AJ39" si="16">SUM(AI8/BG8*100000)</f>
        <v>1463.4079812334633</v>
      </c>
      <c r="AK8" s="5">
        <f>SUM(AK9:AK78)</f>
        <v>0</v>
      </c>
      <c r="AL8" s="6">
        <v>0</v>
      </c>
      <c r="AP8" s="38"/>
      <c r="AQ8">
        <v>2332318</v>
      </c>
      <c r="AR8">
        <v>178747</v>
      </c>
      <c r="AS8">
        <v>178305</v>
      </c>
      <c r="AT8">
        <v>188812</v>
      </c>
      <c r="AU8">
        <v>202161</v>
      </c>
      <c r="AV8">
        <v>211969</v>
      </c>
      <c r="AW8">
        <v>214774</v>
      </c>
      <c r="AX8">
        <v>191641</v>
      </c>
      <c r="AY8">
        <v>165278</v>
      </c>
      <c r="AZ8">
        <v>150836</v>
      </c>
      <c r="BA8">
        <v>149514</v>
      </c>
      <c r="BB8">
        <v>135424</v>
      </c>
      <c r="BC8">
        <v>110516</v>
      </c>
      <c r="BD8">
        <v>81117</v>
      </c>
      <c r="BE8">
        <v>57587</v>
      </c>
      <c r="BF8">
        <v>42315</v>
      </c>
      <c r="BG8">
        <v>73322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1</v>
      </c>
      <c r="D9" s="6">
        <f t="shared" si="0"/>
        <v>4.2875799955237666E-2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1</v>
      </c>
      <c r="R9" s="7">
        <f t="shared" si="7"/>
        <v>0.52180900746708692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0</v>
      </c>
      <c r="Z9" s="7">
        <f t="shared" si="11"/>
        <v>0</v>
      </c>
      <c r="AA9" s="8">
        <v>0</v>
      </c>
      <c r="AB9" s="7">
        <f t="shared" si="12"/>
        <v>0</v>
      </c>
      <c r="AC9" s="8">
        <v>0</v>
      </c>
      <c r="AD9" s="7">
        <f t="shared" si="13"/>
        <v>0</v>
      </c>
      <c r="AE9" s="8">
        <v>0</v>
      </c>
      <c r="AF9" s="7">
        <f t="shared" si="14"/>
        <v>0</v>
      </c>
      <c r="AG9" s="8">
        <v>0</v>
      </c>
      <c r="AH9" s="7">
        <f t="shared" si="15"/>
        <v>0</v>
      </c>
      <c r="AI9" s="8">
        <v>0</v>
      </c>
      <c r="AJ9" s="7">
        <f t="shared" si="16"/>
        <v>0</v>
      </c>
      <c r="AK9" s="8">
        <v>0</v>
      </c>
      <c r="AL9" s="7">
        <v>0</v>
      </c>
      <c r="AP9" s="38"/>
      <c r="AQ9">
        <v>2332318</v>
      </c>
      <c r="AR9">
        <v>178747</v>
      </c>
      <c r="AS9">
        <v>178305</v>
      </c>
      <c r="AT9">
        <v>188812</v>
      </c>
      <c r="AU9">
        <v>202161</v>
      </c>
      <c r="AV9">
        <v>211969</v>
      </c>
      <c r="AW9">
        <v>214774</v>
      </c>
      <c r="AX9">
        <v>191641</v>
      </c>
      <c r="AY9">
        <v>165278</v>
      </c>
      <c r="AZ9">
        <v>150836</v>
      </c>
      <c r="BA9">
        <v>149514</v>
      </c>
      <c r="BB9">
        <v>135424</v>
      </c>
      <c r="BC9">
        <v>110516</v>
      </c>
      <c r="BD9">
        <v>81117</v>
      </c>
      <c r="BE9">
        <v>57587</v>
      </c>
      <c r="BF9">
        <v>42315</v>
      </c>
      <c r="BG9">
        <v>73322</v>
      </c>
    </row>
    <row r="10" spans="1:59" x14ac:dyDescent="0.25">
      <c r="A10" s="3" t="s">
        <v>25</v>
      </c>
      <c r="B10" t="s">
        <v>26</v>
      </c>
      <c r="C10" s="5">
        <f t="shared" si="17"/>
        <v>1</v>
      </c>
      <c r="D10" s="6">
        <f t="shared" si="0"/>
        <v>4.2875799955237666E-2</v>
      </c>
      <c r="E10" s="25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1</v>
      </c>
      <c r="AD10" s="7">
        <f t="shared" si="13"/>
        <v>1.2327872085999236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0</v>
      </c>
      <c r="AJ10" s="7">
        <f t="shared" si="16"/>
        <v>0</v>
      </c>
      <c r="AK10" s="8">
        <v>0</v>
      </c>
      <c r="AL10" s="7">
        <v>0</v>
      </c>
      <c r="AP10" s="38"/>
      <c r="AQ10">
        <v>2332318</v>
      </c>
      <c r="AR10">
        <v>178747</v>
      </c>
      <c r="AS10">
        <v>178305</v>
      </c>
      <c r="AT10">
        <v>188812</v>
      </c>
      <c r="AU10">
        <v>202161</v>
      </c>
      <c r="AV10">
        <v>211969</v>
      </c>
      <c r="AW10">
        <v>214774</v>
      </c>
      <c r="AX10">
        <v>191641</v>
      </c>
      <c r="AY10">
        <v>165278</v>
      </c>
      <c r="AZ10">
        <v>150836</v>
      </c>
      <c r="BA10">
        <v>149514</v>
      </c>
      <c r="BB10">
        <v>135424</v>
      </c>
      <c r="BC10">
        <v>110516</v>
      </c>
      <c r="BD10">
        <v>81117</v>
      </c>
      <c r="BE10">
        <v>57587</v>
      </c>
      <c r="BF10">
        <v>42315</v>
      </c>
      <c r="BG10">
        <v>73322</v>
      </c>
    </row>
    <row r="11" spans="1:59" x14ac:dyDescent="0.25">
      <c r="A11" s="3" t="s">
        <v>27</v>
      </c>
      <c r="B11" t="s">
        <v>28</v>
      </c>
      <c r="C11" s="5">
        <f t="shared" si="17"/>
        <v>20</v>
      </c>
      <c r="D11" s="6">
        <f t="shared" si="0"/>
        <v>0.8575159991047534</v>
      </c>
      <c r="E11" s="25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2</v>
      </c>
      <c r="P11" s="7">
        <f t="shared" si="6"/>
        <v>0.93121141292707688</v>
      </c>
      <c r="Q11" s="8">
        <v>2</v>
      </c>
      <c r="R11" s="7">
        <f t="shared" si="7"/>
        <v>1.0436180149341738</v>
      </c>
      <c r="S11" s="8">
        <v>0</v>
      </c>
      <c r="T11" s="7">
        <f t="shared" si="8"/>
        <v>0</v>
      </c>
      <c r="U11" s="8">
        <v>2</v>
      </c>
      <c r="V11" s="7">
        <f t="shared" si="9"/>
        <v>1.325943408735315</v>
      </c>
      <c r="W11" s="8">
        <v>1</v>
      </c>
      <c r="X11" s="7">
        <f t="shared" si="10"/>
        <v>0.66883368781518793</v>
      </c>
      <c r="Y11" s="8">
        <v>3</v>
      </c>
      <c r="Z11" s="7">
        <f t="shared" si="11"/>
        <v>2.215264650283554</v>
      </c>
      <c r="AA11" s="8">
        <v>2</v>
      </c>
      <c r="AB11" s="7">
        <f t="shared" si="12"/>
        <v>1.8096927141771326</v>
      </c>
      <c r="AC11" s="8">
        <v>2</v>
      </c>
      <c r="AD11" s="7">
        <f t="shared" si="13"/>
        <v>2.4655744171998473</v>
      </c>
      <c r="AE11" s="8">
        <v>1</v>
      </c>
      <c r="AF11" s="7">
        <f t="shared" si="14"/>
        <v>1.7365030301977877</v>
      </c>
      <c r="AG11" s="8">
        <v>0</v>
      </c>
      <c r="AH11" s="7">
        <f t="shared" si="15"/>
        <v>0</v>
      </c>
      <c r="AI11" s="8">
        <v>5</v>
      </c>
      <c r="AJ11" s="7">
        <f t="shared" si="16"/>
        <v>6.8192357000627366</v>
      </c>
      <c r="AK11" s="8">
        <v>0</v>
      </c>
      <c r="AL11" s="7">
        <v>0</v>
      </c>
      <c r="AP11" s="38"/>
      <c r="AQ11">
        <v>2332318</v>
      </c>
      <c r="AR11">
        <v>178747</v>
      </c>
      <c r="AS11">
        <v>178305</v>
      </c>
      <c r="AT11">
        <v>188812</v>
      </c>
      <c r="AU11">
        <v>202161</v>
      </c>
      <c r="AV11">
        <v>211969</v>
      </c>
      <c r="AW11">
        <v>214774</v>
      </c>
      <c r="AX11">
        <v>191641</v>
      </c>
      <c r="AY11">
        <v>165278</v>
      </c>
      <c r="AZ11">
        <v>150836</v>
      </c>
      <c r="BA11">
        <v>149514</v>
      </c>
      <c r="BB11">
        <v>135424</v>
      </c>
      <c r="BC11">
        <v>110516</v>
      </c>
      <c r="BD11">
        <v>81117</v>
      </c>
      <c r="BE11">
        <v>57587</v>
      </c>
      <c r="BF11">
        <v>42315</v>
      </c>
      <c r="BG11">
        <v>73322</v>
      </c>
    </row>
    <row r="12" spans="1:59" x14ac:dyDescent="0.25">
      <c r="A12" s="3" t="s">
        <v>29</v>
      </c>
      <c r="B12" t="s">
        <v>30</v>
      </c>
      <c r="C12" s="5">
        <f t="shared" si="17"/>
        <v>2</v>
      </c>
      <c r="D12" s="6">
        <f t="shared" si="0"/>
        <v>8.5751599910475332E-2</v>
      </c>
      <c r="E12" s="25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1</v>
      </c>
      <c r="Z12" s="7">
        <f t="shared" si="11"/>
        <v>0.73842155009451793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1</v>
      </c>
      <c r="AJ12" s="7">
        <f t="shared" si="16"/>
        <v>1.3638471400125476</v>
      </c>
      <c r="AK12" s="8">
        <v>0</v>
      </c>
      <c r="AL12" s="7">
        <v>0</v>
      </c>
      <c r="AP12" s="38"/>
      <c r="AQ12">
        <v>2332318</v>
      </c>
      <c r="AR12">
        <v>178747</v>
      </c>
      <c r="AS12">
        <v>178305</v>
      </c>
      <c r="AT12">
        <v>188812</v>
      </c>
      <c r="AU12">
        <v>202161</v>
      </c>
      <c r="AV12">
        <v>211969</v>
      </c>
      <c r="AW12">
        <v>214774</v>
      </c>
      <c r="AX12">
        <v>191641</v>
      </c>
      <c r="AY12">
        <v>165278</v>
      </c>
      <c r="AZ12">
        <v>150836</v>
      </c>
      <c r="BA12">
        <v>149514</v>
      </c>
      <c r="BB12">
        <v>135424</v>
      </c>
      <c r="BC12">
        <v>110516</v>
      </c>
      <c r="BD12">
        <v>81117</v>
      </c>
      <c r="BE12">
        <v>57587</v>
      </c>
      <c r="BF12">
        <v>42315</v>
      </c>
      <c r="BG12">
        <v>73322</v>
      </c>
    </row>
    <row r="13" spans="1:59" x14ac:dyDescent="0.25">
      <c r="A13" s="3" t="s">
        <v>31</v>
      </c>
      <c r="B13" t="s">
        <v>32</v>
      </c>
      <c r="C13" s="5">
        <f t="shared" si="17"/>
        <v>3</v>
      </c>
      <c r="D13" s="6">
        <f t="shared" si="0"/>
        <v>0.12862739986571298</v>
      </c>
      <c r="E13" s="25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2</v>
      </c>
      <c r="AB13" s="7">
        <f t="shared" si="12"/>
        <v>1.8096927141771326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1</v>
      </c>
      <c r="AH13" s="7">
        <f t="shared" si="15"/>
        <v>2.3632281696797826</v>
      </c>
      <c r="AI13" s="8">
        <v>0</v>
      </c>
      <c r="AJ13" s="7">
        <f t="shared" si="16"/>
        <v>0</v>
      </c>
      <c r="AK13" s="8">
        <v>0</v>
      </c>
      <c r="AL13" s="7">
        <v>0</v>
      </c>
      <c r="AP13" s="38"/>
      <c r="AQ13">
        <v>2332318</v>
      </c>
      <c r="AR13">
        <v>178747</v>
      </c>
      <c r="AS13">
        <v>178305</v>
      </c>
      <c r="AT13">
        <v>188812</v>
      </c>
      <c r="AU13">
        <v>202161</v>
      </c>
      <c r="AV13">
        <v>211969</v>
      </c>
      <c r="AW13">
        <v>214774</v>
      </c>
      <c r="AX13">
        <v>191641</v>
      </c>
      <c r="AY13">
        <v>165278</v>
      </c>
      <c r="AZ13">
        <v>150836</v>
      </c>
      <c r="BA13">
        <v>149514</v>
      </c>
      <c r="BB13">
        <v>135424</v>
      </c>
      <c r="BC13">
        <v>110516</v>
      </c>
      <c r="BD13">
        <v>81117</v>
      </c>
      <c r="BE13">
        <v>57587</v>
      </c>
      <c r="BF13">
        <v>42315</v>
      </c>
      <c r="BG13">
        <v>73322</v>
      </c>
    </row>
    <row r="14" spans="1:59" x14ac:dyDescent="0.25">
      <c r="A14" s="3" t="s">
        <v>33</v>
      </c>
      <c r="B14" t="s">
        <v>34</v>
      </c>
      <c r="C14" s="5">
        <f t="shared" si="17"/>
        <v>3</v>
      </c>
      <c r="D14" s="6">
        <f t="shared" si="0"/>
        <v>0.12862739986571298</v>
      </c>
      <c r="E14" s="25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2</v>
      </c>
      <c r="N14" s="7">
        <f t="shared" si="5"/>
        <v>0.94353419603809985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0</v>
      </c>
      <c r="AB14" s="7">
        <f t="shared" si="12"/>
        <v>0</v>
      </c>
      <c r="AC14" s="8">
        <v>0</v>
      </c>
      <c r="AD14" s="7">
        <f t="shared" si="13"/>
        <v>0</v>
      </c>
      <c r="AE14" s="8">
        <v>1</v>
      </c>
      <c r="AF14" s="7">
        <f t="shared" si="14"/>
        <v>1.7365030301977877</v>
      </c>
      <c r="AG14" s="8">
        <v>0</v>
      </c>
      <c r="AH14" s="7">
        <f t="shared" si="15"/>
        <v>0</v>
      </c>
      <c r="AI14" s="8">
        <v>0</v>
      </c>
      <c r="AJ14" s="7">
        <f t="shared" si="16"/>
        <v>0</v>
      </c>
      <c r="AK14" s="8">
        <v>0</v>
      </c>
      <c r="AL14" s="7">
        <v>0</v>
      </c>
      <c r="AP14" s="38"/>
      <c r="AQ14">
        <v>2332318</v>
      </c>
      <c r="AR14">
        <v>178747</v>
      </c>
      <c r="AS14">
        <v>178305</v>
      </c>
      <c r="AT14">
        <v>188812</v>
      </c>
      <c r="AU14">
        <v>202161</v>
      </c>
      <c r="AV14">
        <v>211969</v>
      </c>
      <c r="AW14">
        <v>214774</v>
      </c>
      <c r="AX14">
        <v>191641</v>
      </c>
      <c r="AY14">
        <v>165278</v>
      </c>
      <c r="AZ14">
        <v>150836</v>
      </c>
      <c r="BA14">
        <v>149514</v>
      </c>
      <c r="BB14">
        <v>135424</v>
      </c>
      <c r="BC14">
        <v>110516</v>
      </c>
      <c r="BD14">
        <v>81117</v>
      </c>
      <c r="BE14">
        <v>57587</v>
      </c>
      <c r="BF14">
        <v>42315</v>
      </c>
      <c r="BG14">
        <v>73322</v>
      </c>
    </row>
    <row r="15" spans="1:59" x14ac:dyDescent="0.25">
      <c r="A15" s="3" t="s">
        <v>35</v>
      </c>
      <c r="B15" t="s">
        <v>36</v>
      </c>
      <c r="C15" s="5">
        <f t="shared" si="17"/>
        <v>6</v>
      </c>
      <c r="D15" s="6">
        <f t="shared" si="0"/>
        <v>0.25725479973142595</v>
      </c>
      <c r="E15" s="25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1</v>
      </c>
      <c r="X15" s="7">
        <f t="shared" si="10"/>
        <v>0.66883368781518793</v>
      </c>
      <c r="Y15" s="8">
        <v>1</v>
      </c>
      <c r="Z15" s="7">
        <f t="shared" si="11"/>
        <v>0.73842155009451793</v>
      </c>
      <c r="AA15" s="8">
        <v>0</v>
      </c>
      <c r="AB15" s="7">
        <f t="shared" si="12"/>
        <v>0</v>
      </c>
      <c r="AC15" s="8">
        <v>1</v>
      </c>
      <c r="AD15" s="7">
        <f t="shared" si="13"/>
        <v>1.2327872085999236</v>
      </c>
      <c r="AE15" s="8">
        <v>1</v>
      </c>
      <c r="AF15" s="7">
        <f t="shared" si="14"/>
        <v>1.7365030301977877</v>
      </c>
      <c r="AG15" s="8">
        <v>0</v>
      </c>
      <c r="AH15" s="7">
        <f t="shared" si="15"/>
        <v>0</v>
      </c>
      <c r="AI15" s="8">
        <v>2</v>
      </c>
      <c r="AJ15" s="7">
        <f t="shared" si="16"/>
        <v>2.7276942800250952</v>
      </c>
      <c r="AK15" s="8">
        <v>0</v>
      </c>
      <c r="AL15" s="7">
        <v>0</v>
      </c>
      <c r="AP15" s="38"/>
      <c r="AQ15">
        <v>2332318</v>
      </c>
      <c r="AR15">
        <v>178747</v>
      </c>
      <c r="AS15">
        <v>178305</v>
      </c>
      <c r="AT15">
        <v>188812</v>
      </c>
      <c r="AU15">
        <v>202161</v>
      </c>
      <c r="AV15">
        <v>211969</v>
      </c>
      <c r="AW15">
        <v>214774</v>
      </c>
      <c r="AX15">
        <v>191641</v>
      </c>
      <c r="AY15">
        <v>165278</v>
      </c>
      <c r="AZ15">
        <v>150836</v>
      </c>
      <c r="BA15">
        <v>149514</v>
      </c>
      <c r="BB15">
        <v>135424</v>
      </c>
      <c r="BC15">
        <v>110516</v>
      </c>
      <c r="BD15">
        <v>81117</v>
      </c>
      <c r="BE15">
        <v>57587</v>
      </c>
      <c r="BF15">
        <v>42315</v>
      </c>
      <c r="BG15">
        <v>73322</v>
      </c>
    </row>
    <row r="16" spans="1:59" x14ac:dyDescent="0.25">
      <c r="A16" s="3" t="s">
        <v>37</v>
      </c>
      <c r="B16" t="s">
        <v>38</v>
      </c>
      <c r="C16" s="5">
        <f t="shared" si="17"/>
        <v>14</v>
      </c>
      <c r="D16" s="6">
        <f t="shared" si="0"/>
        <v>0.60026119937332723</v>
      </c>
      <c r="E16" s="25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0</v>
      </c>
      <c r="R16" s="7">
        <f t="shared" si="7"/>
        <v>0</v>
      </c>
      <c r="S16" s="8">
        <v>3</v>
      </c>
      <c r="T16" s="7">
        <f t="shared" si="8"/>
        <v>1.8151236099178354</v>
      </c>
      <c r="U16" s="8">
        <v>1</v>
      </c>
      <c r="V16" s="7">
        <f t="shared" si="9"/>
        <v>0.66297170436765751</v>
      </c>
      <c r="W16" s="8">
        <v>2</v>
      </c>
      <c r="X16" s="7">
        <f t="shared" si="10"/>
        <v>1.3376673756303759</v>
      </c>
      <c r="Y16" s="8">
        <v>2</v>
      </c>
      <c r="Z16" s="7">
        <f t="shared" si="11"/>
        <v>1.4768431001890359</v>
      </c>
      <c r="AA16" s="8">
        <v>1</v>
      </c>
      <c r="AB16" s="7">
        <f t="shared" si="12"/>
        <v>0.90484635708856631</v>
      </c>
      <c r="AC16" s="8">
        <v>0</v>
      </c>
      <c r="AD16" s="7">
        <f t="shared" si="13"/>
        <v>0</v>
      </c>
      <c r="AE16" s="8">
        <v>3</v>
      </c>
      <c r="AF16" s="7">
        <f t="shared" si="14"/>
        <v>5.2095090905933628</v>
      </c>
      <c r="AG16" s="8">
        <v>0</v>
      </c>
      <c r="AH16" s="7">
        <f t="shared" si="15"/>
        <v>0</v>
      </c>
      <c r="AI16" s="8">
        <v>2</v>
      </c>
      <c r="AJ16" s="7">
        <f t="shared" si="16"/>
        <v>2.7276942800250952</v>
      </c>
      <c r="AK16" s="8">
        <v>0</v>
      </c>
      <c r="AL16" s="7">
        <v>0</v>
      </c>
      <c r="AP16" s="38"/>
      <c r="AQ16">
        <v>2332318</v>
      </c>
      <c r="AR16">
        <v>178747</v>
      </c>
      <c r="AS16">
        <v>178305</v>
      </c>
      <c r="AT16">
        <v>188812</v>
      </c>
      <c r="AU16">
        <v>202161</v>
      </c>
      <c r="AV16">
        <v>211969</v>
      </c>
      <c r="AW16">
        <v>214774</v>
      </c>
      <c r="AX16">
        <v>191641</v>
      </c>
      <c r="AY16">
        <v>165278</v>
      </c>
      <c r="AZ16">
        <v>150836</v>
      </c>
      <c r="BA16">
        <v>149514</v>
      </c>
      <c r="BB16">
        <v>135424</v>
      </c>
      <c r="BC16">
        <v>110516</v>
      </c>
      <c r="BD16">
        <v>81117</v>
      </c>
      <c r="BE16">
        <v>57587</v>
      </c>
      <c r="BF16">
        <v>42315</v>
      </c>
      <c r="BG16">
        <v>73322</v>
      </c>
    </row>
    <row r="17" spans="1:59" x14ac:dyDescent="0.25">
      <c r="A17" s="3" t="s">
        <v>39</v>
      </c>
      <c r="B17" t="s">
        <v>40</v>
      </c>
      <c r="C17" s="5">
        <f t="shared" si="17"/>
        <v>5</v>
      </c>
      <c r="D17" s="6">
        <f t="shared" si="0"/>
        <v>0.21437899977618835</v>
      </c>
      <c r="E17" s="25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1</v>
      </c>
      <c r="N17" s="7">
        <f t="shared" si="5"/>
        <v>0.47176709801904992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1</v>
      </c>
      <c r="T17" s="7">
        <f t="shared" si="8"/>
        <v>0.60504120330594513</v>
      </c>
      <c r="U17" s="8">
        <v>0</v>
      </c>
      <c r="V17" s="7">
        <f t="shared" si="9"/>
        <v>0</v>
      </c>
      <c r="W17" s="8">
        <v>1</v>
      </c>
      <c r="X17" s="7">
        <f t="shared" si="10"/>
        <v>0.66883368781518793</v>
      </c>
      <c r="Y17" s="8">
        <v>0</v>
      </c>
      <c r="Z17" s="7">
        <f t="shared" si="11"/>
        <v>0</v>
      </c>
      <c r="AA17" s="8">
        <v>1</v>
      </c>
      <c r="AB17" s="7">
        <f t="shared" si="12"/>
        <v>0.90484635708856631</v>
      </c>
      <c r="AC17" s="8">
        <v>0</v>
      </c>
      <c r="AD17" s="7">
        <f t="shared" si="13"/>
        <v>0</v>
      </c>
      <c r="AE17" s="8">
        <v>0</v>
      </c>
      <c r="AF17" s="7">
        <f t="shared" si="14"/>
        <v>0</v>
      </c>
      <c r="AG17" s="8">
        <v>0</v>
      </c>
      <c r="AH17" s="7">
        <f t="shared" si="15"/>
        <v>0</v>
      </c>
      <c r="AI17" s="8">
        <v>1</v>
      </c>
      <c r="AJ17" s="7">
        <f t="shared" si="16"/>
        <v>1.3638471400125476</v>
      </c>
      <c r="AK17" s="8">
        <v>0</v>
      </c>
      <c r="AL17" s="7">
        <v>0</v>
      </c>
      <c r="AP17" s="38"/>
      <c r="AQ17">
        <v>2332318</v>
      </c>
      <c r="AR17">
        <v>178747</v>
      </c>
      <c r="AS17">
        <v>178305</v>
      </c>
      <c r="AT17">
        <v>188812</v>
      </c>
      <c r="AU17">
        <v>202161</v>
      </c>
      <c r="AV17">
        <v>211969</v>
      </c>
      <c r="AW17">
        <v>214774</v>
      </c>
      <c r="AX17">
        <v>191641</v>
      </c>
      <c r="AY17">
        <v>165278</v>
      </c>
      <c r="AZ17">
        <v>150836</v>
      </c>
      <c r="BA17">
        <v>149514</v>
      </c>
      <c r="BB17">
        <v>135424</v>
      </c>
      <c r="BC17">
        <v>110516</v>
      </c>
      <c r="BD17">
        <v>81117</v>
      </c>
      <c r="BE17">
        <v>57587</v>
      </c>
      <c r="BF17">
        <v>42315</v>
      </c>
      <c r="BG17">
        <v>73322</v>
      </c>
    </row>
    <row r="18" spans="1:59" x14ac:dyDescent="0.25">
      <c r="A18" s="3" t="s">
        <v>41</v>
      </c>
      <c r="B18" t="s">
        <v>42</v>
      </c>
      <c r="C18" s="5">
        <f t="shared" si="17"/>
        <v>5</v>
      </c>
      <c r="D18" s="6">
        <f t="shared" si="0"/>
        <v>0.21437899977618835</v>
      </c>
      <c r="E18" s="25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1</v>
      </c>
      <c r="V18" s="7">
        <f t="shared" si="9"/>
        <v>0.66297170436765751</v>
      </c>
      <c r="W18" s="8">
        <v>0</v>
      </c>
      <c r="X18" s="7">
        <f t="shared" si="10"/>
        <v>0</v>
      </c>
      <c r="Y18" s="8">
        <v>0</v>
      </c>
      <c r="Z18" s="7">
        <f t="shared" si="11"/>
        <v>0</v>
      </c>
      <c r="AA18" s="8">
        <v>0</v>
      </c>
      <c r="AB18" s="7">
        <f t="shared" si="12"/>
        <v>0</v>
      </c>
      <c r="AC18" s="8">
        <v>1</v>
      </c>
      <c r="AD18" s="7">
        <f t="shared" si="13"/>
        <v>1.2327872085999236</v>
      </c>
      <c r="AE18" s="8">
        <v>1</v>
      </c>
      <c r="AF18" s="7">
        <f t="shared" si="14"/>
        <v>1.7365030301977877</v>
      </c>
      <c r="AG18" s="8">
        <v>0</v>
      </c>
      <c r="AH18" s="7">
        <f t="shared" si="15"/>
        <v>0</v>
      </c>
      <c r="AI18" s="8">
        <v>2</v>
      </c>
      <c r="AJ18" s="7">
        <f t="shared" si="16"/>
        <v>2.7276942800250952</v>
      </c>
      <c r="AK18" s="8">
        <v>0</v>
      </c>
      <c r="AL18" s="7">
        <v>0</v>
      </c>
      <c r="AP18" s="38"/>
      <c r="AQ18">
        <v>2332318</v>
      </c>
      <c r="AR18">
        <v>178747</v>
      </c>
      <c r="AS18">
        <v>178305</v>
      </c>
      <c r="AT18">
        <v>188812</v>
      </c>
      <c r="AU18">
        <v>202161</v>
      </c>
      <c r="AV18">
        <v>211969</v>
      </c>
      <c r="AW18">
        <v>214774</v>
      </c>
      <c r="AX18">
        <v>191641</v>
      </c>
      <c r="AY18">
        <v>165278</v>
      </c>
      <c r="AZ18">
        <v>150836</v>
      </c>
      <c r="BA18">
        <v>149514</v>
      </c>
      <c r="BB18">
        <v>135424</v>
      </c>
      <c r="BC18">
        <v>110516</v>
      </c>
      <c r="BD18">
        <v>81117</v>
      </c>
      <c r="BE18">
        <v>57587</v>
      </c>
      <c r="BF18">
        <v>42315</v>
      </c>
      <c r="BG18">
        <v>73322</v>
      </c>
    </row>
    <row r="19" spans="1:59" x14ac:dyDescent="0.25">
      <c r="A19" s="3" t="s">
        <v>43</v>
      </c>
      <c r="B19" t="s">
        <v>44</v>
      </c>
      <c r="C19" s="5">
        <f t="shared" si="17"/>
        <v>1</v>
      </c>
      <c r="D19" s="6">
        <f t="shared" si="0"/>
        <v>4.2875799955237666E-2</v>
      </c>
      <c r="E19" s="25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1</v>
      </c>
      <c r="X19" s="7">
        <f t="shared" si="10"/>
        <v>0.66883368781518793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7">
        <v>0</v>
      </c>
      <c r="AP19" s="38"/>
      <c r="AQ19">
        <v>2332318</v>
      </c>
      <c r="AR19">
        <v>178747</v>
      </c>
      <c r="AS19">
        <v>178305</v>
      </c>
      <c r="AT19">
        <v>188812</v>
      </c>
      <c r="AU19">
        <v>202161</v>
      </c>
      <c r="AV19">
        <v>211969</v>
      </c>
      <c r="AW19">
        <v>214774</v>
      </c>
      <c r="AX19">
        <v>191641</v>
      </c>
      <c r="AY19">
        <v>165278</v>
      </c>
      <c r="AZ19">
        <v>150836</v>
      </c>
      <c r="BA19">
        <v>149514</v>
      </c>
      <c r="BB19">
        <v>135424</v>
      </c>
      <c r="BC19">
        <v>110516</v>
      </c>
      <c r="BD19">
        <v>81117</v>
      </c>
      <c r="BE19">
        <v>57587</v>
      </c>
      <c r="BF19">
        <v>42315</v>
      </c>
      <c r="BG19">
        <v>73322</v>
      </c>
    </row>
    <row r="20" spans="1:59" x14ac:dyDescent="0.25">
      <c r="A20" s="3" t="s">
        <v>45</v>
      </c>
      <c r="B20" t="s">
        <v>46</v>
      </c>
      <c r="C20" s="5">
        <f t="shared" si="17"/>
        <v>7</v>
      </c>
      <c r="D20" s="6">
        <f t="shared" si="0"/>
        <v>0.30013059968666361</v>
      </c>
      <c r="E20" s="25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0</v>
      </c>
      <c r="J20" s="7">
        <f t="shared" si="3"/>
        <v>0</v>
      </c>
      <c r="K20" s="8">
        <v>0</v>
      </c>
      <c r="L20" s="7">
        <f t="shared" si="4"/>
        <v>0</v>
      </c>
      <c r="M20" s="8">
        <v>2</v>
      </c>
      <c r="N20" s="7">
        <f t="shared" si="5"/>
        <v>0.94353419603809985</v>
      </c>
      <c r="O20" s="8">
        <v>0</v>
      </c>
      <c r="P20" s="7">
        <f t="shared" si="6"/>
        <v>0</v>
      </c>
      <c r="Q20" s="8">
        <v>1</v>
      </c>
      <c r="R20" s="7">
        <f t="shared" si="7"/>
        <v>0.52180900746708692</v>
      </c>
      <c r="S20" s="8">
        <v>0</v>
      </c>
      <c r="T20" s="7">
        <f t="shared" si="8"/>
        <v>0</v>
      </c>
      <c r="U20" s="8">
        <v>0</v>
      </c>
      <c r="V20" s="7">
        <f t="shared" si="9"/>
        <v>0</v>
      </c>
      <c r="W20" s="8">
        <v>2</v>
      </c>
      <c r="X20" s="7">
        <f t="shared" si="10"/>
        <v>1.3376673756303759</v>
      </c>
      <c r="Y20" s="8">
        <v>0</v>
      </c>
      <c r="Z20" s="7">
        <f t="shared" si="11"/>
        <v>0</v>
      </c>
      <c r="AA20" s="8">
        <v>1</v>
      </c>
      <c r="AB20" s="7">
        <f t="shared" si="12"/>
        <v>0.90484635708856631</v>
      </c>
      <c r="AC20" s="8">
        <v>1</v>
      </c>
      <c r="AD20" s="7">
        <f t="shared" si="13"/>
        <v>1.2327872085999236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P20" s="38"/>
      <c r="AQ20">
        <v>2332318</v>
      </c>
      <c r="AR20">
        <v>178747</v>
      </c>
      <c r="AS20">
        <v>178305</v>
      </c>
      <c r="AT20">
        <v>188812</v>
      </c>
      <c r="AU20">
        <v>202161</v>
      </c>
      <c r="AV20">
        <v>211969</v>
      </c>
      <c r="AW20">
        <v>214774</v>
      </c>
      <c r="AX20">
        <v>191641</v>
      </c>
      <c r="AY20">
        <v>165278</v>
      </c>
      <c r="AZ20">
        <v>150836</v>
      </c>
      <c r="BA20">
        <v>149514</v>
      </c>
      <c r="BB20">
        <v>135424</v>
      </c>
      <c r="BC20">
        <v>110516</v>
      </c>
      <c r="BD20">
        <v>81117</v>
      </c>
      <c r="BE20">
        <v>57587</v>
      </c>
      <c r="BF20">
        <v>42315</v>
      </c>
      <c r="BG20">
        <v>73322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25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P21" s="38"/>
      <c r="AQ21">
        <v>2332318</v>
      </c>
      <c r="AR21">
        <v>178747</v>
      </c>
      <c r="AS21">
        <v>178305</v>
      </c>
      <c r="AT21">
        <v>188812</v>
      </c>
      <c r="AU21">
        <v>202161</v>
      </c>
      <c r="AV21">
        <v>211969</v>
      </c>
      <c r="AW21">
        <v>214774</v>
      </c>
      <c r="AX21">
        <v>191641</v>
      </c>
      <c r="AY21">
        <v>165278</v>
      </c>
      <c r="AZ21">
        <v>150836</v>
      </c>
      <c r="BA21">
        <v>149514</v>
      </c>
      <c r="BB21">
        <v>135424</v>
      </c>
      <c r="BC21">
        <v>110516</v>
      </c>
      <c r="BD21">
        <v>81117</v>
      </c>
      <c r="BE21">
        <v>57587</v>
      </c>
      <c r="BF21">
        <v>42315</v>
      </c>
      <c r="BG21">
        <v>73322</v>
      </c>
    </row>
    <row r="22" spans="1:59" x14ac:dyDescent="0.25">
      <c r="A22" s="3" t="s">
        <v>49</v>
      </c>
      <c r="B22" t="s">
        <v>50</v>
      </c>
      <c r="C22" s="5">
        <f t="shared" si="17"/>
        <v>1</v>
      </c>
      <c r="D22" s="6">
        <f t="shared" si="0"/>
        <v>4.2875799955237666E-2</v>
      </c>
      <c r="E22" s="25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1</v>
      </c>
      <c r="Z22" s="7">
        <f t="shared" si="11"/>
        <v>0.73842155009451793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P22" s="38"/>
      <c r="AQ22">
        <v>2332318</v>
      </c>
      <c r="AR22">
        <v>178747</v>
      </c>
      <c r="AS22">
        <v>178305</v>
      </c>
      <c r="AT22">
        <v>188812</v>
      </c>
      <c r="AU22">
        <v>202161</v>
      </c>
      <c r="AV22">
        <v>211969</v>
      </c>
      <c r="AW22">
        <v>214774</v>
      </c>
      <c r="AX22">
        <v>191641</v>
      </c>
      <c r="AY22">
        <v>165278</v>
      </c>
      <c r="AZ22">
        <v>150836</v>
      </c>
      <c r="BA22">
        <v>149514</v>
      </c>
      <c r="BB22">
        <v>135424</v>
      </c>
      <c r="BC22">
        <v>110516</v>
      </c>
      <c r="BD22">
        <v>81117</v>
      </c>
      <c r="BE22">
        <v>57587</v>
      </c>
      <c r="BF22">
        <v>42315</v>
      </c>
      <c r="BG22">
        <v>73322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25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2332318</v>
      </c>
      <c r="AR23">
        <v>178747</v>
      </c>
      <c r="AS23">
        <v>178305</v>
      </c>
      <c r="AT23">
        <v>188812</v>
      </c>
      <c r="AU23">
        <v>202161</v>
      </c>
      <c r="AV23">
        <v>211969</v>
      </c>
      <c r="AW23">
        <v>214774</v>
      </c>
      <c r="AX23">
        <v>191641</v>
      </c>
      <c r="AY23">
        <v>165278</v>
      </c>
      <c r="AZ23">
        <v>150836</v>
      </c>
      <c r="BA23">
        <v>149514</v>
      </c>
      <c r="BB23">
        <v>135424</v>
      </c>
      <c r="BC23">
        <v>110516</v>
      </c>
      <c r="BD23">
        <v>81117</v>
      </c>
      <c r="BE23">
        <v>57587</v>
      </c>
      <c r="BF23">
        <v>42315</v>
      </c>
      <c r="BG23">
        <v>73322</v>
      </c>
    </row>
    <row r="24" spans="1:59" x14ac:dyDescent="0.25">
      <c r="A24" s="3" t="s">
        <v>53</v>
      </c>
      <c r="B24" t="s">
        <v>54</v>
      </c>
      <c r="C24" s="5">
        <f t="shared" si="17"/>
        <v>7</v>
      </c>
      <c r="D24" s="6">
        <f t="shared" si="0"/>
        <v>0.30013059968666361</v>
      </c>
      <c r="E24" s="25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0</v>
      </c>
      <c r="Z24" s="7">
        <f t="shared" si="11"/>
        <v>0</v>
      </c>
      <c r="AA24" s="8">
        <v>2</v>
      </c>
      <c r="AB24" s="7">
        <f t="shared" si="12"/>
        <v>1.8096927141771326</v>
      </c>
      <c r="AC24" s="8">
        <v>1</v>
      </c>
      <c r="AD24" s="7">
        <f t="shared" si="13"/>
        <v>1.2327872085999236</v>
      </c>
      <c r="AE24" s="8">
        <v>1</v>
      </c>
      <c r="AF24" s="7">
        <f t="shared" si="14"/>
        <v>1.7365030301977877</v>
      </c>
      <c r="AG24" s="8">
        <v>1</v>
      </c>
      <c r="AH24" s="7">
        <f t="shared" si="15"/>
        <v>2.3632281696797826</v>
      </c>
      <c r="AI24" s="8">
        <v>2</v>
      </c>
      <c r="AJ24" s="7">
        <f t="shared" si="16"/>
        <v>2.7276942800250952</v>
      </c>
      <c r="AK24" s="8">
        <v>0</v>
      </c>
      <c r="AL24" s="7">
        <v>0</v>
      </c>
      <c r="AQ24">
        <v>2332318</v>
      </c>
      <c r="AR24">
        <v>178747</v>
      </c>
      <c r="AS24">
        <v>178305</v>
      </c>
      <c r="AT24">
        <v>188812</v>
      </c>
      <c r="AU24">
        <v>202161</v>
      </c>
      <c r="AV24">
        <v>211969</v>
      </c>
      <c r="AW24">
        <v>214774</v>
      </c>
      <c r="AX24">
        <v>191641</v>
      </c>
      <c r="AY24">
        <v>165278</v>
      </c>
      <c r="AZ24">
        <v>150836</v>
      </c>
      <c r="BA24">
        <v>149514</v>
      </c>
      <c r="BB24">
        <v>135424</v>
      </c>
      <c r="BC24">
        <v>110516</v>
      </c>
      <c r="BD24">
        <v>81117</v>
      </c>
      <c r="BE24">
        <v>57587</v>
      </c>
      <c r="BF24">
        <v>42315</v>
      </c>
      <c r="BG24">
        <v>73322</v>
      </c>
    </row>
    <row r="25" spans="1:59" x14ac:dyDescent="0.25">
      <c r="A25" s="3" t="s">
        <v>55</v>
      </c>
      <c r="B25" t="s">
        <v>56</v>
      </c>
      <c r="C25" s="5">
        <f t="shared" si="17"/>
        <v>295</v>
      </c>
      <c r="D25" s="6">
        <f t="shared" si="0"/>
        <v>12.64836098679511</v>
      </c>
      <c r="E25" s="25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1</v>
      </c>
      <c r="L25" s="7">
        <f t="shared" si="4"/>
        <v>0.49465525002349614</v>
      </c>
      <c r="M25" s="8">
        <v>3</v>
      </c>
      <c r="N25" s="7">
        <f t="shared" si="5"/>
        <v>1.4153012940571499</v>
      </c>
      <c r="O25" s="8">
        <v>1</v>
      </c>
      <c r="P25" s="7">
        <f t="shared" si="6"/>
        <v>0.46560570646353844</v>
      </c>
      <c r="Q25" s="8">
        <v>4</v>
      </c>
      <c r="R25" s="7">
        <f t="shared" si="7"/>
        <v>2.0872360298683477</v>
      </c>
      <c r="S25" s="8">
        <v>15</v>
      </c>
      <c r="T25" s="7">
        <f t="shared" si="8"/>
        <v>9.0756180495891776</v>
      </c>
      <c r="U25" s="8">
        <v>8</v>
      </c>
      <c r="V25" s="7">
        <f t="shared" si="9"/>
        <v>5.3037736349412601</v>
      </c>
      <c r="W25" s="8">
        <v>22</v>
      </c>
      <c r="X25" s="7">
        <f t="shared" si="10"/>
        <v>14.714341131934132</v>
      </c>
      <c r="Y25" s="8">
        <v>35</v>
      </c>
      <c r="Z25" s="7">
        <f t="shared" si="11"/>
        <v>25.844754253308125</v>
      </c>
      <c r="AA25" s="8">
        <v>23</v>
      </c>
      <c r="AB25" s="7">
        <f t="shared" si="12"/>
        <v>20.811466213037029</v>
      </c>
      <c r="AC25" s="8">
        <v>35</v>
      </c>
      <c r="AD25" s="7">
        <f t="shared" si="13"/>
        <v>43.147552300997326</v>
      </c>
      <c r="AE25" s="8">
        <v>36</v>
      </c>
      <c r="AF25" s="7">
        <f t="shared" si="14"/>
        <v>62.514109087120353</v>
      </c>
      <c r="AG25" s="8">
        <v>29</v>
      </c>
      <c r="AH25" s="7">
        <f t="shared" si="15"/>
        <v>68.533616920713698</v>
      </c>
      <c r="AI25" s="8">
        <v>83</v>
      </c>
      <c r="AJ25" s="7">
        <f t="shared" si="16"/>
        <v>113.19931262104143</v>
      </c>
      <c r="AK25" s="8">
        <v>0</v>
      </c>
      <c r="AL25" s="7">
        <v>0</v>
      </c>
      <c r="AQ25">
        <v>2332318</v>
      </c>
      <c r="AR25">
        <v>178747</v>
      </c>
      <c r="AS25">
        <v>178305</v>
      </c>
      <c r="AT25">
        <v>188812</v>
      </c>
      <c r="AU25">
        <v>202161</v>
      </c>
      <c r="AV25">
        <v>211969</v>
      </c>
      <c r="AW25">
        <v>214774</v>
      </c>
      <c r="AX25">
        <v>191641</v>
      </c>
      <c r="AY25">
        <v>165278</v>
      </c>
      <c r="AZ25">
        <v>150836</v>
      </c>
      <c r="BA25">
        <v>149514</v>
      </c>
      <c r="BB25">
        <v>135424</v>
      </c>
      <c r="BC25">
        <v>110516</v>
      </c>
      <c r="BD25">
        <v>81117</v>
      </c>
      <c r="BE25">
        <v>57587</v>
      </c>
      <c r="BF25">
        <v>42315</v>
      </c>
      <c r="BG25">
        <v>73322</v>
      </c>
    </row>
    <row r="26" spans="1:59" x14ac:dyDescent="0.25">
      <c r="A26" s="3" t="s">
        <v>57</v>
      </c>
      <c r="B26" t="s">
        <v>58</v>
      </c>
      <c r="C26" s="5">
        <f t="shared" si="17"/>
        <v>12</v>
      </c>
      <c r="D26" s="6">
        <f t="shared" si="0"/>
        <v>0.51450959946285191</v>
      </c>
      <c r="E26" s="25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0</v>
      </c>
      <c r="R26" s="7">
        <f t="shared" si="7"/>
        <v>0</v>
      </c>
      <c r="S26" s="8">
        <v>0</v>
      </c>
      <c r="T26" s="7">
        <f t="shared" si="8"/>
        <v>0</v>
      </c>
      <c r="U26" s="8">
        <v>1</v>
      </c>
      <c r="V26" s="7">
        <f t="shared" si="9"/>
        <v>0.66297170436765751</v>
      </c>
      <c r="W26" s="8">
        <v>1</v>
      </c>
      <c r="X26" s="7">
        <f t="shared" si="10"/>
        <v>0.66883368781518793</v>
      </c>
      <c r="Y26" s="8">
        <v>2</v>
      </c>
      <c r="Z26" s="7">
        <f t="shared" si="11"/>
        <v>1.4768431001890359</v>
      </c>
      <c r="AA26" s="8">
        <v>2</v>
      </c>
      <c r="AB26" s="7">
        <f t="shared" si="12"/>
        <v>1.8096927141771326</v>
      </c>
      <c r="AC26" s="8">
        <v>3</v>
      </c>
      <c r="AD26" s="7">
        <f t="shared" si="13"/>
        <v>3.6983616257997705</v>
      </c>
      <c r="AE26" s="8">
        <v>0</v>
      </c>
      <c r="AF26" s="7">
        <f t="shared" si="14"/>
        <v>0</v>
      </c>
      <c r="AG26" s="8">
        <v>0</v>
      </c>
      <c r="AH26" s="7">
        <f t="shared" si="15"/>
        <v>0</v>
      </c>
      <c r="AI26" s="8">
        <v>3</v>
      </c>
      <c r="AJ26" s="7">
        <f t="shared" si="16"/>
        <v>4.0915414200376423</v>
      </c>
      <c r="AK26" s="8">
        <v>0</v>
      </c>
      <c r="AL26" s="7">
        <v>0</v>
      </c>
      <c r="AQ26">
        <v>2332318</v>
      </c>
      <c r="AR26">
        <v>178747</v>
      </c>
      <c r="AS26">
        <v>178305</v>
      </c>
      <c r="AT26">
        <v>188812</v>
      </c>
      <c r="AU26">
        <v>202161</v>
      </c>
      <c r="AV26">
        <v>211969</v>
      </c>
      <c r="AW26">
        <v>214774</v>
      </c>
      <c r="AX26">
        <v>191641</v>
      </c>
      <c r="AY26">
        <v>165278</v>
      </c>
      <c r="AZ26">
        <v>150836</v>
      </c>
      <c r="BA26">
        <v>149514</v>
      </c>
      <c r="BB26">
        <v>135424</v>
      </c>
      <c r="BC26">
        <v>110516</v>
      </c>
      <c r="BD26">
        <v>81117</v>
      </c>
      <c r="BE26">
        <v>57587</v>
      </c>
      <c r="BF26">
        <v>42315</v>
      </c>
      <c r="BG26">
        <v>73322</v>
      </c>
    </row>
    <row r="27" spans="1:59" x14ac:dyDescent="0.25">
      <c r="A27" s="3" t="s">
        <v>59</v>
      </c>
      <c r="B27" t="s">
        <v>60</v>
      </c>
      <c r="C27" s="5">
        <f t="shared" si="17"/>
        <v>286</v>
      </c>
      <c r="D27" s="6">
        <f t="shared" si="0"/>
        <v>12.262478787197972</v>
      </c>
      <c r="E27" s="25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0</v>
      </c>
      <c r="L27" s="7">
        <f t="shared" si="4"/>
        <v>0</v>
      </c>
      <c r="M27" s="8">
        <v>2</v>
      </c>
      <c r="N27" s="7">
        <f t="shared" si="5"/>
        <v>0.94353419603809985</v>
      </c>
      <c r="O27" s="8">
        <v>3</v>
      </c>
      <c r="P27" s="7">
        <f t="shared" si="6"/>
        <v>1.3968171193906151</v>
      </c>
      <c r="Q27" s="8">
        <v>6</v>
      </c>
      <c r="R27" s="7">
        <f t="shared" si="7"/>
        <v>3.1308540448025211</v>
      </c>
      <c r="S27" s="8">
        <v>11</v>
      </c>
      <c r="T27" s="7">
        <f t="shared" si="8"/>
        <v>6.6554532363653962</v>
      </c>
      <c r="U27" s="8">
        <v>12</v>
      </c>
      <c r="V27" s="7">
        <f t="shared" si="9"/>
        <v>7.955660452411891</v>
      </c>
      <c r="W27" s="8">
        <v>21</v>
      </c>
      <c r="X27" s="7">
        <f t="shared" si="10"/>
        <v>14.045507444118945</v>
      </c>
      <c r="Y27" s="8">
        <v>20</v>
      </c>
      <c r="Z27" s="7">
        <f t="shared" si="11"/>
        <v>14.76843100189036</v>
      </c>
      <c r="AA27" s="8">
        <v>25</v>
      </c>
      <c r="AB27" s="7">
        <f t="shared" si="12"/>
        <v>22.621158927214157</v>
      </c>
      <c r="AC27" s="8">
        <v>23</v>
      </c>
      <c r="AD27" s="7">
        <f t="shared" si="13"/>
        <v>28.354105797798244</v>
      </c>
      <c r="AE27" s="8">
        <v>35</v>
      </c>
      <c r="AF27" s="7">
        <f t="shared" si="14"/>
        <v>60.777606056922572</v>
      </c>
      <c r="AG27" s="8">
        <v>36</v>
      </c>
      <c r="AH27" s="7">
        <f t="shared" si="15"/>
        <v>85.076214108472172</v>
      </c>
      <c r="AI27" s="8">
        <v>92</v>
      </c>
      <c r="AJ27" s="7">
        <f t="shared" si="16"/>
        <v>125.47393688115436</v>
      </c>
      <c r="AK27" s="8">
        <v>0</v>
      </c>
      <c r="AL27" s="7">
        <v>0</v>
      </c>
      <c r="AQ27">
        <v>2332318</v>
      </c>
      <c r="AR27">
        <v>178747</v>
      </c>
      <c r="AS27">
        <v>178305</v>
      </c>
      <c r="AT27">
        <v>188812</v>
      </c>
      <c r="AU27">
        <v>202161</v>
      </c>
      <c r="AV27">
        <v>211969</v>
      </c>
      <c r="AW27">
        <v>214774</v>
      </c>
      <c r="AX27">
        <v>191641</v>
      </c>
      <c r="AY27">
        <v>165278</v>
      </c>
      <c r="AZ27">
        <v>150836</v>
      </c>
      <c r="BA27">
        <v>149514</v>
      </c>
      <c r="BB27">
        <v>135424</v>
      </c>
      <c r="BC27">
        <v>110516</v>
      </c>
      <c r="BD27">
        <v>81117</v>
      </c>
      <c r="BE27">
        <v>57587</v>
      </c>
      <c r="BF27">
        <v>42315</v>
      </c>
      <c r="BG27">
        <v>73322</v>
      </c>
    </row>
    <row r="28" spans="1:59" x14ac:dyDescent="0.25">
      <c r="A28" s="3" t="s">
        <v>61</v>
      </c>
      <c r="B28" t="s">
        <v>62</v>
      </c>
      <c r="C28" s="5">
        <f t="shared" si="17"/>
        <v>20</v>
      </c>
      <c r="D28" s="6">
        <f t="shared" si="0"/>
        <v>0.8575159991047534</v>
      </c>
      <c r="E28" s="25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0</v>
      </c>
      <c r="P28" s="7">
        <f t="shared" si="6"/>
        <v>0</v>
      </c>
      <c r="Q28" s="8">
        <v>0</v>
      </c>
      <c r="R28" s="7">
        <f t="shared" si="7"/>
        <v>0</v>
      </c>
      <c r="S28" s="8">
        <v>1</v>
      </c>
      <c r="T28" s="7">
        <f t="shared" si="8"/>
        <v>0.60504120330594513</v>
      </c>
      <c r="U28" s="8">
        <v>2</v>
      </c>
      <c r="V28" s="7">
        <f t="shared" si="9"/>
        <v>1.325943408735315</v>
      </c>
      <c r="W28" s="8">
        <v>0</v>
      </c>
      <c r="X28" s="7">
        <f t="shared" si="10"/>
        <v>0</v>
      </c>
      <c r="Y28" s="8">
        <v>2</v>
      </c>
      <c r="Z28" s="7">
        <f t="shared" si="11"/>
        <v>1.4768431001890359</v>
      </c>
      <c r="AA28" s="8">
        <v>1</v>
      </c>
      <c r="AB28" s="7">
        <f t="shared" si="12"/>
        <v>0.90484635708856631</v>
      </c>
      <c r="AC28" s="8">
        <v>3</v>
      </c>
      <c r="AD28" s="7">
        <f t="shared" si="13"/>
        <v>3.6983616257997705</v>
      </c>
      <c r="AE28" s="8">
        <v>2</v>
      </c>
      <c r="AF28" s="7">
        <f t="shared" si="14"/>
        <v>3.4730060603955755</v>
      </c>
      <c r="AG28" s="8">
        <v>4</v>
      </c>
      <c r="AH28" s="7">
        <f t="shared" si="15"/>
        <v>9.4529126787191302</v>
      </c>
      <c r="AI28" s="8">
        <v>5</v>
      </c>
      <c r="AJ28" s="7">
        <f t="shared" si="16"/>
        <v>6.8192357000627366</v>
      </c>
      <c r="AK28" s="8">
        <v>0</v>
      </c>
      <c r="AL28" s="7">
        <v>0</v>
      </c>
      <c r="AQ28">
        <v>2332318</v>
      </c>
      <c r="AR28">
        <v>178747</v>
      </c>
      <c r="AS28">
        <v>178305</v>
      </c>
      <c r="AT28">
        <v>188812</v>
      </c>
      <c r="AU28">
        <v>202161</v>
      </c>
      <c r="AV28">
        <v>211969</v>
      </c>
      <c r="AW28">
        <v>214774</v>
      </c>
      <c r="AX28">
        <v>191641</v>
      </c>
      <c r="AY28">
        <v>165278</v>
      </c>
      <c r="AZ28">
        <v>150836</v>
      </c>
      <c r="BA28">
        <v>149514</v>
      </c>
      <c r="BB28">
        <v>135424</v>
      </c>
      <c r="BC28">
        <v>110516</v>
      </c>
      <c r="BD28">
        <v>81117</v>
      </c>
      <c r="BE28">
        <v>57587</v>
      </c>
      <c r="BF28">
        <v>42315</v>
      </c>
      <c r="BG28">
        <v>73322</v>
      </c>
    </row>
    <row r="29" spans="1:59" x14ac:dyDescent="0.25">
      <c r="A29" s="3" t="s">
        <v>63</v>
      </c>
      <c r="B29" t="s">
        <v>64</v>
      </c>
      <c r="C29" s="5">
        <f t="shared" si="17"/>
        <v>83</v>
      </c>
      <c r="D29" s="6">
        <f t="shared" si="0"/>
        <v>3.558691396284726</v>
      </c>
      <c r="E29" s="25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0</v>
      </c>
      <c r="N29" s="7">
        <f t="shared" si="5"/>
        <v>0</v>
      </c>
      <c r="O29" s="8">
        <v>0</v>
      </c>
      <c r="P29" s="7">
        <f t="shared" si="6"/>
        <v>0</v>
      </c>
      <c r="Q29" s="8">
        <v>1</v>
      </c>
      <c r="R29" s="7">
        <f t="shared" si="7"/>
        <v>0.52180900746708692</v>
      </c>
      <c r="S29" s="8">
        <v>3</v>
      </c>
      <c r="T29" s="7">
        <f t="shared" si="8"/>
        <v>1.8151236099178354</v>
      </c>
      <c r="U29" s="8">
        <v>4</v>
      </c>
      <c r="V29" s="7">
        <f t="shared" si="9"/>
        <v>2.65188681747063</v>
      </c>
      <c r="W29" s="8">
        <v>8</v>
      </c>
      <c r="X29" s="7">
        <f t="shared" si="10"/>
        <v>5.3506695025215034</v>
      </c>
      <c r="Y29" s="8">
        <v>11</v>
      </c>
      <c r="Z29" s="7">
        <f t="shared" si="11"/>
        <v>8.1226370510396979</v>
      </c>
      <c r="AA29" s="8">
        <v>10</v>
      </c>
      <c r="AB29" s="7">
        <f t="shared" si="12"/>
        <v>9.048463570885664</v>
      </c>
      <c r="AC29" s="8">
        <v>9</v>
      </c>
      <c r="AD29" s="7">
        <f t="shared" si="13"/>
        <v>11.095084877399312</v>
      </c>
      <c r="AE29" s="8">
        <v>13</v>
      </c>
      <c r="AF29" s="7">
        <f t="shared" si="14"/>
        <v>22.574539392571239</v>
      </c>
      <c r="AG29" s="8">
        <v>10</v>
      </c>
      <c r="AH29" s="7">
        <f t="shared" si="15"/>
        <v>23.632281696797826</v>
      </c>
      <c r="AI29" s="8">
        <v>14</v>
      </c>
      <c r="AJ29" s="7">
        <f t="shared" si="16"/>
        <v>19.093859960175664</v>
      </c>
      <c r="AK29" s="8">
        <v>0</v>
      </c>
      <c r="AL29" s="7">
        <v>0</v>
      </c>
      <c r="AQ29">
        <v>2332318</v>
      </c>
      <c r="AR29">
        <v>178747</v>
      </c>
      <c r="AS29">
        <v>178305</v>
      </c>
      <c r="AT29">
        <v>188812</v>
      </c>
      <c r="AU29">
        <v>202161</v>
      </c>
      <c r="AV29">
        <v>211969</v>
      </c>
      <c r="AW29">
        <v>214774</v>
      </c>
      <c r="AX29">
        <v>191641</v>
      </c>
      <c r="AY29">
        <v>165278</v>
      </c>
      <c r="AZ29">
        <v>150836</v>
      </c>
      <c r="BA29">
        <v>149514</v>
      </c>
      <c r="BB29">
        <v>135424</v>
      </c>
      <c r="BC29">
        <v>110516</v>
      </c>
      <c r="BD29">
        <v>81117</v>
      </c>
      <c r="BE29">
        <v>57587</v>
      </c>
      <c r="BF29">
        <v>42315</v>
      </c>
      <c r="BG29">
        <v>73322</v>
      </c>
    </row>
    <row r="30" spans="1:59" x14ac:dyDescent="0.25">
      <c r="A30" s="3" t="s">
        <v>65</v>
      </c>
      <c r="B30" t="s">
        <v>66</v>
      </c>
      <c r="C30" s="5">
        <f t="shared" si="17"/>
        <v>15</v>
      </c>
      <c r="D30" s="6">
        <f t="shared" si="0"/>
        <v>0.64313699932856494</v>
      </c>
      <c r="E30" s="25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1</v>
      </c>
      <c r="T30" s="7">
        <f t="shared" si="8"/>
        <v>0.60504120330594513</v>
      </c>
      <c r="U30" s="8">
        <v>0</v>
      </c>
      <c r="V30" s="7">
        <f t="shared" si="9"/>
        <v>0</v>
      </c>
      <c r="W30" s="8">
        <v>2</v>
      </c>
      <c r="X30" s="7">
        <f t="shared" si="10"/>
        <v>1.3376673756303759</v>
      </c>
      <c r="Y30" s="8">
        <v>2</v>
      </c>
      <c r="Z30" s="7">
        <f t="shared" si="11"/>
        <v>1.4768431001890359</v>
      </c>
      <c r="AA30" s="8">
        <v>1</v>
      </c>
      <c r="AB30" s="7">
        <f t="shared" si="12"/>
        <v>0.90484635708856631</v>
      </c>
      <c r="AC30" s="8">
        <v>1</v>
      </c>
      <c r="AD30" s="7">
        <f t="shared" si="13"/>
        <v>1.2327872085999236</v>
      </c>
      <c r="AE30" s="8">
        <v>3</v>
      </c>
      <c r="AF30" s="7">
        <f t="shared" si="14"/>
        <v>5.2095090905933628</v>
      </c>
      <c r="AG30" s="8">
        <v>3</v>
      </c>
      <c r="AH30" s="7">
        <f t="shared" si="15"/>
        <v>7.0896845090393477</v>
      </c>
      <c r="AI30" s="8">
        <v>2</v>
      </c>
      <c r="AJ30" s="7">
        <f t="shared" si="16"/>
        <v>2.7276942800250952</v>
      </c>
      <c r="AK30" s="8">
        <v>0</v>
      </c>
      <c r="AL30" s="7">
        <v>0</v>
      </c>
      <c r="AQ30">
        <v>2332318</v>
      </c>
      <c r="AR30">
        <v>178747</v>
      </c>
      <c r="AS30">
        <v>178305</v>
      </c>
      <c r="AT30">
        <v>188812</v>
      </c>
      <c r="AU30">
        <v>202161</v>
      </c>
      <c r="AV30">
        <v>211969</v>
      </c>
      <c r="AW30">
        <v>214774</v>
      </c>
      <c r="AX30">
        <v>191641</v>
      </c>
      <c r="AY30">
        <v>165278</v>
      </c>
      <c r="AZ30">
        <v>150836</v>
      </c>
      <c r="BA30">
        <v>149514</v>
      </c>
      <c r="BB30">
        <v>135424</v>
      </c>
      <c r="BC30">
        <v>110516</v>
      </c>
      <c r="BD30">
        <v>81117</v>
      </c>
      <c r="BE30">
        <v>57587</v>
      </c>
      <c r="BF30">
        <v>42315</v>
      </c>
      <c r="BG30">
        <v>73322</v>
      </c>
    </row>
    <row r="31" spans="1:59" x14ac:dyDescent="0.25">
      <c r="A31" s="3" t="s">
        <v>67</v>
      </c>
      <c r="B31" t="s">
        <v>68</v>
      </c>
      <c r="C31" s="5">
        <f t="shared" si="17"/>
        <v>47</v>
      </c>
      <c r="D31" s="6">
        <f t="shared" si="0"/>
        <v>2.0151625978961705</v>
      </c>
      <c r="E31" s="38">
        <v>0</v>
      </c>
      <c r="F31" s="7">
        <f t="shared" si="1"/>
        <v>0</v>
      </c>
      <c r="G31" s="8">
        <v>1</v>
      </c>
      <c r="H31" s="7">
        <f t="shared" si="2"/>
        <v>0.56083676845854014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0</v>
      </c>
      <c r="N31" s="7">
        <f t="shared" si="5"/>
        <v>0</v>
      </c>
      <c r="O31" s="8">
        <v>0</v>
      </c>
      <c r="P31" s="7">
        <f t="shared" si="6"/>
        <v>0</v>
      </c>
      <c r="Q31" s="8">
        <v>0</v>
      </c>
      <c r="R31" s="7">
        <f t="shared" si="7"/>
        <v>0</v>
      </c>
      <c r="S31" s="8">
        <v>1</v>
      </c>
      <c r="T31" s="7">
        <f t="shared" si="8"/>
        <v>0.60504120330594513</v>
      </c>
      <c r="U31" s="8">
        <v>4</v>
      </c>
      <c r="V31" s="7">
        <f t="shared" si="9"/>
        <v>2.65188681747063</v>
      </c>
      <c r="W31" s="8">
        <v>4</v>
      </c>
      <c r="X31" s="7">
        <f t="shared" si="10"/>
        <v>2.6753347512607517</v>
      </c>
      <c r="Y31" s="8">
        <v>3</v>
      </c>
      <c r="Z31" s="7">
        <f t="shared" si="11"/>
        <v>2.215264650283554</v>
      </c>
      <c r="AA31" s="8">
        <v>1</v>
      </c>
      <c r="AB31" s="7">
        <f t="shared" si="12"/>
        <v>0.90484635708856631</v>
      </c>
      <c r="AC31" s="8">
        <v>2</v>
      </c>
      <c r="AD31" s="7">
        <f t="shared" si="13"/>
        <v>2.4655744171998473</v>
      </c>
      <c r="AE31" s="8">
        <v>7</v>
      </c>
      <c r="AF31" s="7">
        <f t="shared" si="14"/>
        <v>12.155521211384514</v>
      </c>
      <c r="AG31" s="8">
        <v>15</v>
      </c>
      <c r="AH31" s="7">
        <f t="shared" si="15"/>
        <v>35.448422545196742</v>
      </c>
      <c r="AI31" s="8">
        <v>9</v>
      </c>
      <c r="AJ31" s="7">
        <f t="shared" si="16"/>
        <v>12.274624260112926</v>
      </c>
      <c r="AK31" s="8">
        <v>0</v>
      </c>
      <c r="AL31" s="7">
        <v>0</v>
      </c>
      <c r="AQ31">
        <v>2332318</v>
      </c>
      <c r="AR31">
        <v>178747</v>
      </c>
      <c r="AS31">
        <v>178305</v>
      </c>
      <c r="AT31">
        <v>188812</v>
      </c>
      <c r="AU31">
        <v>202161</v>
      </c>
      <c r="AV31">
        <v>211969</v>
      </c>
      <c r="AW31">
        <v>214774</v>
      </c>
      <c r="AX31">
        <v>191641</v>
      </c>
      <c r="AY31">
        <v>165278</v>
      </c>
      <c r="AZ31">
        <v>150836</v>
      </c>
      <c r="BA31">
        <v>149514</v>
      </c>
      <c r="BB31">
        <v>135424</v>
      </c>
      <c r="BC31">
        <v>110516</v>
      </c>
      <c r="BD31">
        <v>81117</v>
      </c>
      <c r="BE31">
        <v>57587</v>
      </c>
      <c r="BF31">
        <v>42315</v>
      </c>
      <c r="BG31">
        <v>73322</v>
      </c>
    </row>
    <row r="32" spans="1:59" x14ac:dyDescent="0.25">
      <c r="A32" s="3" t="s">
        <v>69</v>
      </c>
      <c r="B32" t="s">
        <v>70</v>
      </c>
      <c r="C32" s="5">
        <f t="shared" si="17"/>
        <v>22</v>
      </c>
      <c r="D32" s="6">
        <f t="shared" si="0"/>
        <v>0.94326759901522861</v>
      </c>
      <c r="E32" s="38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0</v>
      </c>
      <c r="V32" s="7">
        <f t="shared" si="9"/>
        <v>0</v>
      </c>
      <c r="W32" s="8">
        <v>0</v>
      </c>
      <c r="X32" s="7">
        <f t="shared" si="10"/>
        <v>0</v>
      </c>
      <c r="Y32" s="8">
        <v>3</v>
      </c>
      <c r="Z32" s="7">
        <f t="shared" si="11"/>
        <v>2.215264650283554</v>
      </c>
      <c r="AA32" s="8">
        <v>3</v>
      </c>
      <c r="AB32" s="7">
        <f t="shared" si="12"/>
        <v>2.7145390712656989</v>
      </c>
      <c r="AC32" s="8">
        <v>2</v>
      </c>
      <c r="AD32" s="7">
        <f t="shared" si="13"/>
        <v>2.4655744171998473</v>
      </c>
      <c r="AE32" s="8">
        <v>1</v>
      </c>
      <c r="AF32" s="7">
        <f t="shared" si="14"/>
        <v>1.7365030301977877</v>
      </c>
      <c r="AG32" s="8">
        <v>2</v>
      </c>
      <c r="AH32" s="7">
        <f t="shared" si="15"/>
        <v>4.7264563393595651</v>
      </c>
      <c r="AI32" s="8">
        <v>11</v>
      </c>
      <c r="AJ32" s="7">
        <f t="shared" si="16"/>
        <v>15.002318540138022</v>
      </c>
      <c r="AK32" s="8">
        <v>0</v>
      </c>
      <c r="AL32" s="7">
        <v>0</v>
      </c>
      <c r="AQ32">
        <v>2332318</v>
      </c>
      <c r="AR32">
        <v>178747</v>
      </c>
      <c r="AS32">
        <v>178305</v>
      </c>
      <c r="AT32">
        <v>188812</v>
      </c>
      <c r="AU32">
        <v>202161</v>
      </c>
      <c r="AV32">
        <v>211969</v>
      </c>
      <c r="AW32">
        <v>214774</v>
      </c>
      <c r="AX32">
        <v>191641</v>
      </c>
      <c r="AY32">
        <v>165278</v>
      </c>
      <c r="AZ32">
        <v>150836</v>
      </c>
      <c r="BA32">
        <v>149514</v>
      </c>
      <c r="BB32">
        <v>135424</v>
      </c>
      <c r="BC32">
        <v>110516</v>
      </c>
      <c r="BD32">
        <v>81117</v>
      </c>
      <c r="BE32">
        <v>57587</v>
      </c>
      <c r="BF32">
        <v>42315</v>
      </c>
      <c r="BG32">
        <v>73322</v>
      </c>
    </row>
    <row r="33" spans="1:59" x14ac:dyDescent="0.25">
      <c r="A33" s="3" t="s">
        <v>71</v>
      </c>
      <c r="B33" t="s">
        <v>72</v>
      </c>
      <c r="C33" s="5">
        <f t="shared" si="17"/>
        <v>12</v>
      </c>
      <c r="D33" s="6">
        <f t="shared" si="0"/>
        <v>0.51450959946285191</v>
      </c>
      <c r="E33" s="38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1</v>
      </c>
      <c r="V33" s="7">
        <f t="shared" si="9"/>
        <v>0.66297170436765751</v>
      </c>
      <c r="W33" s="8">
        <v>0</v>
      </c>
      <c r="X33" s="7">
        <f t="shared" si="10"/>
        <v>0</v>
      </c>
      <c r="Y33" s="8">
        <v>0</v>
      </c>
      <c r="Z33" s="7">
        <f t="shared" si="11"/>
        <v>0</v>
      </c>
      <c r="AA33" s="8">
        <v>0</v>
      </c>
      <c r="AB33" s="7">
        <f t="shared" si="12"/>
        <v>0</v>
      </c>
      <c r="AC33" s="8">
        <v>3</v>
      </c>
      <c r="AD33" s="7">
        <f t="shared" si="13"/>
        <v>3.6983616257997705</v>
      </c>
      <c r="AE33" s="8">
        <v>1</v>
      </c>
      <c r="AF33" s="7">
        <f t="shared" si="14"/>
        <v>1.7365030301977877</v>
      </c>
      <c r="AG33" s="8">
        <v>2</v>
      </c>
      <c r="AH33" s="7">
        <f t="shared" si="15"/>
        <v>4.7264563393595651</v>
      </c>
      <c r="AI33" s="8">
        <v>5</v>
      </c>
      <c r="AJ33" s="7">
        <f t="shared" si="16"/>
        <v>6.8192357000627366</v>
      </c>
      <c r="AK33" s="8">
        <v>0</v>
      </c>
      <c r="AL33" s="7">
        <v>0</v>
      </c>
      <c r="AQ33">
        <v>2332318</v>
      </c>
      <c r="AR33">
        <v>178747</v>
      </c>
      <c r="AS33">
        <v>178305</v>
      </c>
      <c r="AT33">
        <v>188812</v>
      </c>
      <c r="AU33">
        <v>202161</v>
      </c>
      <c r="AV33">
        <v>211969</v>
      </c>
      <c r="AW33">
        <v>214774</v>
      </c>
      <c r="AX33">
        <v>191641</v>
      </c>
      <c r="AY33">
        <v>165278</v>
      </c>
      <c r="AZ33">
        <v>150836</v>
      </c>
      <c r="BA33">
        <v>149514</v>
      </c>
      <c r="BB33">
        <v>135424</v>
      </c>
      <c r="BC33">
        <v>110516</v>
      </c>
      <c r="BD33">
        <v>81117</v>
      </c>
      <c r="BE33">
        <v>57587</v>
      </c>
      <c r="BF33">
        <v>42315</v>
      </c>
      <c r="BG33">
        <v>73322</v>
      </c>
    </row>
    <row r="34" spans="1:59" x14ac:dyDescent="0.25">
      <c r="A34" s="3" t="s">
        <v>73</v>
      </c>
      <c r="B34" t="s">
        <v>74</v>
      </c>
      <c r="C34" s="5">
        <f t="shared" si="17"/>
        <v>53</v>
      </c>
      <c r="D34" s="6">
        <f t="shared" si="0"/>
        <v>2.2724173976275961</v>
      </c>
      <c r="E34" s="38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1</v>
      </c>
      <c r="N34" s="7">
        <f t="shared" si="5"/>
        <v>0.47176709801904992</v>
      </c>
      <c r="O34" s="8">
        <v>0</v>
      </c>
      <c r="P34" s="7">
        <f t="shared" si="6"/>
        <v>0</v>
      </c>
      <c r="Q34" s="8">
        <v>0</v>
      </c>
      <c r="R34" s="7">
        <f t="shared" si="7"/>
        <v>0</v>
      </c>
      <c r="S34" s="8">
        <v>0</v>
      </c>
      <c r="T34" s="7">
        <f t="shared" si="8"/>
        <v>0</v>
      </c>
      <c r="U34" s="8">
        <v>0</v>
      </c>
      <c r="V34" s="7">
        <f t="shared" si="9"/>
        <v>0</v>
      </c>
      <c r="W34" s="8">
        <v>2</v>
      </c>
      <c r="X34" s="7">
        <f t="shared" si="10"/>
        <v>1.3376673756303759</v>
      </c>
      <c r="Y34" s="8">
        <v>4</v>
      </c>
      <c r="Z34" s="7">
        <f t="shared" si="11"/>
        <v>2.9536862003780717</v>
      </c>
      <c r="AA34" s="8">
        <v>9</v>
      </c>
      <c r="AB34" s="7">
        <f t="shared" si="12"/>
        <v>8.1436172137970981</v>
      </c>
      <c r="AC34" s="8">
        <v>7</v>
      </c>
      <c r="AD34" s="7">
        <f t="shared" si="13"/>
        <v>8.6295104601994659</v>
      </c>
      <c r="AE34" s="8">
        <v>9</v>
      </c>
      <c r="AF34" s="7">
        <f t="shared" si="14"/>
        <v>15.628527271780088</v>
      </c>
      <c r="AG34" s="8">
        <v>10</v>
      </c>
      <c r="AH34" s="7">
        <f t="shared" si="15"/>
        <v>23.632281696797826</v>
      </c>
      <c r="AI34" s="8">
        <v>11</v>
      </c>
      <c r="AJ34" s="7">
        <f t="shared" si="16"/>
        <v>15.002318540138022</v>
      </c>
      <c r="AK34" s="8">
        <v>0</v>
      </c>
      <c r="AL34" s="7">
        <v>0</v>
      </c>
      <c r="AQ34">
        <v>2332318</v>
      </c>
      <c r="AR34">
        <v>178747</v>
      </c>
      <c r="AS34">
        <v>178305</v>
      </c>
      <c r="AT34">
        <v>188812</v>
      </c>
      <c r="AU34">
        <v>202161</v>
      </c>
      <c r="AV34">
        <v>211969</v>
      </c>
      <c r="AW34">
        <v>214774</v>
      </c>
      <c r="AX34">
        <v>191641</v>
      </c>
      <c r="AY34">
        <v>165278</v>
      </c>
      <c r="AZ34">
        <v>150836</v>
      </c>
      <c r="BA34">
        <v>149514</v>
      </c>
      <c r="BB34">
        <v>135424</v>
      </c>
      <c r="BC34">
        <v>110516</v>
      </c>
      <c r="BD34">
        <v>81117</v>
      </c>
      <c r="BE34">
        <v>57587</v>
      </c>
      <c r="BF34">
        <v>42315</v>
      </c>
      <c r="BG34">
        <v>73322</v>
      </c>
    </row>
    <row r="35" spans="1:59" x14ac:dyDescent="0.25">
      <c r="A35" s="3" t="s">
        <v>75</v>
      </c>
      <c r="B35" t="s">
        <v>76</v>
      </c>
      <c r="C35" s="5">
        <f t="shared" si="17"/>
        <v>1</v>
      </c>
      <c r="D35" s="6">
        <f t="shared" si="0"/>
        <v>4.2875799955237666E-2</v>
      </c>
      <c r="E35" s="38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0</v>
      </c>
      <c r="Z35" s="7">
        <f t="shared" si="11"/>
        <v>0</v>
      </c>
      <c r="AA35" s="8">
        <v>0</v>
      </c>
      <c r="AB35" s="7">
        <f t="shared" si="12"/>
        <v>0</v>
      </c>
      <c r="AC35" s="8">
        <v>0</v>
      </c>
      <c r="AD35" s="7">
        <f t="shared" si="13"/>
        <v>0</v>
      </c>
      <c r="AE35" s="8">
        <v>1</v>
      </c>
      <c r="AF35" s="7">
        <f t="shared" si="14"/>
        <v>1.7365030301977877</v>
      </c>
      <c r="AG35" s="8">
        <v>0</v>
      </c>
      <c r="AH35" s="7">
        <f t="shared" si="15"/>
        <v>0</v>
      </c>
      <c r="AI35" s="8">
        <v>0</v>
      </c>
      <c r="AJ35" s="7">
        <f t="shared" si="16"/>
        <v>0</v>
      </c>
      <c r="AK35" s="8">
        <v>0</v>
      </c>
      <c r="AL35" s="7">
        <v>0</v>
      </c>
      <c r="AQ35">
        <v>2332318</v>
      </c>
      <c r="AR35">
        <v>178747</v>
      </c>
      <c r="AS35">
        <v>178305</v>
      </c>
      <c r="AT35">
        <v>188812</v>
      </c>
      <c r="AU35">
        <v>202161</v>
      </c>
      <c r="AV35">
        <v>211969</v>
      </c>
      <c r="AW35">
        <v>214774</v>
      </c>
      <c r="AX35">
        <v>191641</v>
      </c>
      <c r="AY35">
        <v>165278</v>
      </c>
      <c r="AZ35">
        <v>150836</v>
      </c>
      <c r="BA35">
        <v>149514</v>
      </c>
      <c r="BB35">
        <v>135424</v>
      </c>
      <c r="BC35">
        <v>110516</v>
      </c>
      <c r="BD35">
        <v>81117</v>
      </c>
      <c r="BE35">
        <v>57587</v>
      </c>
      <c r="BF35">
        <v>42315</v>
      </c>
      <c r="BG35">
        <v>73322</v>
      </c>
    </row>
    <row r="36" spans="1:59" x14ac:dyDescent="0.25">
      <c r="A36" s="3" t="s">
        <v>77</v>
      </c>
      <c r="B36" t="s">
        <v>78</v>
      </c>
      <c r="C36" s="5">
        <f t="shared" si="17"/>
        <v>1</v>
      </c>
      <c r="D36" s="6">
        <f t="shared" si="0"/>
        <v>4.2875799955237666E-2</v>
      </c>
      <c r="E36" s="38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0</v>
      </c>
      <c r="X36" s="7">
        <f t="shared" si="10"/>
        <v>0</v>
      </c>
      <c r="Y36" s="8">
        <v>0</v>
      </c>
      <c r="Z36" s="7">
        <f t="shared" si="11"/>
        <v>0</v>
      </c>
      <c r="AA36" s="8">
        <v>0</v>
      </c>
      <c r="AB36" s="7">
        <f t="shared" si="12"/>
        <v>0</v>
      </c>
      <c r="AC36" s="8">
        <v>0</v>
      </c>
      <c r="AD36" s="7">
        <f t="shared" si="13"/>
        <v>0</v>
      </c>
      <c r="AE36" s="8">
        <v>0</v>
      </c>
      <c r="AF36" s="7">
        <f t="shared" si="14"/>
        <v>0</v>
      </c>
      <c r="AG36" s="8">
        <v>1</v>
      </c>
      <c r="AH36" s="7">
        <f t="shared" si="15"/>
        <v>2.3632281696797826</v>
      </c>
      <c r="AI36" s="8">
        <v>0</v>
      </c>
      <c r="AJ36" s="7">
        <f t="shared" si="16"/>
        <v>0</v>
      </c>
      <c r="AK36" s="8">
        <v>0</v>
      </c>
      <c r="AL36" s="7">
        <v>0</v>
      </c>
      <c r="AQ36">
        <v>2332318</v>
      </c>
      <c r="AR36">
        <v>178747</v>
      </c>
      <c r="AS36">
        <v>178305</v>
      </c>
      <c r="AT36">
        <v>188812</v>
      </c>
      <c r="AU36">
        <v>202161</v>
      </c>
      <c r="AV36">
        <v>211969</v>
      </c>
      <c r="AW36">
        <v>214774</v>
      </c>
      <c r="AX36">
        <v>191641</v>
      </c>
      <c r="AY36">
        <v>165278</v>
      </c>
      <c r="AZ36">
        <v>150836</v>
      </c>
      <c r="BA36">
        <v>149514</v>
      </c>
      <c r="BB36">
        <v>135424</v>
      </c>
      <c r="BC36">
        <v>110516</v>
      </c>
      <c r="BD36">
        <v>81117</v>
      </c>
      <c r="BE36">
        <v>57587</v>
      </c>
      <c r="BF36">
        <v>42315</v>
      </c>
      <c r="BG36">
        <v>73322</v>
      </c>
    </row>
    <row r="37" spans="1:59" x14ac:dyDescent="0.25">
      <c r="A37" s="3" t="s">
        <v>79</v>
      </c>
      <c r="B37" t="s">
        <v>80</v>
      </c>
      <c r="C37" s="5">
        <f t="shared" si="17"/>
        <v>0</v>
      </c>
      <c r="D37" s="6">
        <f t="shared" si="0"/>
        <v>0</v>
      </c>
      <c r="E37" s="38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7">
        <v>0</v>
      </c>
      <c r="AQ37">
        <v>2332318</v>
      </c>
      <c r="AR37">
        <v>178747</v>
      </c>
      <c r="AS37">
        <v>178305</v>
      </c>
      <c r="AT37">
        <v>188812</v>
      </c>
      <c r="AU37">
        <v>202161</v>
      </c>
      <c r="AV37">
        <v>211969</v>
      </c>
      <c r="AW37">
        <v>214774</v>
      </c>
      <c r="AX37">
        <v>191641</v>
      </c>
      <c r="AY37">
        <v>165278</v>
      </c>
      <c r="AZ37">
        <v>150836</v>
      </c>
      <c r="BA37">
        <v>149514</v>
      </c>
      <c r="BB37">
        <v>135424</v>
      </c>
      <c r="BC37">
        <v>110516</v>
      </c>
      <c r="BD37">
        <v>81117</v>
      </c>
      <c r="BE37">
        <v>57587</v>
      </c>
      <c r="BF37">
        <v>42315</v>
      </c>
      <c r="BG37">
        <v>73322</v>
      </c>
    </row>
    <row r="38" spans="1:59" x14ac:dyDescent="0.25">
      <c r="A38" s="3" t="s">
        <v>81</v>
      </c>
      <c r="B38" t="s">
        <v>82</v>
      </c>
      <c r="C38" s="5">
        <f t="shared" si="17"/>
        <v>7</v>
      </c>
      <c r="D38" s="6">
        <f t="shared" si="0"/>
        <v>0.30013059968666361</v>
      </c>
      <c r="E38" s="38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1</v>
      </c>
      <c r="T38" s="7">
        <f t="shared" si="8"/>
        <v>0.60504120330594513</v>
      </c>
      <c r="U38" s="8">
        <v>1</v>
      </c>
      <c r="V38" s="7">
        <f t="shared" si="9"/>
        <v>0.66297170436765751</v>
      </c>
      <c r="W38" s="8">
        <v>0</v>
      </c>
      <c r="X38" s="7">
        <f t="shared" si="10"/>
        <v>0</v>
      </c>
      <c r="Y38" s="8">
        <v>1</v>
      </c>
      <c r="Z38" s="7">
        <f t="shared" si="11"/>
        <v>0.73842155009451793</v>
      </c>
      <c r="AA38" s="8">
        <v>0</v>
      </c>
      <c r="AB38" s="7">
        <f t="shared" si="12"/>
        <v>0</v>
      </c>
      <c r="AC38" s="8">
        <v>1</v>
      </c>
      <c r="AD38" s="7">
        <f t="shared" si="13"/>
        <v>1.2327872085999236</v>
      </c>
      <c r="AE38" s="8">
        <v>1</v>
      </c>
      <c r="AF38" s="7">
        <f t="shared" si="14"/>
        <v>1.7365030301977877</v>
      </c>
      <c r="AG38" s="8">
        <v>0</v>
      </c>
      <c r="AH38" s="7">
        <f t="shared" si="15"/>
        <v>0</v>
      </c>
      <c r="AI38" s="8">
        <v>2</v>
      </c>
      <c r="AJ38" s="7">
        <f t="shared" si="16"/>
        <v>2.7276942800250952</v>
      </c>
      <c r="AK38" s="8">
        <v>0</v>
      </c>
      <c r="AL38" s="7">
        <v>0</v>
      </c>
      <c r="AQ38">
        <v>2332318</v>
      </c>
      <c r="AR38">
        <v>178747</v>
      </c>
      <c r="AS38">
        <v>178305</v>
      </c>
      <c r="AT38">
        <v>188812</v>
      </c>
      <c r="AU38">
        <v>202161</v>
      </c>
      <c r="AV38">
        <v>211969</v>
      </c>
      <c r="AW38">
        <v>214774</v>
      </c>
      <c r="AX38">
        <v>191641</v>
      </c>
      <c r="AY38">
        <v>165278</v>
      </c>
      <c r="AZ38">
        <v>150836</v>
      </c>
      <c r="BA38">
        <v>149514</v>
      </c>
      <c r="BB38">
        <v>135424</v>
      </c>
      <c r="BC38">
        <v>110516</v>
      </c>
      <c r="BD38">
        <v>81117</v>
      </c>
      <c r="BE38">
        <v>57587</v>
      </c>
      <c r="BF38">
        <v>42315</v>
      </c>
      <c r="BG38">
        <v>73322</v>
      </c>
    </row>
    <row r="39" spans="1:59" x14ac:dyDescent="0.25">
      <c r="A39" s="3" t="s">
        <v>83</v>
      </c>
      <c r="B39" t="s">
        <v>84</v>
      </c>
      <c r="C39" s="5">
        <f t="shared" si="17"/>
        <v>0</v>
      </c>
      <c r="D39" s="6">
        <f t="shared" si="0"/>
        <v>0</v>
      </c>
      <c r="E39" s="38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2332318</v>
      </c>
      <c r="AR39">
        <v>178747</v>
      </c>
      <c r="AS39">
        <v>178305</v>
      </c>
      <c r="AT39">
        <v>188812</v>
      </c>
      <c r="AU39">
        <v>202161</v>
      </c>
      <c r="AV39">
        <v>211969</v>
      </c>
      <c r="AW39">
        <v>214774</v>
      </c>
      <c r="AX39">
        <v>191641</v>
      </c>
      <c r="AY39">
        <v>165278</v>
      </c>
      <c r="AZ39">
        <v>150836</v>
      </c>
      <c r="BA39">
        <v>149514</v>
      </c>
      <c r="BB39">
        <v>135424</v>
      </c>
      <c r="BC39">
        <v>110516</v>
      </c>
      <c r="BD39">
        <v>81117</v>
      </c>
      <c r="BE39">
        <v>57587</v>
      </c>
      <c r="BF39">
        <v>42315</v>
      </c>
      <c r="BG39">
        <v>73322</v>
      </c>
    </row>
    <row r="40" spans="1:59" x14ac:dyDescent="0.25">
      <c r="A40" s="3" t="s">
        <v>85</v>
      </c>
      <c r="B40" t="s">
        <v>86</v>
      </c>
      <c r="C40" s="5">
        <f t="shared" si="17"/>
        <v>65</v>
      </c>
      <c r="D40" s="6">
        <f t="shared" ref="D40:D72" si="18">SUM(C40/AQ40*100000)</f>
        <v>2.7869269970904482</v>
      </c>
      <c r="E40" s="38">
        <v>0</v>
      </c>
      <c r="F40" s="7">
        <f t="shared" ref="F40:F72" si="19">SUM(E40/AR40*100000)</f>
        <v>0</v>
      </c>
      <c r="G40" s="8">
        <v>0</v>
      </c>
      <c r="H40" s="7">
        <f t="shared" ref="H40:H72" si="20">SUM(G40/AS40*100000)</f>
        <v>0</v>
      </c>
      <c r="I40" s="8">
        <v>0</v>
      </c>
      <c r="J40" s="7">
        <f t="shared" ref="J40:J72" si="21">SUM(I40/AT40*100000)</f>
        <v>0</v>
      </c>
      <c r="K40" s="8">
        <v>0</v>
      </c>
      <c r="L40" s="7">
        <f t="shared" ref="L40:L72" si="22">SUM(K40/AU40*100000)</f>
        <v>0</v>
      </c>
      <c r="M40" s="8">
        <v>0</v>
      </c>
      <c r="N40" s="7">
        <f t="shared" ref="N40:N72" si="23">SUM(M40/AV40*100000)</f>
        <v>0</v>
      </c>
      <c r="O40" s="8">
        <v>1</v>
      </c>
      <c r="P40" s="7">
        <f t="shared" ref="P40:P72" si="24">SUM(O40/AW40*100000)</f>
        <v>0.46560570646353844</v>
      </c>
      <c r="Q40" s="8">
        <v>1</v>
      </c>
      <c r="R40" s="7">
        <f t="shared" ref="R40:R72" si="25">SUM(Q40/AX40*100000)</f>
        <v>0.52180900746708692</v>
      </c>
      <c r="S40" s="8">
        <v>1</v>
      </c>
      <c r="T40" s="7">
        <f t="shared" ref="T40:T72" si="26">SUM(S40/AY40*100000)</f>
        <v>0.60504120330594513</v>
      </c>
      <c r="U40" s="8">
        <v>2</v>
      </c>
      <c r="V40" s="7">
        <f t="shared" ref="V40:V72" si="27">SUM(U40/AZ40*100000)</f>
        <v>1.325943408735315</v>
      </c>
      <c r="W40" s="8">
        <v>1</v>
      </c>
      <c r="X40" s="7">
        <f t="shared" ref="X40:X72" si="28">SUM(W40/BA40*100000)</f>
        <v>0.66883368781518793</v>
      </c>
      <c r="Y40" s="8">
        <v>2</v>
      </c>
      <c r="Z40" s="7">
        <f t="shared" ref="Z40:Z72" si="29">SUM(Y40/BB40*100000)</f>
        <v>1.4768431001890359</v>
      </c>
      <c r="AA40" s="8">
        <v>10</v>
      </c>
      <c r="AB40" s="7">
        <f t="shared" ref="AB40:AB72" si="30">SUM(AA40/BC40*100000)</f>
        <v>9.048463570885664</v>
      </c>
      <c r="AC40" s="8">
        <v>5</v>
      </c>
      <c r="AD40" s="7">
        <f t="shared" ref="AD40:AD72" si="31">SUM(AC40/BD40*100000)</f>
        <v>6.1639360429996177</v>
      </c>
      <c r="AE40" s="8">
        <v>7</v>
      </c>
      <c r="AF40" s="7">
        <f t="shared" ref="AF40:AF72" si="32">SUM(AE40/BE40*100000)</f>
        <v>12.155521211384514</v>
      </c>
      <c r="AG40" s="8">
        <v>8</v>
      </c>
      <c r="AH40" s="7">
        <f t="shared" ref="AH40:AH72" si="33">SUM(AG40/BF40*100000)</f>
        <v>18.90582535743826</v>
      </c>
      <c r="AI40" s="8">
        <v>27</v>
      </c>
      <c r="AJ40" s="7">
        <f t="shared" ref="AJ40:AJ72" si="34">SUM(AI40/BG40*100000)</f>
        <v>36.823872780338782</v>
      </c>
      <c r="AK40" s="8">
        <v>0</v>
      </c>
      <c r="AL40" s="7">
        <v>0</v>
      </c>
      <c r="AQ40">
        <v>2332318</v>
      </c>
      <c r="AR40">
        <v>178747</v>
      </c>
      <c r="AS40">
        <v>178305</v>
      </c>
      <c r="AT40">
        <v>188812</v>
      </c>
      <c r="AU40">
        <v>202161</v>
      </c>
      <c r="AV40">
        <v>211969</v>
      </c>
      <c r="AW40">
        <v>214774</v>
      </c>
      <c r="AX40">
        <v>191641</v>
      </c>
      <c r="AY40">
        <v>165278</v>
      </c>
      <c r="AZ40">
        <v>150836</v>
      </c>
      <c r="BA40">
        <v>149514</v>
      </c>
      <c r="BB40">
        <v>135424</v>
      </c>
      <c r="BC40">
        <v>110516</v>
      </c>
      <c r="BD40">
        <v>81117</v>
      </c>
      <c r="BE40">
        <v>57587</v>
      </c>
      <c r="BF40">
        <v>42315</v>
      </c>
      <c r="BG40">
        <v>73322</v>
      </c>
    </row>
    <row r="41" spans="1:59" x14ac:dyDescent="0.25">
      <c r="A41" s="3" t="s">
        <v>87</v>
      </c>
      <c r="B41" t="s">
        <v>88</v>
      </c>
      <c r="C41" s="5">
        <f t="shared" ref="C41:C78" si="35">SUM(E41+G41+I41+K41+M41+O41+Q41+S41+U41+W41+Y41+AA41+AC41+AE41+AG41+AI41+AK41)</f>
        <v>2</v>
      </c>
      <c r="D41" s="6">
        <f t="shared" si="18"/>
        <v>8.5751599910475332E-2</v>
      </c>
      <c r="E41" s="38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1</v>
      </c>
      <c r="R41" s="7">
        <f t="shared" si="25"/>
        <v>0.52180900746708692</v>
      </c>
      <c r="S41" s="8">
        <v>0</v>
      </c>
      <c r="T41" s="7">
        <f t="shared" si="26"/>
        <v>0</v>
      </c>
      <c r="U41" s="8">
        <v>1</v>
      </c>
      <c r="V41" s="7">
        <f t="shared" si="27"/>
        <v>0.66297170436765751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2332318</v>
      </c>
      <c r="AR41">
        <v>178747</v>
      </c>
      <c r="AS41">
        <v>178305</v>
      </c>
      <c r="AT41">
        <v>188812</v>
      </c>
      <c r="AU41">
        <v>202161</v>
      </c>
      <c r="AV41">
        <v>211969</v>
      </c>
      <c r="AW41">
        <v>214774</v>
      </c>
      <c r="AX41">
        <v>191641</v>
      </c>
      <c r="AY41">
        <v>165278</v>
      </c>
      <c r="AZ41">
        <v>150836</v>
      </c>
      <c r="BA41">
        <v>149514</v>
      </c>
      <c r="BB41">
        <v>135424</v>
      </c>
      <c r="BC41">
        <v>110516</v>
      </c>
      <c r="BD41">
        <v>81117</v>
      </c>
      <c r="BE41">
        <v>57587</v>
      </c>
      <c r="BF41">
        <v>42315</v>
      </c>
      <c r="BG41">
        <v>73322</v>
      </c>
    </row>
    <row r="42" spans="1:59" x14ac:dyDescent="0.25">
      <c r="A42" s="3" t="s">
        <v>89</v>
      </c>
      <c r="B42" t="s">
        <v>90</v>
      </c>
      <c r="C42" s="5">
        <f t="shared" si="35"/>
        <v>12</v>
      </c>
      <c r="D42" s="6">
        <f t="shared" si="18"/>
        <v>0.51450959946285191</v>
      </c>
      <c r="E42" s="38">
        <v>0</v>
      </c>
      <c r="F42" s="7">
        <f t="shared" si="19"/>
        <v>0</v>
      </c>
      <c r="G42" s="8">
        <v>0</v>
      </c>
      <c r="H42" s="7">
        <f t="shared" si="20"/>
        <v>0</v>
      </c>
      <c r="I42" s="8">
        <v>1</v>
      </c>
      <c r="J42" s="7">
        <f t="shared" si="21"/>
        <v>0.52962735419358931</v>
      </c>
      <c r="K42" s="8">
        <v>0</v>
      </c>
      <c r="L42" s="7">
        <f t="shared" si="22"/>
        <v>0</v>
      </c>
      <c r="M42" s="8">
        <v>2</v>
      </c>
      <c r="N42" s="7">
        <f t="shared" si="23"/>
        <v>0.94353419603809985</v>
      </c>
      <c r="O42" s="8">
        <v>1</v>
      </c>
      <c r="P42" s="7">
        <f t="shared" si="24"/>
        <v>0.46560570646353844</v>
      </c>
      <c r="Q42" s="8">
        <v>1</v>
      </c>
      <c r="R42" s="7">
        <f t="shared" si="25"/>
        <v>0.52180900746708692</v>
      </c>
      <c r="S42" s="8">
        <v>0</v>
      </c>
      <c r="T42" s="7">
        <f t="shared" si="26"/>
        <v>0</v>
      </c>
      <c r="U42" s="8">
        <v>1</v>
      </c>
      <c r="V42" s="7">
        <f t="shared" si="27"/>
        <v>0.66297170436765751</v>
      </c>
      <c r="W42" s="8">
        <v>0</v>
      </c>
      <c r="X42" s="7">
        <f t="shared" si="28"/>
        <v>0</v>
      </c>
      <c r="Y42" s="8">
        <v>1</v>
      </c>
      <c r="Z42" s="7">
        <f t="shared" si="29"/>
        <v>0.73842155009451793</v>
      </c>
      <c r="AA42" s="8">
        <v>0</v>
      </c>
      <c r="AB42" s="7">
        <f t="shared" si="30"/>
        <v>0</v>
      </c>
      <c r="AC42" s="8">
        <v>2</v>
      </c>
      <c r="AD42" s="7">
        <f t="shared" si="31"/>
        <v>2.4655744171998473</v>
      </c>
      <c r="AE42" s="8">
        <v>1</v>
      </c>
      <c r="AF42" s="7">
        <f t="shared" si="32"/>
        <v>1.7365030301977877</v>
      </c>
      <c r="AG42" s="8">
        <v>1</v>
      </c>
      <c r="AH42" s="7">
        <f t="shared" si="33"/>
        <v>2.3632281696797826</v>
      </c>
      <c r="AI42" s="8">
        <v>1</v>
      </c>
      <c r="AJ42" s="7">
        <f t="shared" si="34"/>
        <v>1.3638471400125476</v>
      </c>
      <c r="AK42" s="8">
        <v>0</v>
      </c>
      <c r="AL42" s="7">
        <v>0</v>
      </c>
      <c r="AQ42">
        <v>2332318</v>
      </c>
      <c r="AR42">
        <v>178747</v>
      </c>
      <c r="AS42">
        <v>178305</v>
      </c>
      <c r="AT42">
        <v>188812</v>
      </c>
      <c r="AU42">
        <v>202161</v>
      </c>
      <c r="AV42">
        <v>211969</v>
      </c>
      <c r="AW42">
        <v>214774</v>
      </c>
      <c r="AX42">
        <v>191641</v>
      </c>
      <c r="AY42">
        <v>165278</v>
      </c>
      <c r="AZ42">
        <v>150836</v>
      </c>
      <c r="BA42">
        <v>149514</v>
      </c>
      <c r="BB42">
        <v>135424</v>
      </c>
      <c r="BC42">
        <v>110516</v>
      </c>
      <c r="BD42">
        <v>81117</v>
      </c>
      <c r="BE42">
        <v>57587</v>
      </c>
      <c r="BF42">
        <v>42315</v>
      </c>
      <c r="BG42">
        <v>73322</v>
      </c>
    </row>
    <row r="43" spans="1:59" x14ac:dyDescent="0.25">
      <c r="A43" s="38" t="s">
        <v>274</v>
      </c>
      <c r="B43" t="s">
        <v>275</v>
      </c>
      <c r="C43" s="5">
        <f t="shared" si="35"/>
        <v>0</v>
      </c>
      <c r="D43" s="6">
        <f t="shared" si="18"/>
        <v>0</v>
      </c>
      <c r="E43" s="38">
        <v>0</v>
      </c>
      <c r="F43" s="7">
        <f t="shared" si="19"/>
        <v>0</v>
      </c>
      <c r="G43" s="8">
        <v>0</v>
      </c>
      <c r="H43" s="7">
        <f t="shared" si="20"/>
        <v>0</v>
      </c>
      <c r="I43" s="8">
        <v>0</v>
      </c>
      <c r="J43" s="7">
        <f t="shared" si="21"/>
        <v>0</v>
      </c>
      <c r="K43" s="8">
        <v>0</v>
      </c>
      <c r="L43" s="7">
        <f t="shared" si="22"/>
        <v>0</v>
      </c>
      <c r="M43" s="8">
        <v>0</v>
      </c>
      <c r="N43" s="7">
        <f t="shared" si="23"/>
        <v>0</v>
      </c>
      <c r="O43" s="8">
        <v>0</v>
      </c>
      <c r="P43" s="7">
        <f t="shared" si="24"/>
        <v>0</v>
      </c>
      <c r="Q43" s="8">
        <v>0</v>
      </c>
      <c r="R43" s="7">
        <f t="shared" si="25"/>
        <v>0</v>
      </c>
      <c r="S43" s="8">
        <v>0</v>
      </c>
      <c r="T43" s="7">
        <f t="shared" si="26"/>
        <v>0</v>
      </c>
      <c r="U43" s="8">
        <v>0</v>
      </c>
      <c r="V43" s="7">
        <f t="shared" si="27"/>
        <v>0</v>
      </c>
      <c r="W43" s="8">
        <v>0</v>
      </c>
      <c r="X43" s="7">
        <f t="shared" si="28"/>
        <v>0</v>
      </c>
      <c r="Y43" s="8">
        <v>0</v>
      </c>
      <c r="Z43" s="7">
        <f t="shared" si="29"/>
        <v>0</v>
      </c>
      <c r="AA43" s="8">
        <v>0</v>
      </c>
      <c r="AB43" s="7">
        <f t="shared" si="30"/>
        <v>0</v>
      </c>
      <c r="AC43" s="8">
        <v>0</v>
      </c>
      <c r="AD43" s="7">
        <f t="shared" si="31"/>
        <v>0</v>
      </c>
      <c r="AE43" s="8">
        <v>0</v>
      </c>
      <c r="AF43" s="7">
        <f t="shared" si="32"/>
        <v>0</v>
      </c>
      <c r="AG43" s="8">
        <v>0</v>
      </c>
      <c r="AH43" s="7">
        <f t="shared" si="33"/>
        <v>0</v>
      </c>
      <c r="AI43" s="8">
        <v>0</v>
      </c>
      <c r="AJ43" s="7">
        <f t="shared" si="34"/>
        <v>0</v>
      </c>
      <c r="AK43" s="8">
        <v>0</v>
      </c>
      <c r="AL43" s="7">
        <v>0</v>
      </c>
      <c r="AQ43">
        <v>2332318</v>
      </c>
      <c r="AR43">
        <v>178747</v>
      </c>
      <c r="AS43">
        <v>178305</v>
      </c>
      <c r="AT43">
        <v>188812</v>
      </c>
      <c r="AU43">
        <v>202161</v>
      </c>
      <c r="AV43">
        <v>211969</v>
      </c>
      <c r="AW43">
        <v>214774</v>
      </c>
      <c r="AX43">
        <v>191641</v>
      </c>
      <c r="AY43">
        <v>165278</v>
      </c>
      <c r="AZ43">
        <v>150836</v>
      </c>
      <c r="BA43">
        <v>149514</v>
      </c>
      <c r="BB43">
        <v>135424</v>
      </c>
      <c r="BC43">
        <v>110516</v>
      </c>
      <c r="BD43">
        <v>81117</v>
      </c>
      <c r="BE43">
        <v>57587</v>
      </c>
      <c r="BF43">
        <v>42315</v>
      </c>
      <c r="BG43">
        <v>73322</v>
      </c>
    </row>
    <row r="44" spans="1:59" x14ac:dyDescent="0.25">
      <c r="A44" s="3" t="s">
        <v>91</v>
      </c>
      <c r="B44" t="s">
        <v>92</v>
      </c>
      <c r="C44" s="5">
        <f t="shared" si="35"/>
        <v>13</v>
      </c>
      <c r="D44" s="6">
        <f t="shared" si="18"/>
        <v>0.55738539941808962</v>
      </c>
      <c r="E44" s="38">
        <v>1</v>
      </c>
      <c r="F44" s="7">
        <f t="shared" si="19"/>
        <v>0.55944994881032972</v>
      </c>
      <c r="G44" s="8">
        <v>1</v>
      </c>
      <c r="H44" s="7">
        <f t="shared" si="20"/>
        <v>0.56083676845854014</v>
      </c>
      <c r="I44" s="8">
        <v>5</v>
      </c>
      <c r="J44" s="7">
        <f t="shared" si="21"/>
        <v>2.6481367709679469</v>
      </c>
      <c r="K44" s="8">
        <v>2</v>
      </c>
      <c r="L44" s="7">
        <f t="shared" si="22"/>
        <v>0.98931050004699228</v>
      </c>
      <c r="M44" s="8">
        <v>1</v>
      </c>
      <c r="N44" s="7">
        <f t="shared" si="23"/>
        <v>0.47176709801904992</v>
      </c>
      <c r="O44" s="8">
        <v>1</v>
      </c>
      <c r="P44" s="7">
        <f t="shared" si="24"/>
        <v>0.46560570646353844</v>
      </c>
      <c r="Q44" s="8">
        <v>0</v>
      </c>
      <c r="R44" s="7">
        <f t="shared" si="25"/>
        <v>0</v>
      </c>
      <c r="S44" s="8">
        <v>0</v>
      </c>
      <c r="T44" s="7">
        <f t="shared" si="26"/>
        <v>0</v>
      </c>
      <c r="U44" s="8">
        <v>1</v>
      </c>
      <c r="V44" s="7">
        <f t="shared" si="27"/>
        <v>0.66297170436765751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1</v>
      </c>
      <c r="AB44" s="7">
        <f t="shared" si="30"/>
        <v>0.90484635708856631</v>
      </c>
      <c r="AC44" s="8">
        <v>0</v>
      </c>
      <c r="AD44" s="7">
        <f t="shared" si="31"/>
        <v>0</v>
      </c>
      <c r="AE44" s="8">
        <v>0</v>
      </c>
      <c r="AF44" s="7">
        <f t="shared" si="32"/>
        <v>0</v>
      </c>
      <c r="AG44" s="8">
        <v>0</v>
      </c>
      <c r="AH44" s="7">
        <f t="shared" si="33"/>
        <v>0</v>
      </c>
      <c r="AI44" s="8">
        <v>0</v>
      </c>
      <c r="AJ44" s="7">
        <f t="shared" si="34"/>
        <v>0</v>
      </c>
      <c r="AK44" s="8">
        <v>0</v>
      </c>
      <c r="AL44" s="7">
        <v>0</v>
      </c>
      <c r="AQ44">
        <v>2332318</v>
      </c>
      <c r="AR44">
        <v>178747</v>
      </c>
      <c r="AS44">
        <v>178305</v>
      </c>
      <c r="AT44">
        <v>188812</v>
      </c>
      <c r="AU44">
        <v>202161</v>
      </c>
      <c r="AV44">
        <v>211969</v>
      </c>
      <c r="AW44">
        <v>214774</v>
      </c>
      <c r="AX44">
        <v>191641</v>
      </c>
      <c r="AY44">
        <v>165278</v>
      </c>
      <c r="AZ44">
        <v>150836</v>
      </c>
      <c r="BA44">
        <v>149514</v>
      </c>
      <c r="BB44">
        <v>135424</v>
      </c>
      <c r="BC44">
        <v>110516</v>
      </c>
      <c r="BD44">
        <v>81117</v>
      </c>
      <c r="BE44">
        <v>57587</v>
      </c>
      <c r="BF44">
        <v>42315</v>
      </c>
      <c r="BG44">
        <v>73322</v>
      </c>
    </row>
    <row r="45" spans="1:59" x14ac:dyDescent="0.25">
      <c r="A45" s="3" t="s">
        <v>93</v>
      </c>
      <c r="B45" t="s">
        <v>94</v>
      </c>
      <c r="C45" s="5">
        <f t="shared" si="35"/>
        <v>6</v>
      </c>
      <c r="D45" s="6">
        <f t="shared" si="18"/>
        <v>0.25725479973142595</v>
      </c>
      <c r="E45" s="38">
        <v>0</v>
      </c>
      <c r="F45" s="7">
        <f t="shared" si="19"/>
        <v>0</v>
      </c>
      <c r="G45" s="8">
        <v>0</v>
      </c>
      <c r="H45" s="7">
        <f t="shared" si="20"/>
        <v>0</v>
      </c>
      <c r="I45" s="8">
        <v>1</v>
      </c>
      <c r="J45" s="7">
        <f t="shared" si="21"/>
        <v>0.52962735419358931</v>
      </c>
      <c r="K45" s="8">
        <v>1</v>
      </c>
      <c r="L45" s="7">
        <f t="shared" si="22"/>
        <v>0.49465525002349614</v>
      </c>
      <c r="M45" s="8">
        <v>0</v>
      </c>
      <c r="N45" s="7">
        <f t="shared" si="23"/>
        <v>0</v>
      </c>
      <c r="O45" s="8">
        <v>0</v>
      </c>
      <c r="P45" s="7">
        <f t="shared" si="24"/>
        <v>0</v>
      </c>
      <c r="Q45" s="8">
        <v>1</v>
      </c>
      <c r="R45" s="7">
        <f t="shared" si="25"/>
        <v>0.52180900746708692</v>
      </c>
      <c r="S45" s="8">
        <v>0</v>
      </c>
      <c r="T45" s="7">
        <f t="shared" si="26"/>
        <v>0</v>
      </c>
      <c r="U45" s="8">
        <v>1</v>
      </c>
      <c r="V45" s="7">
        <f t="shared" si="27"/>
        <v>0.66297170436765751</v>
      </c>
      <c r="W45" s="8">
        <v>0</v>
      </c>
      <c r="X45" s="7">
        <f t="shared" si="28"/>
        <v>0</v>
      </c>
      <c r="Y45" s="8">
        <v>1</v>
      </c>
      <c r="Z45" s="7">
        <f t="shared" si="29"/>
        <v>0.73842155009451793</v>
      </c>
      <c r="AA45" s="8">
        <v>1</v>
      </c>
      <c r="AB45" s="7">
        <f t="shared" si="30"/>
        <v>0.90484635708856631</v>
      </c>
      <c r="AC45" s="8">
        <v>0</v>
      </c>
      <c r="AD45" s="7">
        <f t="shared" si="31"/>
        <v>0</v>
      </c>
      <c r="AE45" s="8">
        <v>0</v>
      </c>
      <c r="AF45" s="7">
        <f t="shared" si="32"/>
        <v>0</v>
      </c>
      <c r="AG45" s="8">
        <v>0</v>
      </c>
      <c r="AH45" s="7">
        <f t="shared" si="33"/>
        <v>0</v>
      </c>
      <c r="AI45" s="8">
        <v>0</v>
      </c>
      <c r="AJ45" s="7">
        <f t="shared" si="34"/>
        <v>0</v>
      </c>
      <c r="AK45" s="8">
        <v>0</v>
      </c>
      <c r="AL45" s="7">
        <v>0</v>
      </c>
      <c r="AQ45">
        <v>2332318</v>
      </c>
      <c r="AR45">
        <v>178747</v>
      </c>
      <c r="AS45">
        <v>178305</v>
      </c>
      <c r="AT45">
        <v>188812</v>
      </c>
      <c r="AU45">
        <v>202161</v>
      </c>
      <c r="AV45">
        <v>211969</v>
      </c>
      <c r="AW45">
        <v>214774</v>
      </c>
      <c r="AX45">
        <v>191641</v>
      </c>
      <c r="AY45">
        <v>165278</v>
      </c>
      <c r="AZ45">
        <v>150836</v>
      </c>
      <c r="BA45">
        <v>149514</v>
      </c>
      <c r="BB45">
        <v>135424</v>
      </c>
      <c r="BC45">
        <v>110516</v>
      </c>
      <c r="BD45">
        <v>81117</v>
      </c>
      <c r="BE45">
        <v>57587</v>
      </c>
      <c r="BF45">
        <v>42315</v>
      </c>
      <c r="BG45">
        <v>73322</v>
      </c>
    </row>
    <row r="46" spans="1:59" x14ac:dyDescent="0.25">
      <c r="A46" s="3" t="s">
        <v>95</v>
      </c>
      <c r="B46" t="s">
        <v>96</v>
      </c>
      <c r="C46" s="5">
        <f t="shared" si="35"/>
        <v>140</v>
      </c>
      <c r="D46" s="6">
        <f t="shared" si="18"/>
        <v>6.0026119937332734</v>
      </c>
      <c r="E46" s="38">
        <v>10</v>
      </c>
      <c r="F46" s="7">
        <f t="shared" si="19"/>
        <v>5.5944994881032972</v>
      </c>
      <c r="G46" s="8">
        <v>7</v>
      </c>
      <c r="H46" s="7">
        <f t="shared" si="20"/>
        <v>3.9258573792097811</v>
      </c>
      <c r="I46" s="8">
        <v>4</v>
      </c>
      <c r="J46" s="7">
        <f t="shared" si="21"/>
        <v>2.1185094167743572</v>
      </c>
      <c r="K46" s="8">
        <v>4</v>
      </c>
      <c r="L46" s="7">
        <f t="shared" si="22"/>
        <v>1.9786210000939846</v>
      </c>
      <c r="M46" s="8">
        <v>5</v>
      </c>
      <c r="N46" s="7">
        <f t="shared" si="23"/>
        <v>2.3588354900952497</v>
      </c>
      <c r="O46" s="8">
        <v>4</v>
      </c>
      <c r="P46" s="7">
        <f t="shared" si="24"/>
        <v>1.8624228258541538</v>
      </c>
      <c r="Q46" s="8">
        <v>6</v>
      </c>
      <c r="R46" s="7">
        <f t="shared" si="25"/>
        <v>3.1308540448025211</v>
      </c>
      <c r="S46" s="8">
        <v>3</v>
      </c>
      <c r="T46" s="7">
        <f t="shared" si="26"/>
        <v>1.8151236099178354</v>
      </c>
      <c r="U46" s="8">
        <v>4</v>
      </c>
      <c r="V46" s="7">
        <f t="shared" si="27"/>
        <v>2.65188681747063</v>
      </c>
      <c r="W46" s="8">
        <v>5</v>
      </c>
      <c r="X46" s="7">
        <f t="shared" si="28"/>
        <v>3.3441684390759399</v>
      </c>
      <c r="Y46" s="8">
        <v>11</v>
      </c>
      <c r="Z46" s="7">
        <f t="shared" si="29"/>
        <v>8.1226370510396979</v>
      </c>
      <c r="AA46" s="8">
        <v>17</v>
      </c>
      <c r="AB46" s="7">
        <f t="shared" si="30"/>
        <v>15.382388070505629</v>
      </c>
      <c r="AC46" s="8">
        <v>13</v>
      </c>
      <c r="AD46" s="7">
        <f t="shared" si="31"/>
        <v>16.026233711799005</v>
      </c>
      <c r="AE46" s="8">
        <v>20</v>
      </c>
      <c r="AF46" s="7">
        <f t="shared" si="32"/>
        <v>34.730060603955756</v>
      </c>
      <c r="AG46" s="8">
        <v>8</v>
      </c>
      <c r="AH46" s="7">
        <f t="shared" si="33"/>
        <v>18.90582535743826</v>
      </c>
      <c r="AI46" s="8">
        <v>19</v>
      </c>
      <c r="AJ46" s="7">
        <f t="shared" si="34"/>
        <v>25.913095660238401</v>
      </c>
      <c r="AK46" s="8">
        <v>0</v>
      </c>
      <c r="AL46" s="7">
        <v>0</v>
      </c>
      <c r="AQ46">
        <v>2332318</v>
      </c>
      <c r="AR46">
        <v>178747</v>
      </c>
      <c r="AS46">
        <v>178305</v>
      </c>
      <c r="AT46">
        <v>188812</v>
      </c>
      <c r="AU46">
        <v>202161</v>
      </c>
      <c r="AV46">
        <v>211969</v>
      </c>
      <c r="AW46">
        <v>214774</v>
      </c>
      <c r="AX46">
        <v>191641</v>
      </c>
      <c r="AY46">
        <v>165278</v>
      </c>
      <c r="AZ46">
        <v>150836</v>
      </c>
      <c r="BA46">
        <v>149514</v>
      </c>
      <c r="BB46">
        <v>135424</v>
      </c>
      <c r="BC46">
        <v>110516</v>
      </c>
      <c r="BD46">
        <v>81117</v>
      </c>
      <c r="BE46">
        <v>57587</v>
      </c>
      <c r="BF46">
        <v>42315</v>
      </c>
      <c r="BG46">
        <v>73322</v>
      </c>
    </row>
    <row r="47" spans="1:59" x14ac:dyDescent="0.25">
      <c r="A47" s="3" t="s">
        <v>97</v>
      </c>
      <c r="B47" t="s">
        <v>98</v>
      </c>
      <c r="C47" s="5">
        <f t="shared" si="35"/>
        <v>1278</v>
      </c>
      <c r="D47" s="6">
        <f t="shared" si="18"/>
        <v>54.79527234279373</v>
      </c>
      <c r="E47" s="29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1</v>
      </c>
      <c r="J47" s="7">
        <f t="shared" si="21"/>
        <v>0.52962735419358931</v>
      </c>
      <c r="K47" s="8">
        <v>2</v>
      </c>
      <c r="L47" s="7">
        <f t="shared" si="22"/>
        <v>0.98931050004699228</v>
      </c>
      <c r="M47" s="8">
        <v>5</v>
      </c>
      <c r="N47" s="7">
        <f t="shared" si="23"/>
        <v>2.3588354900952497</v>
      </c>
      <c r="O47" s="8">
        <v>11</v>
      </c>
      <c r="P47" s="7">
        <f t="shared" si="24"/>
        <v>5.1216627710989222</v>
      </c>
      <c r="Q47" s="8">
        <v>10</v>
      </c>
      <c r="R47" s="7">
        <f t="shared" si="25"/>
        <v>5.2180900746708696</v>
      </c>
      <c r="S47" s="8">
        <v>26</v>
      </c>
      <c r="T47" s="7">
        <f t="shared" si="26"/>
        <v>15.731071285954572</v>
      </c>
      <c r="U47" s="8">
        <v>43</v>
      </c>
      <c r="V47" s="7">
        <f t="shared" si="27"/>
        <v>28.507783287809279</v>
      </c>
      <c r="W47" s="8">
        <v>73</v>
      </c>
      <c r="X47" s="7">
        <f t="shared" si="28"/>
        <v>48.82485921050872</v>
      </c>
      <c r="Y47" s="8">
        <v>85</v>
      </c>
      <c r="Z47" s="7">
        <f t="shared" si="29"/>
        <v>62.765831758034032</v>
      </c>
      <c r="AA47" s="8">
        <v>113</v>
      </c>
      <c r="AB47" s="7">
        <f t="shared" si="30"/>
        <v>102.24763835100801</v>
      </c>
      <c r="AC47" s="8">
        <v>154</v>
      </c>
      <c r="AD47" s="7">
        <f t="shared" si="31"/>
        <v>189.84923012438824</v>
      </c>
      <c r="AE47" s="8">
        <v>156</v>
      </c>
      <c r="AF47" s="7">
        <f t="shared" si="32"/>
        <v>270.89447271085487</v>
      </c>
      <c r="AG47" s="8">
        <v>149</v>
      </c>
      <c r="AH47" s="7">
        <f t="shared" si="33"/>
        <v>352.12099728228759</v>
      </c>
      <c r="AI47" s="8">
        <v>450</v>
      </c>
      <c r="AJ47" s="7">
        <f t="shared" si="34"/>
        <v>613.7312130056464</v>
      </c>
      <c r="AK47" s="8">
        <v>0</v>
      </c>
      <c r="AL47" s="7">
        <v>0</v>
      </c>
      <c r="AQ47">
        <v>2332318</v>
      </c>
      <c r="AR47">
        <v>178747</v>
      </c>
      <c r="AS47">
        <v>178305</v>
      </c>
      <c r="AT47">
        <v>188812</v>
      </c>
      <c r="AU47">
        <v>202161</v>
      </c>
      <c r="AV47">
        <v>211969</v>
      </c>
      <c r="AW47">
        <v>214774</v>
      </c>
      <c r="AX47">
        <v>191641</v>
      </c>
      <c r="AY47">
        <v>165278</v>
      </c>
      <c r="AZ47">
        <v>150836</v>
      </c>
      <c r="BA47">
        <v>149514</v>
      </c>
      <c r="BB47">
        <v>135424</v>
      </c>
      <c r="BC47">
        <v>110516</v>
      </c>
      <c r="BD47">
        <v>81117</v>
      </c>
      <c r="BE47">
        <v>57587</v>
      </c>
      <c r="BF47">
        <v>42315</v>
      </c>
      <c r="BG47">
        <v>73322</v>
      </c>
    </row>
    <row r="48" spans="1:59" x14ac:dyDescent="0.25">
      <c r="A48" s="3" t="s">
        <v>99</v>
      </c>
      <c r="B48" t="s">
        <v>100</v>
      </c>
      <c r="C48" s="5">
        <f t="shared" si="35"/>
        <v>1</v>
      </c>
      <c r="D48" s="6">
        <f t="shared" si="18"/>
        <v>4.2875799955237666E-2</v>
      </c>
      <c r="E48" s="29">
        <v>1</v>
      </c>
      <c r="F48" s="7">
        <f t="shared" si="19"/>
        <v>0.55944994881032972</v>
      </c>
      <c r="G48" s="8">
        <v>0</v>
      </c>
      <c r="H48" s="7">
        <f t="shared" si="20"/>
        <v>0</v>
      </c>
      <c r="I48" s="8">
        <v>0</v>
      </c>
      <c r="J48" s="7">
        <f t="shared" si="21"/>
        <v>0</v>
      </c>
      <c r="K48" s="8">
        <v>0</v>
      </c>
      <c r="L48" s="7">
        <f t="shared" si="22"/>
        <v>0</v>
      </c>
      <c r="M48" s="8">
        <v>0</v>
      </c>
      <c r="N48" s="7">
        <f t="shared" si="23"/>
        <v>0</v>
      </c>
      <c r="O48" s="8">
        <v>0</v>
      </c>
      <c r="P48" s="7">
        <f t="shared" si="24"/>
        <v>0</v>
      </c>
      <c r="Q48" s="8">
        <v>0</v>
      </c>
      <c r="R48" s="7">
        <f t="shared" si="25"/>
        <v>0</v>
      </c>
      <c r="S48" s="8">
        <v>0</v>
      </c>
      <c r="T48" s="7">
        <f t="shared" si="26"/>
        <v>0</v>
      </c>
      <c r="U48" s="8">
        <v>0</v>
      </c>
      <c r="V48" s="7">
        <f t="shared" si="27"/>
        <v>0</v>
      </c>
      <c r="W48" s="8">
        <v>0</v>
      </c>
      <c r="X48" s="7">
        <f t="shared" si="28"/>
        <v>0</v>
      </c>
      <c r="Y48" s="8">
        <v>0</v>
      </c>
      <c r="Z48" s="7">
        <f t="shared" si="29"/>
        <v>0</v>
      </c>
      <c r="AA48" s="8">
        <v>0</v>
      </c>
      <c r="AB48" s="7">
        <f t="shared" si="30"/>
        <v>0</v>
      </c>
      <c r="AC48" s="8">
        <v>0</v>
      </c>
      <c r="AD48" s="7">
        <f t="shared" si="31"/>
        <v>0</v>
      </c>
      <c r="AE48" s="8">
        <v>0</v>
      </c>
      <c r="AF48" s="7">
        <f t="shared" si="32"/>
        <v>0</v>
      </c>
      <c r="AG48" s="8">
        <v>0</v>
      </c>
      <c r="AH48" s="7">
        <f t="shared" si="33"/>
        <v>0</v>
      </c>
      <c r="AI48" s="8">
        <v>0</v>
      </c>
      <c r="AJ48" s="7">
        <f t="shared" si="34"/>
        <v>0</v>
      </c>
      <c r="AK48" s="8">
        <v>0</v>
      </c>
      <c r="AL48" s="7">
        <v>0</v>
      </c>
      <c r="AQ48">
        <v>2332318</v>
      </c>
      <c r="AR48">
        <v>178747</v>
      </c>
      <c r="AS48">
        <v>178305</v>
      </c>
      <c r="AT48">
        <v>188812</v>
      </c>
      <c r="AU48">
        <v>202161</v>
      </c>
      <c r="AV48">
        <v>211969</v>
      </c>
      <c r="AW48">
        <v>214774</v>
      </c>
      <c r="AX48">
        <v>191641</v>
      </c>
      <c r="AY48">
        <v>165278</v>
      </c>
      <c r="AZ48">
        <v>150836</v>
      </c>
      <c r="BA48">
        <v>149514</v>
      </c>
      <c r="BB48">
        <v>135424</v>
      </c>
      <c r="BC48">
        <v>110516</v>
      </c>
      <c r="BD48">
        <v>81117</v>
      </c>
      <c r="BE48">
        <v>57587</v>
      </c>
      <c r="BF48">
        <v>42315</v>
      </c>
      <c r="BG48">
        <v>73322</v>
      </c>
    </row>
    <row r="49" spans="1:59" x14ac:dyDescent="0.25">
      <c r="A49" s="3" t="s">
        <v>101</v>
      </c>
      <c r="B49" t="s">
        <v>102</v>
      </c>
      <c r="C49" s="5">
        <f t="shared" si="35"/>
        <v>15</v>
      </c>
      <c r="D49" s="6">
        <f t="shared" si="18"/>
        <v>0.64313699932856494</v>
      </c>
      <c r="E49" s="29">
        <v>0</v>
      </c>
      <c r="F49" s="7">
        <f t="shared" si="19"/>
        <v>0</v>
      </c>
      <c r="G49" s="8">
        <v>0</v>
      </c>
      <c r="H49" s="7">
        <f t="shared" si="20"/>
        <v>0</v>
      </c>
      <c r="I49" s="8">
        <v>0</v>
      </c>
      <c r="J49" s="7">
        <f t="shared" si="21"/>
        <v>0</v>
      </c>
      <c r="K49" s="8">
        <v>2</v>
      </c>
      <c r="L49" s="7">
        <f t="shared" si="22"/>
        <v>0.98931050004699228</v>
      </c>
      <c r="M49" s="8">
        <v>0</v>
      </c>
      <c r="N49" s="7">
        <f t="shared" si="23"/>
        <v>0</v>
      </c>
      <c r="O49" s="8">
        <v>0</v>
      </c>
      <c r="P49" s="7">
        <f t="shared" si="24"/>
        <v>0</v>
      </c>
      <c r="Q49" s="8">
        <v>1</v>
      </c>
      <c r="R49" s="7">
        <f t="shared" si="25"/>
        <v>0.52180900746708692</v>
      </c>
      <c r="S49" s="8">
        <v>0</v>
      </c>
      <c r="T49" s="7">
        <f t="shared" si="26"/>
        <v>0</v>
      </c>
      <c r="U49" s="8">
        <v>0</v>
      </c>
      <c r="V49" s="7">
        <f t="shared" si="27"/>
        <v>0</v>
      </c>
      <c r="W49" s="8">
        <v>2</v>
      </c>
      <c r="X49" s="7">
        <f t="shared" si="28"/>
        <v>1.3376673756303759</v>
      </c>
      <c r="Y49" s="8">
        <v>1</v>
      </c>
      <c r="Z49" s="7">
        <f t="shared" si="29"/>
        <v>0.73842155009451793</v>
      </c>
      <c r="AA49" s="8">
        <v>1</v>
      </c>
      <c r="AB49" s="7">
        <f t="shared" si="30"/>
        <v>0.90484635708856631</v>
      </c>
      <c r="AC49" s="8">
        <v>2</v>
      </c>
      <c r="AD49" s="7">
        <f t="shared" si="31"/>
        <v>2.4655744171998473</v>
      </c>
      <c r="AE49" s="8">
        <v>2</v>
      </c>
      <c r="AF49" s="7">
        <f t="shared" si="32"/>
        <v>3.4730060603955755</v>
      </c>
      <c r="AG49" s="8">
        <v>1</v>
      </c>
      <c r="AH49" s="7">
        <f t="shared" si="33"/>
        <v>2.3632281696797826</v>
      </c>
      <c r="AI49" s="8">
        <v>3</v>
      </c>
      <c r="AJ49" s="7">
        <f t="shared" si="34"/>
        <v>4.0915414200376423</v>
      </c>
      <c r="AK49" s="8">
        <v>0</v>
      </c>
      <c r="AL49" s="7">
        <v>0</v>
      </c>
      <c r="AQ49">
        <v>2332318</v>
      </c>
      <c r="AR49">
        <v>178747</v>
      </c>
      <c r="AS49">
        <v>178305</v>
      </c>
      <c r="AT49">
        <v>188812</v>
      </c>
      <c r="AU49">
        <v>202161</v>
      </c>
      <c r="AV49">
        <v>211969</v>
      </c>
      <c r="AW49">
        <v>214774</v>
      </c>
      <c r="AX49">
        <v>191641</v>
      </c>
      <c r="AY49">
        <v>165278</v>
      </c>
      <c r="AZ49">
        <v>150836</v>
      </c>
      <c r="BA49">
        <v>149514</v>
      </c>
      <c r="BB49">
        <v>135424</v>
      </c>
      <c r="BC49">
        <v>110516</v>
      </c>
      <c r="BD49">
        <v>81117</v>
      </c>
      <c r="BE49">
        <v>57587</v>
      </c>
      <c r="BF49">
        <v>42315</v>
      </c>
      <c r="BG49">
        <v>73322</v>
      </c>
    </row>
    <row r="50" spans="1:59" x14ac:dyDescent="0.25">
      <c r="A50" s="3" t="s">
        <v>103</v>
      </c>
      <c r="B50" t="s">
        <v>104</v>
      </c>
      <c r="C50" s="5">
        <f t="shared" si="35"/>
        <v>42</v>
      </c>
      <c r="D50" s="6">
        <f t="shared" si="18"/>
        <v>1.8007835981199818</v>
      </c>
      <c r="E50" s="29">
        <v>1</v>
      </c>
      <c r="F50" s="7">
        <f t="shared" si="19"/>
        <v>0.55944994881032972</v>
      </c>
      <c r="G50" s="8">
        <v>0</v>
      </c>
      <c r="H50" s="7">
        <f t="shared" si="20"/>
        <v>0</v>
      </c>
      <c r="I50" s="8">
        <v>1</v>
      </c>
      <c r="J50" s="7">
        <f t="shared" si="21"/>
        <v>0.52962735419358931</v>
      </c>
      <c r="K50" s="8">
        <v>3</v>
      </c>
      <c r="L50" s="7">
        <f t="shared" si="22"/>
        <v>1.4839657500704884</v>
      </c>
      <c r="M50" s="8">
        <v>2</v>
      </c>
      <c r="N50" s="7">
        <f t="shared" si="23"/>
        <v>0.94353419603809985</v>
      </c>
      <c r="O50" s="8">
        <v>1</v>
      </c>
      <c r="P50" s="7">
        <f t="shared" si="24"/>
        <v>0.46560570646353844</v>
      </c>
      <c r="Q50" s="8">
        <v>1</v>
      </c>
      <c r="R50" s="7">
        <f t="shared" si="25"/>
        <v>0.52180900746708692</v>
      </c>
      <c r="S50" s="8">
        <v>2</v>
      </c>
      <c r="T50" s="7">
        <f t="shared" si="26"/>
        <v>1.2100824066118903</v>
      </c>
      <c r="U50" s="8">
        <v>2</v>
      </c>
      <c r="V50" s="7">
        <f t="shared" si="27"/>
        <v>1.325943408735315</v>
      </c>
      <c r="W50" s="8">
        <v>3</v>
      </c>
      <c r="X50" s="7">
        <f t="shared" si="28"/>
        <v>2.0065010634455636</v>
      </c>
      <c r="Y50" s="8">
        <v>5</v>
      </c>
      <c r="Z50" s="7">
        <f t="shared" si="29"/>
        <v>3.6921077504725899</v>
      </c>
      <c r="AA50" s="8">
        <v>4</v>
      </c>
      <c r="AB50" s="7">
        <f t="shared" si="30"/>
        <v>3.6193854283542652</v>
      </c>
      <c r="AC50" s="8">
        <v>4</v>
      </c>
      <c r="AD50" s="7">
        <f t="shared" si="31"/>
        <v>4.9311488343996945</v>
      </c>
      <c r="AE50" s="8">
        <v>5</v>
      </c>
      <c r="AF50" s="7">
        <f t="shared" si="32"/>
        <v>8.6825151509889391</v>
      </c>
      <c r="AG50" s="8">
        <v>2</v>
      </c>
      <c r="AH50" s="7">
        <f t="shared" si="33"/>
        <v>4.7264563393595651</v>
      </c>
      <c r="AI50" s="8">
        <v>6</v>
      </c>
      <c r="AJ50" s="7">
        <f t="shared" si="34"/>
        <v>8.1830828400752846</v>
      </c>
      <c r="AK50" s="8">
        <v>0</v>
      </c>
      <c r="AL50" s="7">
        <v>0</v>
      </c>
      <c r="AQ50">
        <v>2332318</v>
      </c>
      <c r="AR50">
        <v>178747</v>
      </c>
      <c r="AS50">
        <v>178305</v>
      </c>
      <c r="AT50">
        <v>188812</v>
      </c>
      <c r="AU50">
        <v>202161</v>
      </c>
      <c r="AV50">
        <v>211969</v>
      </c>
      <c r="AW50">
        <v>214774</v>
      </c>
      <c r="AX50">
        <v>191641</v>
      </c>
      <c r="AY50">
        <v>165278</v>
      </c>
      <c r="AZ50">
        <v>150836</v>
      </c>
      <c r="BA50">
        <v>149514</v>
      </c>
      <c r="BB50">
        <v>135424</v>
      </c>
      <c r="BC50">
        <v>110516</v>
      </c>
      <c r="BD50">
        <v>81117</v>
      </c>
      <c r="BE50">
        <v>57587</v>
      </c>
      <c r="BF50">
        <v>42315</v>
      </c>
      <c r="BG50">
        <v>73322</v>
      </c>
    </row>
    <row r="51" spans="1:59" x14ac:dyDescent="0.25">
      <c r="A51" s="3" t="s">
        <v>105</v>
      </c>
      <c r="B51" t="s">
        <v>106</v>
      </c>
      <c r="C51" s="5">
        <f t="shared" si="35"/>
        <v>1195</v>
      </c>
      <c r="D51" s="6">
        <f t="shared" si="18"/>
        <v>51.236580946509008</v>
      </c>
      <c r="E51" s="29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0</v>
      </c>
      <c r="L51" s="7">
        <f t="shared" si="22"/>
        <v>0</v>
      </c>
      <c r="M51" s="8">
        <v>0</v>
      </c>
      <c r="N51" s="7">
        <f t="shared" si="23"/>
        <v>0</v>
      </c>
      <c r="O51" s="8">
        <v>11</v>
      </c>
      <c r="P51" s="7">
        <f t="shared" si="24"/>
        <v>5.1216627710989222</v>
      </c>
      <c r="Q51" s="8">
        <v>23</v>
      </c>
      <c r="R51" s="7">
        <f t="shared" si="25"/>
        <v>12.001607171742998</v>
      </c>
      <c r="S51" s="8">
        <v>53</v>
      </c>
      <c r="T51" s="7">
        <f t="shared" si="26"/>
        <v>32.067183775215092</v>
      </c>
      <c r="U51" s="8">
        <v>94</v>
      </c>
      <c r="V51" s="7">
        <f t="shared" si="27"/>
        <v>62.319340210559815</v>
      </c>
      <c r="W51" s="8">
        <v>157</v>
      </c>
      <c r="X51" s="7">
        <f t="shared" si="28"/>
        <v>105.00688898698451</v>
      </c>
      <c r="Y51" s="8">
        <v>187</v>
      </c>
      <c r="Z51" s="7">
        <f t="shared" si="29"/>
        <v>138.08482986767484</v>
      </c>
      <c r="AA51" s="8">
        <v>168</v>
      </c>
      <c r="AB51" s="7">
        <f t="shared" si="30"/>
        <v>152.01418799087915</v>
      </c>
      <c r="AC51" s="8">
        <v>144</v>
      </c>
      <c r="AD51" s="7">
        <f t="shared" si="31"/>
        <v>177.521358038389</v>
      </c>
      <c r="AE51" s="8">
        <v>123</v>
      </c>
      <c r="AF51" s="7">
        <f t="shared" si="32"/>
        <v>213.5898727143279</v>
      </c>
      <c r="AG51" s="8">
        <v>95</v>
      </c>
      <c r="AH51" s="7">
        <f t="shared" si="33"/>
        <v>224.50667611957934</v>
      </c>
      <c r="AI51" s="8">
        <v>140</v>
      </c>
      <c r="AJ51" s="7">
        <f t="shared" si="34"/>
        <v>190.93859960175664</v>
      </c>
      <c r="AK51" s="8">
        <v>0</v>
      </c>
      <c r="AL51" s="7">
        <v>0</v>
      </c>
      <c r="AQ51">
        <v>2332318</v>
      </c>
      <c r="AR51">
        <v>178747</v>
      </c>
      <c r="AS51">
        <v>178305</v>
      </c>
      <c r="AT51">
        <v>188812</v>
      </c>
      <c r="AU51">
        <v>202161</v>
      </c>
      <c r="AV51">
        <v>211969</v>
      </c>
      <c r="AW51">
        <v>214774</v>
      </c>
      <c r="AX51">
        <v>191641</v>
      </c>
      <c r="AY51">
        <v>165278</v>
      </c>
      <c r="AZ51">
        <v>150836</v>
      </c>
      <c r="BA51">
        <v>149514</v>
      </c>
      <c r="BB51">
        <v>135424</v>
      </c>
      <c r="BC51">
        <v>110516</v>
      </c>
      <c r="BD51">
        <v>81117</v>
      </c>
      <c r="BE51">
        <v>57587</v>
      </c>
      <c r="BF51">
        <v>42315</v>
      </c>
      <c r="BG51">
        <v>73322</v>
      </c>
    </row>
    <row r="52" spans="1:59" x14ac:dyDescent="0.25">
      <c r="A52" s="3" t="s">
        <v>107</v>
      </c>
      <c r="B52" t="s">
        <v>108</v>
      </c>
      <c r="C52" s="5">
        <f t="shared" si="35"/>
        <v>26</v>
      </c>
      <c r="D52" s="6">
        <f t="shared" si="18"/>
        <v>1.1147707988361792</v>
      </c>
      <c r="E52" s="29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0</v>
      </c>
      <c r="L52" s="7">
        <f t="shared" si="22"/>
        <v>0</v>
      </c>
      <c r="M52" s="8">
        <v>0</v>
      </c>
      <c r="N52" s="7">
        <f t="shared" si="23"/>
        <v>0</v>
      </c>
      <c r="O52" s="8">
        <v>0</v>
      </c>
      <c r="P52" s="7">
        <f t="shared" si="24"/>
        <v>0</v>
      </c>
      <c r="Q52" s="8">
        <v>1</v>
      </c>
      <c r="R52" s="7">
        <f t="shared" si="25"/>
        <v>0.52180900746708692</v>
      </c>
      <c r="S52" s="8">
        <v>1</v>
      </c>
      <c r="T52" s="7">
        <f t="shared" si="26"/>
        <v>0.60504120330594513</v>
      </c>
      <c r="U52" s="8">
        <v>2</v>
      </c>
      <c r="V52" s="7">
        <f t="shared" si="27"/>
        <v>1.325943408735315</v>
      </c>
      <c r="W52" s="8">
        <v>0</v>
      </c>
      <c r="X52" s="7">
        <f t="shared" si="28"/>
        <v>0</v>
      </c>
      <c r="Y52" s="8">
        <v>1</v>
      </c>
      <c r="Z52" s="7">
        <f t="shared" si="29"/>
        <v>0.73842155009451793</v>
      </c>
      <c r="AA52" s="8">
        <v>3</v>
      </c>
      <c r="AB52" s="7">
        <f t="shared" si="30"/>
        <v>2.7145390712656989</v>
      </c>
      <c r="AC52" s="8">
        <v>1</v>
      </c>
      <c r="AD52" s="7">
        <f t="shared" si="31"/>
        <v>1.2327872085999236</v>
      </c>
      <c r="AE52" s="8">
        <v>4</v>
      </c>
      <c r="AF52" s="7">
        <f t="shared" si="32"/>
        <v>6.9460121207911509</v>
      </c>
      <c r="AG52" s="8">
        <v>2</v>
      </c>
      <c r="AH52" s="7">
        <f t="shared" si="33"/>
        <v>4.7264563393595651</v>
      </c>
      <c r="AI52" s="8">
        <v>11</v>
      </c>
      <c r="AJ52" s="7">
        <f t="shared" si="34"/>
        <v>15.002318540138022</v>
      </c>
      <c r="AK52" s="8">
        <v>0</v>
      </c>
      <c r="AL52" s="7">
        <v>0</v>
      </c>
      <c r="AQ52">
        <v>2332318</v>
      </c>
      <c r="AR52">
        <v>178747</v>
      </c>
      <c r="AS52">
        <v>178305</v>
      </c>
      <c r="AT52">
        <v>188812</v>
      </c>
      <c r="AU52">
        <v>202161</v>
      </c>
      <c r="AV52">
        <v>211969</v>
      </c>
      <c r="AW52">
        <v>214774</v>
      </c>
      <c r="AX52">
        <v>191641</v>
      </c>
      <c r="AY52">
        <v>165278</v>
      </c>
      <c r="AZ52">
        <v>150836</v>
      </c>
      <c r="BA52">
        <v>149514</v>
      </c>
      <c r="BB52">
        <v>135424</v>
      </c>
      <c r="BC52">
        <v>110516</v>
      </c>
      <c r="BD52">
        <v>81117</v>
      </c>
      <c r="BE52">
        <v>57587</v>
      </c>
      <c r="BF52">
        <v>42315</v>
      </c>
      <c r="BG52">
        <v>73322</v>
      </c>
    </row>
    <row r="53" spans="1:59" x14ac:dyDescent="0.25">
      <c r="A53" s="3" t="s">
        <v>109</v>
      </c>
      <c r="B53" t="s">
        <v>110</v>
      </c>
      <c r="C53" s="5">
        <f t="shared" si="35"/>
        <v>20</v>
      </c>
      <c r="D53" s="6">
        <f t="shared" si="18"/>
        <v>0.8575159991047534</v>
      </c>
      <c r="E53" s="29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0</v>
      </c>
      <c r="J53" s="7">
        <f t="shared" si="21"/>
        <v>0</v>
      </c>
      <c r="K53" s="8">
        <v>0</v>
      </c>
      <c r="L53" s="7">
        <f t="shared" si="22"/>
        <v>0</v>
      </c>
      <c r="M53" s="8">
        <v>0</v>
      </c>
      <c r="N53" s="7">
        <f t="shared" si="23"/>
        <v>0</v>
      </c>
      <c r="O53" s="8">
        <v>0</v>
      </c>
      <c r="P53" s="7">
        <f t="shared" si="24"/>
        <v>0</v>
      </c>
      <c r="Q53" s="8">
        <v>0</v>
      </c>
      <c r="R53" s="7">
        <f t="shared" si="25"/>
        <v>0</v>
      </c>
      <c r="S53" s="8">
        <v>2</v>
      </c>
      <c r="T53" s="7">
        <f t="shared" si="26"/>
        <v>1.2100824066118903</v>
      </c>
      <c r="U53" s="8">
        <v>2</v>
      </c>
      <c r="V53" s="7">
        <f t="shared" si="27"/>
        <v>1.325943408735315</v>
      </c>
      <c r="W53" s="8">
        <v>2</v>
      </c>
      <c r="X53" s="7">
        <f t="shared" si="28"/>
        <v>1.3376673756303759</v>
      </c>
      <c r="Y53" s="8">
        <v>2</v>
      </c>
      <c r="Z53" s="7">
        <f t="shared" si="29"/>
        <v>1.4768431001890359</v>
      </c>
      <c r="AA53" s="8">
        <v>3</v>
      </c>
      <c r="AB53" s="7">
        <f t="shared" si="30"/>
        <v>2.7145390712656989</v>
      </c>
      <c r="AC53" s="8">
        <v>2</v>
      </c>
      <c r="AD53" s="7">
        <f t="shared" si="31"/>
        <v>2.4655744171998473</v>
      </c>
      <c r="AE53" s="8">
        <v>2</v>
      </c>
      <c r="AF53" s="7">
        <f t="shared" si="32"/>
        <v>3.4730060603955755</v>
      </c>
      <c r="AG53" s="8">
        <v>3</v>
      </c>
      <c r="AH53" s="7">
        <f t="shared" si="33"/>
        <v>7.0896845090393477</v>
      </c>
      <c r="AI53" s="8">
        <v>2</v>
      </c>
      <c r="AJ53" s="7">
        <f t="shared" si="34"/>
        <v>2.7276942800250952</v>
      </c>
      <c r="AK53" s="8">
        <v>0</v>
      </c>
      <c r="AL53" s="7">
        <v>0</v>
      </c>
      <c r="AQ53">
        <v>2332318</v>
      </c>
      <c r="AR53">
        <v>178747</v>
      </c>
      <c r="AS53">
        <v>178305</v>
      </c>
      <c r="AT53">
        <v>188812</v>
      </c>
      <c r="AU53">
        <v>202161</v>
      </c>
      <c r="AV53">
        <v>211969</v>
      </c>
      <c r="AW53">
        <v>214774</v>
      </c>
      <c r="AX53">
        <v>191641</v>
      </c>
      <c r="AY53">
        <v>165278</v>
      </c>
      <c r="AZ53">
        <v>150836</v>
      </c>
      <c r="BA53">
        <v>149514</v>
      </c>
      <c r="BB53">
        <v>135424</v>
      </c>
      <c r="BC53">
        <v>110516</v>
      </c>
      <c r="BD53">
        <v>81117</v>
      </c>
      <c r="BE53">
        <v>57587</v>
      </c>
      <c r="BF53">
        <v>42315</v>
      </c>
      <c r="BG53">
        <v>73322</v>
      </c>
    </row>
    <row r="54" spans="1:59" x14ac:dyDescent="0.25">
      <c r="A54" s="3" t="s">
        <v>111</v>
      </c>
      <c r="B54" t="s">
        <v>112</v>
      </c>
      <c r="C54" s="5">
        <f t="shared" si="35"/>
        <v>749</v>
      </c>
      <c r="D54" s="6">
        <f t="shared" si="18"/>
        <v>32.113974166473014</v>
      </c>
      <c r="E54" s="29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1</v>
      </c>
      <c r="J54" s="7">
        <f t="shared" si="21"/>
        <v>0.52962735419358931</v>
      </c>
      <c r="K54" s="8">
        <v>10</v>
      </c>
      <c r="L54" s="7">
        <f t="shared" si="22"/>
        <v>4.9465525002349615</v>
      </c>
      <c r="M54" s="8">
        <v>34</v>
      </c>
      <c r="N54" s="7">
        <f t="shared" si="23"/>
        <v>16.040081332647699</v>
      </c>
      <c r="O54" s="8">
        <v>87</v>
      </c>
      <c r="P54" s="7">
        <f t="shared" si="24"/>
        <v>40.507696462327843</v>
      </c>
      <c r="Q54" s="8">
        <v>131</v>
      </c>
      <c r="R54" s="7">
        <f t="shared" si="25"/>
        <v>68.356979978188377</v>
      </c>
      <c r="S54" s="8">
        <v>135</v>
      </c>
      <c r="T54" s="7">
        <f t="shared" si="26"/>
        <v>81.680562446302602</v>
      </c>
      <c r="U54" s="8">
        <v>90</v>
      </c>
      <c r="V54" s="7">
        <f t="shared" si="27"/>
        <v>59.667453393089183</v>
      </c>
      <c r="W54" s="8">
        <v>78</v>
      </c>
      <c r="X54" s="7">
        <f t="shared" si="28"/>
        <v>52.169027649584649</v>
      </c>
      <c r="Y54" s="8">
        <v>63</v>
      </c>
      <c r="Z54" s="7">
        <f t="shared" si="29"/>
        <v>46.520557655954633</v>
      </c>
      <c r="AA54" s="8">
        <v>33</v>
      </c>
      <c r="AB54" s="7">
        <f t="shared" si="30"/>
        <v>29.859929783922688</v>
      </c>
      <c r="AC54" s="8">
        <v>30</v>
      </c>
      <c r="AD54" s="7">
        <f t="shared" si="31"/>
        <v>36.983616257997703</v>
      </c>
      <c r="AE54" s="8">
        <v>20</v>
      </c>
      <c r="AF54" s="7">
        <f t="shared" si="32"/>
        <v>34.730060603955756</v>
      </c>
      <c r="AG54" s="8">
        <v>11</v>
      </c>
      <c r="AH54" s="7">
        <f t="shared" si="33"/>
        <v>25.995509866477608</v>
      </c>
      <c r="AI54" s="8">
        <v>26</v>
      </c>
      <c r="AJ54" s="7">
        <f t="shared" si="34"/>
        <v>35.460025640326236</v>
      </c>
      <c r="AK54" s="8">
        <v>0</v>
      </c>
      <c r="AL54" s="7">
        <v>0</v>
      </c>
      <c r="AQ54">
        <v>2332318</v>
      </c>
      <c r="AR54">
        <v>178747</v>
      </c>
      <c r="AS54">
        <v>178305</v>
      </c>
      <c r="AT54">
        <v>188812</v>
      </c>
      <c r="AU54">
        <v>202161</v>
      </c>
      <c r="AV54">
        <v>211969</v>
      </c>
      <c r="AW54">
        <v>214774</v>
      </c>
      <c r="AX54">
        <v>191641</v>
      </c>
      <c r="AY54">
        <v>165278</v>
      </c>
      <c r="AZ54">
        <v>150836</v>
      </c>
      <c r="BA54">
        <v>149514</v>
      </c>
      <c r="BB54">
        <v>135424</v>
      </c>
      <c r="BC54">
        <v>110516</v>
      </c>
      <c r="BD54">
        <v>81117</v>
      </c>
      <c r="BE54">
        <v>57587</v>
      </c>
      <c r="BF54">
        <v>42315</v>
      </c>
      <c r="BG54">
        <v>73322</v>
      </c>
    </row>
    <row r="55" spans="1:59" x14ac:dyDescent="0.25">
      <c r="A55" s="3" t="s">
        <v>113</v>
      </c>
      <c r="B55" t="s">
        <v>114</v>
      </c>
      <c r="C55" s="5">
        <f t="shared" si="35"/>
        <v>205</v>
      </c>
      <c r="D55" s="6">
        <f t="shared" si="18"/>
        <v>8.789538990823722</v>
      </c>
      <c r="E55" s="29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1</v>
      </c>
      <c r="L55" s="7">
        <f t="shared" si="22"/>
        <v>0.49465525002349614</v>
      </c>
      <c r="M55" s="8">
        <v>1</v>
      </c>
      <c r="N55" s="7">
        <f t="shared" si="23"/>
        <v>0.47176709801904992</v>
      </c>
      <c r="O55" s="8">
        <v>1</v>
      </c>
      <c r="P55" s="7">
        <f t="shared" si="24"/>
        <v>0.46560570646353844</v>
      </c>
      <c r="Q55" s="8">
        <v>3</v>
      </c>
      <c r="R55" s="7">
        <f t="shared" si="25"/>
        <v>1.5654270224012605</v>
      </c>
      <c r="S55" s="8">
        <v>7</v>
      </c>
      <c r="T55" s="7">
        <f t="shared" si="26"/>
        <v>4.2352884231416157</v>
      </c>
      <c r="U55" s="8">
        <v>12</v>
      </c>
      <c r="V55" s="7">
        <f t="shared" si="27"/>
        <v>7.955660452411891</v>
      </c>
      <c r="W55" s="8">
        <v>16</v>
      </c>
      <c r="X55" s="7">
        <f t="shared" si="28"/>
        <v>10.701339005043007</v>
      </c>
      <c r="Y55" s="8">
        <v>22</v>
      </c>
      <c r="Z55" s="7">
        <f t="shared" si="29"/>
        <v>16.245274102079396</v>
      </c>
      <c r="AA55" s="8">
        <v>37</v>
      </c>
      <c r="AB55" s="7">
        <f t="shared" si="30"/>
        <v>33.479315212276958</v>
      </c>
      <c r="AC55" s="8">
        <v>34</v>
      </c>
      <c r="AD55" s="7">
        <f t="shared" si="31"/>
        <v>41.914765092397396</v>
      </c>
      <c r="AE55" s="8">
        <v>29</v>
      </c>
      <c r="AF55" s="7">
        <f t="shared" si="32"/>
        <v>50.358587875735843</v>
      </c>
      <c r="AG55" s="8">
        <v>16</v>
      </c>
      <c r="AH55" s="7">
        <f t="shared" si="33"/>
        <v>37.811650714876521</v>
      </c>
      <c r="AI55" s="8">
        <v>26</v>
      </c>
      <c r="AJ55" s="7">
        <f t="shared" si="34"/>
        <v>35.460025640326236</v>
      </c>
      <c r="AK55" s="8">
        <v>0</v>
      </c>
      <c r="AL55" s="7">
        <v>0</v>
      </c>
      <c r="AQ55">
        <v>2332318</v>
      </c>
      <c r="AR55">
        <v>178747</v>
      </c>
      <c r="AS55">
        <v>178305</v>
      </c>
      <c r="AT55">
        <v>188812</v>
      </c>
      <c r="AU55">
        <v>202161</v>
      </c>
      <c r="AV55">
        <v>211969</v>
      </c>
      <c r="AW55">
        <v>214774</v>
      </c>
      <c r="AX55">
        <v>191641</v>
      </c>
      <c r="AY55">
        <v>165278</v>
      </c>
      <c r="AZ55">
        <v>150836</v>
      </c>
      <c r="BA55">
        <v>149514</v>
      </c>
      <c r="BB55">
        <v>135424</v>
      </c>
      <c r="BC55">
        <v>110516</v>
      </c>
      <c r="BD55">
        <v>81117</v>
      </c>
      <c r="BE55">
        <v>57587</v>
      </c>
      <c r="BF55">
        <v>42315</v>
      </c>
      <c r="BG55">
        <v>73322</v>
      </c>
    </row>
    <row r="56" spans="1:59" x14ac:dyDescent="0.25">
      <c r="A56" s="3" t="s">
        <v>115</v>
      </c>
      <c r="B56" t="s">
        <v>116</v>
      </c>
      <c r="C56" s="5">
        <f t="shared" si="35"/>
        <v>18</v>
      </c>
      <c r="D56" s="6">
        <f t="shared" si="18"/>
        <v>0.77176439919427797</v>
      </c>
      <c r="E56" s="29">
        <v>1</v>
      </c>
      <c r="F56" s="7">
        <f t="shared" si="19"/>
        <v>0.55944994881032972</v>
      </c>
      <c r="G56" s="8">
        <v>0</v>
      </c>
      <c r="H56" s="7">
        <f t="shared" si="20"/>
        <v>0</v>
      </c>
      <c r="I56" s="8">
        <v>0</v>
      </c>
      <c r="J56" s="7">
        <f t="shared" si="21"/>
        <v>0</v>
      </c>
      <c r="K56" s="8">
        <v>0</v>
      </c>
      <c r="L56" s="7">
        <f t="shared" si="22"/>
        <v>0</v>
      </c>
      <c r="M56" s="8">
        <v>0</v>
      </c>
      <c r="N56" s="7">
        <f t="shared" si="23"/>
        <v>0</v>
      </c>
      <c r="O56" s="8">
        <v>3</v>
      </c>
      <c r="P56" s="7">
        <f t="shared" si="24"/>
        <v>1.3968171193906151</v>
      </c>
      <c r="Q56" s="8">
        <v>0</v>
      </c>
      <c r="R56" s="7">
        <f t="shared" si="25"/>
        <v>0</v>
      </c>
      <c r="S56" s="8">
        <v>0</v>
      </c>
      <c r="T56" s="7">
        <f t="shared" si="26"/>
        <v>0</v>
      </c>
      <c r="U56" s="8">
        <v>0</v>
      </c>
      <c r="V56" s="7">
        <f t="shared" si="27"/>
        <v>0</v>
      </c>
      <c r="W56" s="8">
        <v>2</v>
      </c>
      <c r="X56" s="7">
        <f t="shared" si="28"/>
        <v>1.3376673756303759</v>
      </c>
      <c r="Y56" s="8">
        <v>3</v>
      </c>
      <c r="Z56" s="7">
        <f t="shared" si="29"/>
        <v>2.215264650283554</v>
      </c>
      <c r="AA56" s="8">
        <v>1</v>
      </c>
      <c r="AB56" s="7">
        <f t="shared" si="30"/>
        <v>0.90484635708856631</v>
      </c>
      <c r="AC56" s="8">
        <v>2</v>
      </c>
      <c r="AD56" s="7">
        <f t="shared" si="31"/>
        <v>2.4655744171998473</v>
      </c>
      <c r="AE56" s="8">
        <v>1</v>
      </c>
      <c r="AF56" s="7">
        <f t="shared" si="32"/>
        <v>1.7365030301977877</v>
      </c>
      <c r="AG56" s="8">
        <v>2</v>
      </c>
      <c r="AH56" s="7">
        <f t="shared" si="33"/>
        <v>4.7264563393595651</v>
      </c>
      <c r="AI56" s="8">
        <v>3</v>
      </c>
      <c r="AJ56" s="7">
        <f t="shared" si="34"/>
        <v>4.0915414200376423</v>
      </c>
      <c r="AK56" s="8">
        <v>0</v>
      </c>
      <c r="AL56" s="7">
        <v>0</v>
      </c>
      <c r="AQ56">
        <v>2332318</v>
      </c>
      <c r="AR56">
        <v>178747</v>
      </c>
      <c r="AS56">
        <v>178305</v>
      </c>
      <c r="AT56">
        <v>188812</v>
      </c>
      <c r="AU56">
        <v>202161</v>
      </c>
      <c r="AV56">
        <v>211969</v>
      </c>
      <c r="AW56">
        <v>214774</v>
      </c>
      <c r="AX56">
        <v>191641</v>
      </c>
      <c r="AY56">
        <v>165278</v>
      </c>
      <c r="AZ56">
        <v>150836</v>
      </c>
      <c r="BA56">
        <v>149514</v>
      </c>
      <c r="BB56">
        <v>135424</v>
      </c>
      <c r="BC56">
        <v>110516</v>
      </c>
      <c r="BD56">
        <v>81117</v>
      </c>
      <c r="BE56">
        <v>57587</v>
      </c>
      <c r="BF56">
        <v>42315</v>
      </c>
      <c r="BG56">
        <v>73322</v>
      </c>
    </row>
    <row r="57" spans="1:59" x14ac:dyDescent="0.25">
      <c r="A57" s="3" t="s">
        <v>117</v>
      </c>
      <c r="B57" t="s">
        <v>118</v>
      </c>
      <c r="C57" s="5">
        <f t="shared" si="35"/>
        <v>123</v>
      </c>
      <c r="D57" s="6">
        <f t="shared" si="18"/>
        <v>5.2737233944942332</v>
      </c>
      <c r="E57" s="29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2</v>
      </c>
      <c r="J57" s="7">
        <f t="shared" si="21"/>
        <v>1.0592547083871786</v>
      </c>
      <c r="K57" s="8">
        <v>2</v>
      </c>
      <c r="L57" s="7">
        <f t="shared" si="22"/>
        <v>0.98931050004699228</v>
      </c>
      <c r="M57" s="8">
        <v>7</v>
      </c>
      <c r="N57" s="7">
        <f t="shared" si="23"/>
        <v>3.3023696861333494</v>
      </c>
      <c r="O57" s="8">
        <v>3</v>
      </c>
      <c r="P57" s="7">
        <f t="shared" si="24"/>
        <v>1.3968171193906151</v>
      </c>
      <c r="Q57" s="8">
        <v>4</v>
      </c>
      <c r="R57" s="7">
        <f t="shared" si="25"/>
        <v>2.0872360298683477</v>
      </c>
      <c r="S57" s="8">
        <v>11</v>
      </c>
      <c r="T57" s="7">
        <f t="shared" si="26"/>
        <v>6.6554532363653962</v>
      </c>
      <c r="U57" s="8">
        <v>9</v>
      </c>
      <c r="V57" s="7">
        <f t="shared" si="27"/>
        <v>5.9667453393089183</v>
      </c>
      <c r="W57" s="8">
        <v>8</v>
      </c>
      <c r="X57" s="7">
        <f t="shared" si="28"/>
        <v>5.3506695025215034</v>
      </c>
      <c r="Y57" s="8">
        <v>13</v>
      </c>
      <c r="Z57" s="7">
        <f t="shared" si="29"/>
        <v>9.5994801512287324</v>
      </c>
      <c r="AA57" s="8">
        <v>10</v>
      </c>
      <c r="AB57" s="7">
        <f t="shared" si="30"/>
        <v>9.048463570885664</v>
      </c>
      <c r="AC57" s="8">
        <v>14</v>
      </c>
      <c r="AD57" s="7">
        <f t="shared" si="31"/>
        <v>17.259020920398932</v>
      </c>
      <c r="AE57" s="8">
        <v>13</v>
      </c>
      <c r="AF57" s="7">
        <f t="shared" si="32"/>
        <v>22.574539392571239</v>
      </c>
      <c r="AG57" s="8">
        <v>11</v>
      </c>
      <c r="AH57" s="7">
        <f t="shared" si="33"/>
        <v>25.995509866477608</v>
      </c>
      <c r="AI57" s="8">
        <v>16</v>
      </c>
      <c r="AJ57" s="7">
        <f t="shared" si="34"/>
        <v>21.821554240200761</v>
      </c>
      <c r="AK57" s="8">
        <v>0</v>
      </c>
      <c r="AL57" s="7">
        <v>0</v>
      </c>
      <c r="AQ57">
        <v>2332318</v>
      </c>
      <c r="AR57">
        <v>178747</v>
      </c>
      <c r="AS57">
        <v>178305</v>
      </c>
      <c r="AT57">
        <v>188812</v>
      </c>
      <c r="AU57">
        <v>202161</v>
      </c>
      <c r="AV57">
        <v>211969</v>
      </c>
      <c r="AW57">
        <v>214774</v>
      </c>
      <c r="AX57">
        <v>191641</v>
      </c>
      <c r="AY57">
        <v>165278</v>
      </c>
      <c r="AZ57">
        <v>150836</v>
      </c>
      <c r="BA57">
        <v>149514</v>
      </c>
      <c r="BB57">
        <v>135424</v>
      </c>
      <c r="BC57">
        <v>110516</v>
      </c>
      <c r="BD57">
        <v>81117</v>
      </c>
      <c r="BE57">
        <v>57587</v>
      </c>
      <c r="BF57">
        <v>42315</v>
      </c>
      <c r="BG57">
        <v>73322</v>
      </c>
    </row>
    <row r="58" spans="1:59" x14ac:dyDescent="0.25">
      <c r="A58" s="3" t="s">
        <v>119</v>
      </c>
      <c r="B58" t="s">
        <v>120</v>
      </c>
      <c r="C58" s="5">
        <f t="shared" si="35"/>
        <v>4</v>
      </c>
      <c r="D58" s="6">
        <f t="shared" si="18"/>
        <v>0.17150319982095066</v>
      </c>
      <c r="E58" s="29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0</v>
      </c>
      <c r="P58" s="7">
        <f t="shared" si="24"/>
        <v>0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2</v>
      </c>
      <c r="V58" s="7">
        <f t="shared" si="27"/>
        <v>1.325943408735315</v>
      </c>
      <c r="W58" s="8">
        <v>0</v>
      </c>
      <c r="X58" s="7">
        <f t="shared" si="28"/>
        <v>0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1</v>
      </c>
      <c r="AH58" s="7">
        <f t="shared" si="33"/>
        <v>2.3632281696797826</v>
      </c>
      <c r="AI58" s="8">
        <v>1</v>
      </c>
      <c r="AJ58" s="7">
        <f t="shared" si="34"/>
        <v>1.3638471400125476</v>
      </c>
      <c r="AK58" s="8">
        <v>0</v>
      </c>
      <c r="AL58" s="7">
        <v>0</v>
      </c>
      <c r="AQ58">
        <v>2332318</v>
      </c>
      <c r="AR58">
        <v>178747</v>
      </c>
      <c r="AS58">
        <v>178305</v>
      </c>
      <c r="AT58">
        <v>188812</v>
      </c>
      <c r="AU58">
        <v>202161</v>
      </c>
      <c r="AV58">
        <v>211969</v>
      </c>
      <c r="AW58">
        <v>214774</v>
      </c>
      <c r="AX58">
        <v>191641</v>
      </c>
      <c r="AY58">
        <v>165278</v>
      </c>
      <c r="AZ58">
        <v>150836</v>
      </c>
      <c r="BA58">
        <v>149514</v>
      </c>
      <c r="BB58">
        <v>135424</v>
      </c>
      <c r="BC58">
        <v>110516</v>
      </c>
      <c r="BD58">
        <v>81117</v>
      </c>
      <c r="BE58">
        <v>57587</v>
      </c>
      <c r="BF58">
        <v>42315</v>
      </c>
      <c r="BG58">
        <v>73322</v>
      </c>
    </row>
    <row r="59" spans="1:59" x14ac:dyDescent="0.25">
      <c r="A59" s="3" t="s">
        <v>121</v>
      </c>
      <c r="B59" t="s">
        <v>122</v>
      </c>
      <c r="C59" s="5">
        <f t="shared" si="35"/>
        <v>5</v>
      </c>
      <c r="D59" s="6">
        <f t="shared" si="18"/>
        <v>0.21437899977618835</v>
      </c>
      <c r="E59" s="29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4</v>
      </c>
      <c r="N59" s="7">
        <f t="shared" si="23"/>
        <v>1.8870683920761997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1</v>
      </c>
      <c r="T59" s="7">
        <f t="shared" si="26"/>
        <v>0.60504120330594513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2332318</v>
      </c>
      <c r="AR59">
        <v>178747</v>
      </c>
      <c r="AS59">
        <v>178305</v>
      </c>
      <c r="AT59">
        <v>188812</v>
      </c>
      <c r="AU59">
        <v>202161</v>
      </c>
      <c r="AV59">
        <v>211969</v>
      </c>
      <c r="AW59">
        <v>214774</v>
      </c>
      <c r="AX59">
        <v>191641</v>
      </c>
      <c r="AY59">
        <v>165278</v>
      </c>
      <c r="AZ59">
        <v>150836</v>
      </c>
      <c r="BA59">
        <v>149514</v>
      </c>
      <c r="BB59">
        <v>135424</v>
      </c>
      <c r="BC59">
        <v>110516</v>
      </c>
      <c r="BD59">
        <v>81117</v>
      </c>
      <c r="BE59">
        <v>57587</v>
      </c>
      <c r="BF59">
        <v>42315</v>
      </c>
      <c r="BG59">
        <v>73322</v>
      </c>
    </row>
    <row r="60" spans="1:59" x14ac:dyDescent="0.25">
      <c r="A60" s="3" t="s">
        <v>123</v>
      </c>
      <c r="B60" t="s">
        <v>124</v>
      </c>
      <c r="C60" s="5">
        <f t="shared" si="35"/>
        <v>0</v>
      </c>
      <c r="D60" s="6">
        <f t="shared" si="18"/>
        <v>0</v>
      </c>
      <c r="E60" s="29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2332318</v>
      </c>
      <c r="AR60">
        <v>178747</v>
      </c>
      <c r="AS60">
        <v>178305</v>
      </c>
      <c r="AT60">
        <v>188812</v>
      </c>
      <c r="AU60">
        <v>202161</v>
      </c>
      <c r="AV60">
        <v>211969</v>
      </c>
      <c r="AW60">
        <v>214774</v>
      </c>
      <c r="AX60">
        <v>191641</v>
      </c>
      <c r="AY60">
        <v>165278</v>
      </c>
      <c r="AZ60">
        <v>150836</v>
      </c>
      <c r="BA60">
        <v>149514</v>
      </c>
      <c r="BB60">
        <v>135424</v>
      </c>
      <c r="BC60">
        <v>110516</v>
      </c>
      <c r="BD60">
        <v>81117</v>
      </c>
      <c r="BE60">
        <v>57587</v>
      </c>
      <c r="BF60">
        <v>42315</v>
      </c>
      <c r="BG60">
        <v>73322</v>
      </c>
    </row>
    <row r="61" spans="1:59" x14ac:dyDescent="0.25">
      <c r="A61" s="3" t="s">
        <v>125</v>
      </c>
      <c r="B61" t="s">
        <v>126</v>
      </c>
      <c r="C61" s="5">
        <f t="shared" si="35"/>
        <v>0</v>
      </c>
      <c r="D61" s="6">
        <f t="shared" si="18"/>
        <v>0</v>
      </c>
      <c r="E61" s="29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2332318</v>
      </c>
      <c r="AR61">
        <v>178747</v>
      </c>
      <c r="AS61">
        <v>178305</v>
      </c>
      <c r="AT61">
        <v>188812</v>
      </c>
      <c r="AU61">
        <v>202161</v>
      </c>
      <c r="AV61">
        <v>211969</v>
      </c>
      <c r="AW61">
        <v>214774</v>
      </c>
      <c r="AX61">
        <v>191641</v>
      </c>
      <c r="AY61">
        <v>165278</v>
      </c>
      <c r="AZ61">
        <v>150836</v>
      </c>
      <c r="BA61">
        <v>149514</v>
      </c>
      <c r="BB61">
        <v>135424</v>
      </c>
      <c r="BC61">
        <v>110516</v>
      </c>
      <c r="BD61">
        <v>81117</v>
      </c>
      <c r="BE61">
        <v>57587</v>
      </c>
      <c r="BF61">
        <v>42315</v>
      </c>
      <c r="BG61">
        <v>73322</v>
      </c>
    </row>
    <row r="62" spans="1:59" x14ac:dyDescent="0.25">
      <c r="A62" s="3" t="s">
        <v>127</v>
      </c>
      <c r="B62" t="s">
        <v>128</v>
      </c>
      <c r="C62" s="5">
        <f t="shared" si="35"/>
        <v>0</v>
      </c>
      <c r="D62" s="6">
        <f t="shared" si="18"/>
        <v>0</v>
      </c>
      <c r="E62" s="29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2332318</v>
      </c>
      <c r="AR62">
        <v>178747</v>
      </c>
      <c r="AS62">
        <v>178305</v>
      </c>
      <c r="AT62">
        <v>188812</v>
      </c>
      <c r="AU62">
        <v>202161</v>
      </c>
      <c r="AV62">
        <v>211969</v>
      </c>
      <c r="AW62">
        <v>214774</v>
      </c>
      <c r="AX62">
        <v>191641</v>
      </c>
      <c r="AY62">
        <v>165278</v>
      </c>
      <c r="AZ62">
        <v>150836</v>
      </c>
      <c r="BA62">
        <v>149514</v>
      </c>
      <c r="BB62">
        <v>135424</v>
      </c>
      <c r="BC62">
        <v>110516</v>
      </c>
      <c r="BD62">
        <v>81117</v>
      </c>
      <c r="BE62">
        <v>57587</v>
      </c>
      <c r="BF62">
        <v>42315</v>
      </c>
      <c r="BG62">
        <v>73322</v>
      </c>
    </row>
    <row r="63" spans="1:59" x14ac:dyDescent="0.25">
      <c r="A63" s="3" t="s">
        <v>129</v>
      </c>
      <c r="B63" t="s">
        <v>130</v>
      </c>
      <c r="C63" s="5">
        <f t="shared" si="35"/>
        <v>0</v>
      </c>
      <c r="D63" s="6">
        <f t="shared" si="18"/>
        <v>0</v>
      </c>
      <c r="E63" s="29">
        <v>0</v>
      </c>
      <c r="F63" s="7">
        <f t="shared" si="19"/>
        <v>0</v>
      </c>
      <c r="G63" s="8">
        <v>0</v>
      </c>
      <c r="H63" s="7">
        <f t="shared" si="20"/>
        <v>0</v>
      </c>
      <c r="I63" s="8">
        <v>0</v>
      </c>
      <c r="J63" s="7">
        <f t="shared" si="21"/>
        <v>0</v>
      </c>
      <c r="K63" s="8">
        <v>0</v>
      </c>
      <c r="L63" s="7">
        <f t="shared" si="22"/>
        <v>0</v>
      </c>
      <c r="M63" s="8">
        <v>0</v>
      </c>
      <c r="N63" s="7">
        <f t="shared" si="23"/>
        <v>0</v>
      </c>
      <c r="O63" s="8">
        <v>0</v>
      </c>
      <c r="P63" s="7">
        <f t="shared" si="24"/>
        <v>0</v>
      </c>
      <c r="Q63" s="8">
        <v>0</v>
      </c>
      <c r="R63" s="7">
        <f t="shared" si="25"/>
        <v>0</v>
      </c>
      <c r="S63" s="8">
        <v>0</v>
      </c>
      <c r="T63" s="7">
        <f t="shared" si="26"/>
        <v>0</v>
      </c>
      <c r="U63" s="8">
        <v>0</v>
      </c>
      <c r="V63" s="7">
        <f t="shared" si="27"/>
        <v>0</v>
      </c>
      <c r="W63" s="8">
        <v>0</v>
      </c>
      <c r="X63" s="7">
        <f t="shared" si="28"/>
        <v>0</v>
      </c>
      <c r="Y63" s="8">
        <v>0</v>
      </c>
      <c r="Z63" s="7">
        <f t="shared" si="29"/>
        <v>0</v>
      </c>
      <c r="AA63" s="8">
        <v>0</v>
      </c>
      <c r="AB63" s="7">
        <f t="shared" si="30"/>
        <v>0</v>
      </c>
      <c r="AC63" s="8">
        <v>0</v>
      </c>
      <c r="AD63" s="7">
        <f t="shared" si="31"/>
        <v>0</v>
      </c>
      <c r="AE63" s="8">
        <v>0</v>
      </c>
      <c r="AF63" s="7">
        <f t="shared" si="32"/>
        <v>0</v>
      </c>
      <c r="AG63" s="8">
        <v>0</v>
      </c>
      <c r="AH63" s="7">
        <f t="shared" si="33"/>
        <v>0</v>
      </c>
      <c r="AI63" s="8">
        <v>0</v>
      </c>
      <c r="AJ63" s="7">
        <f t="shared" si="34"/>
        <v>0</v>
      </c>
      <c r="AK63" s="8">
        <v>0</v>
      </c>
      <c r="AL63" s="7">
        <v>0</v>
      </c>
      <c r="AQ63">
        <v>2332318</v>
      </c>
      <c r="AR63">
        <v>178747</v>
      </c>
      <c r="AS63">
        <v>178305</v>
      </c>
      <c r="AT63">
        <v>188812</v>
      </c>
      <c r="AU63">
        <v>202161</v>
      </c>
      <c r="AV63">
        <v>211969</v>
      </c>
      <c r="AW63">
        <v>214774</v>
      </c>
      <c r="AX63">
        <v>191641</v>
      </c>
      <c r="AY63">
        <v>165278</v>
      </c>
      <c r="AZ63">
        <v>150836</v>
      </c>
      <c r="BA63">
        <v>149514</v>
      </c>
      <c r="BB63">
        <v>135424</v>
      </c>
      <c r="BC63">
        <v>110516</v>
      </c>
      <c r="BD63">
        <v>81117</v>
      </c>
      <c r="BE63">
        <v>57587</v>
      </c>
      <c r="BF63">
        <v>42315</v>
      </c>
      <c r="BG63">
        <v>73322</v>
      </c>
    </row>
    <row r="64" spans="1:59" x14ac:dyDescent="0.25">
      <c r="A64" s="3" t="s">
        <v>131</v>
      </c>
      <c r="B64" t="s">
        <v>132</v>
      </c>
      <c r="C64" s="5">
        <f t="shared" si="35"/>
        <v>52</v>
      </c>
      <c r="D64" s="6">
        <f t="shared" si="18"/>
        <v>2.2295415976723585</v>
      </c>
      <c r="E64" s="38">
        <v>2</v>
      </c>
      <c r="F64" s="7">
        <f t="shared" si="19"/>
        <v>1.1188998976206594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2</v>
      </c>
      <c r="N64" s="7">
        <f t="shared" si="23"/>
        <v>0.94353419603809985</v>
      </c>
      <c r="O64" s="8">
        <v>1</v>
      </c>
      <c r="P64" s="7">
        <f t="shared" si="24"/>
        <v>0.46560570646353844</v>
      </c>
      <c r="Q64" s="8">
        <v>1</v>
      </c>
      <c r="R64" s="7">
        <f t="shared" si="25"/>
        <v>0.52180900746708692</v>
      </c>
      <c r="S64" s="8">
        <v>0</v>
      </c>
      <c r="T64" s="7">
        <f t="shared" si="26"/>
        <v>0</v>
      </c>
      <c r="U64" s="8">
        <v>1</v>
      </c>
      <c r="V64" s="7">
        <f t="shared" si="27"/>
        <v>0.66297170436765751</v>
      </c>
      <c r="W64" s="8">
        <v>3</v>
      </c>
      <c r="X64" s="7">
        <f t="shared" si="28"/>
        <v>2.0065010634455636</v>
      </c>
      <c r="Y64" s="8">
        <v>5</v>
      </c>
      <c r="Z64" s="7">
        <f t="shared" si="29"/>
        <v>3.6921077504725899</v>
      </c>
      <c r="AA64" s="8">
        <v>6</v>
      </c>
      <c r="AB64" s="7">
        <f t="shared" si="30"/>
        <v>5.4290781425313979</v>
      </c>
      <c r="AC64" s="8">
        <v>7</v>
      </c>
      <c r="AD64" s="7">
        <f t="shared" si="31"/>
        <v>8.6295104601994659</v>
      </c>
      <c r="AE64" s="8">
        <v>8</v>
      </c>
      <c r="AF64" s="7">
        <f t="shared" si="32"/>
        <v>13.892024241582302</v>
      </c>
      <c r="AG64" s="8">
        <v>4</v>
      </c>
      <c r="AH64" s="7">
        <f t="shared" si="33"/>
        <v>9.4529126787191302</v>
      </c>
      <c r="AI64" s="8">
        <v>12</v>
      </c>
      <c r="AJ64" s="7">
        <f t="shared" si="34"/>
        <v>16.366165680150569</v>
      </c>
      <c r="AK64" s="8">
        <v>0</v>
      </c>
      <c r="AL64" s="7">
        <v>0</v>
      </c>
      <c r="AQ64">
        <v>2332318</v>
      </c>
      <c r="AR64">
        <v>178747</v>
      </c>
      <c r="AS64">
        <v>178305</v>
      </c>
      <c r="AT64">
        <v>188812</v>
      </c>
      <c r="AU64">
        <v>202161</v>
      </c>
      <c r="AV64">
        <v>211969</v>
      </c>
      <c r="AW64">
        <v>214774</v>
      </c>
      <c r="AX64">
        <v>191641</v>
      </c>
      <c r="AY64">
        <v>165278</v>
      </c>
      <c r="AZ64">
        <v>150836</v>
      </c>
      <c r="BA64">
        <v>149514</v>
      </c>
      <c r="BB64">
        <v>135424</v>
      </c>
      <c r="BC64">
        <v>110516</v>
      </c>
      <c r="BD64">
        <v>81117</v>
      </c>
      <c r="BE64">
        <v>57587</v>
      </c>
      <c r="BF64">
        <v>42315</v>
      </c>
      <c r="BG64">
        <v>73322</v>
      </c>
    </row>
    <row r="65" spans="1:59" x14ac:dyDescent="0.25">
      <c r="A65" s="3" t="s">
        <v>133</v>
      </c>
      <c r="B65" t="s">
        <v>134</v>
      </c>
      <c r="C65" s="5">
        <f t="shared" si="35"/>
        <v>3</v>
      </c>
      <c r="D65" s="6">
        <f t="shared" si="18"/>
        <v>0.12862739986571298</v>
      </c>
      <c r="E65" s="38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1</v>
      </c>
      <c r="Z65" s="7">
        <f t="shared" si="29"/>
        <v>0.73842155009451793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1</v>
      </c>
      <c r="AF65" s="7">
        <f t="shared" si="32"/>
        <v>1.7365030301977877</v>
      </c>
      <c r="AG65" s="8">
        <v>0</v>
      </c>
      <c r="AH65" s="7">
        <f t="shared" si="33"/>
        <v>0</v>
      </c>
      <c r="AI65" s="8">
        <v>1</v>
      </c>
      <c r="AJ65" s="7">
        <f t="shared" si="34"/>
        <v>1.3638471400125476</v>
      </c>
      <c r="AK65" s="8">
        <v>0</v>
      </c>
      <c r="AL65" s="7">
        <v>0</v>
      </c>
      <c r="AQ65">
        <v>2332318</v>
      </c>
      <c r="AR65">
        <v>178747</v>
      </c>
      <c r="AS65">
        <v>178305</v>
      </c>
      <c r="AT65">
        <v>188812</v>
      </c>
      <c r="AU65">
        <v>202161</v>
      </c>
      <c r="AV65">
        <v>211969</v>
      </c>
      <c r="AW65">
        <v>214774</v>
      </c>
      <c r="AX65">
        <v>191641</v>
      </c>
      <c r="AY65">
        <v>165278</v>
      </c>
      <c r="AZ65">
        <v>150836</v>
      </c>
      <c r="BA65">
        <v>149514</v>
      </c>
      <c r="BB65">
        <v>135424</v>
      </c>
      <c r="BC65">
        <v>110516</v>
      </c>
      <c r="BD65">
        <v>81117</v>
      </c>
      <c r="BE65">
        <v>57587</v>
      </c>
      <c r="BF65">
        <v>42315</v>
      </c>
      <c r="BG65">
        <v>73322</v>
      </c>
    </row>
    <row r="66" spans="1:59" x14ac:dyDescent="0.25">
      <c r="A66" s="3" t="s">
        <v>135</v>
      </c>
      <c r="B66" t="s">
        <v>136</v>
      </c>
      <c r="C66" s="5">
        <f t="shared" si="35"/>
        <v>0</v>
      </c>
      <c r="D66" s="6">
        <f t="shared" si="18"/>
        <v>0</v>
      </c>
      <c r="E66" s="38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0</v>
      </c>
      <c r="P66" s="7">
        <f t="shared" si="24"/>
        <v>0</v>
      </c>
      <c r="Q66" s="8">
        <v>0</v>
      </c>
      <c r="R66" s="7">
        <f t="shared" si="25"/>
        <v>0</v>
      </c>
      <c r="S66" s="8">
        <v>0</v>
      </c>
      <c r="T66" s="7">
        <f t="shared" si="26"/>
        <v>0</v>
      </c>
      <c r="U66" s="8">
        <v>0</v>
      </c>
      <c r="V66" s="7">
        <f t="shared" si="27"/>
        <v>0</v>
      </c>
      <c r="W66" s="8">
        <v>0</v>
      </c>
      <c r="X66" s="7">
        <f t="shared" si="28"/>
        <v>0</v>
      </c>
      <c r="Y66" s="8">
        <v>0</v>
      </c>
      <c r="Z66" s="7">
        <f t="shared" si="29"/>
        <v>0</v>
      </c>
      <c r="AA66" s="8">
        <v>0</v>
      </c>
      <c r="AB66" s="7">
        <f t="shared" si="30"/>
        <v>0</v>
      </c>
      <c r="AC66" s="8">
        <v>0</v>
      </c>
      <c r="AD66" s="7">
        <f t="shared" si="31"/>
        <v>0</v>
      </c>
      <c r="AE66" s="8">
        <v>0</v>
      </c>
      <c r="AF66" s="7">
        <f t="shared" si="32"/>
        <v>0</v>
      </c>
      <c r="AG66" s="8">
        <v>0</v>
      </c>
      <c r="AH66" s="7">
        <f t="shared" si="33"/>
        <v>0</v>
      </c>
      <c r="AI66" s="8">
        <v>0</v>
      </c>
      <c r="AJ66" s="7">
        <f t="shared" si="34"/>
        <v>0</v>
      </c>
      <c r="AK66" s="8">
        <v>0</v>
      </c>
      <c r="AL66" s="7">
        <v>0</v>
      </c>
      <c r="AQ66">
        <v>2332318</v>
      </c>
      <c r="AR66">
        <v>178747</v>
      </c>
      <c r="AS66">
        <v>178305</v>
      </c>
      <c r="AT66">
        <v>188812</v>
      </c>
      <c r="AU66">
        <v>202161</v>
      </c>
      <c r="AV66">
        <v>211969</v>
      </c>
      <c r="AW66">
        <v>214774</v>
      </c>
      <c r="AX66">
        <v>191641</v>
      </c>
      <c r="AY66">
        <v>165278</v>
      </c>
      <c r="AZ66">
        <v>150836</v>
      </c>
      <c r="BA66">
        <v>149514</v>
      </c>
      <c r="BB66">
        <v>135424</v>
      </c>
      <c r="BC66">
        <v>110516</v>
      </c>
      <c r="BD66">
        <v>81117</v>
      </c>
      <c r="BE66">
        <v>57587</v>
      </c>
      <c r="BF66">
        <v>42315</v>
      </c>
      <c r="BG66">
        <v>73322</v>
      </c>
    </row>
    <row r="67" spans="1:59" x14ac:dyDescent="0.25">
      <c r="A67" s="3" t="s">
        <v>137</v>
      </c>
      <c r="B67" t="s">
        <v>138</v>
      </c>
      <c r="C67" s="5">
        <f t="shared" si="35"/>
        <v>41</v>
      </c>
      <c r="D67" s="6">
        <f t="shared" si="18"/>
        <v>1.7579077981647442</v>
      </c>
      <c r="E67" s="38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3</v>
      </c>
      <c r="T67" s="7">
        <f t="shared" si="26"/>
        <v>1.8151236099178354</v>
      </c>
      <c r="U67" s="8">
        <v>1</v>
      </c>
      <c r="V67" s="7">
        <f t="shared" si="27"/>
        <v>0.66297170436765751</v>
      </c>
      <c r="W67" s="8">
        <v>3</v>
      </c>
      <c r="X67" s="7">
        <f t="shared" si="28"/>
        <v>2.0065010634455636</v>
      </c>
      <c r="Y67" s="8">
        <v>2</v>
      </c>
      <c r="Z67" s="7">
        <f t="shared" si="29"/>
        <v>1.4768431001890359</v>
      </c>
      <c r="AA67" s="8">
        <v>3</v>
      </c>
      <c r="AB67" s="7">
        <f t="shared" si="30"/>
        <v>2.7145390712656989</v>
      </c>
      <c r="AC67" s="8">
        <v>3</v>
      </c>
      <c r="AD67" s="7">
        <f t="shared" si="31"/>
        <v>3.6983616257997705</v>
      </c>
      <c r="AE67" s="8">
        <v>9</v>
      </c>
      <c r="AF67" s="7">
        <f t="shared" si="32"/>
        <v>15.628527271780088</v>
      </c>
      <c r="AG67" s="8">
        <v>7</v>
      </c>
      <c r="AH67" s="7">
        <f t="shared" si="33"/>
        <v>16.542597187758478</v>
      </c>
      <c r="AI67" s="8">
        <v>10</v>
      </c>
      <c r="AJ67" s="7">
        <f t="shared" si="34"/>
        <v>13.638471400125473</v>
      </c>
      <c r="AK67" s="8">
        <v>0</v>
      </c>
      <c r="AL67" s="7">
        <v>0</v>
      </c>
      <c r="AQ67">
        <v>2332318</v>
      </c>
      <c r="AR67">
        <v>178747</v>
      </c>
      <c r="AS67">
        <v>178305</v>
      </c>
      <c r="AT67">
        <v>188812</v>
      </c>
      <c r="AU67">
        <v>202161</v>
      </c>
      <c r="AV67">
        <v>211969</v>
      </c>
      <c r="AW67">
        <v>214774</v>
      </c>
      <c r="AX67">
        <v>191641</v>
      </c>
      <c r="AY67">
        <v>165278</v>
      </c>
      <c r="AZ67">
        <v>150836</v>
      </c>
      <c r="BA67">
        <v>149514</v>
      </c>
      <c r="BB67">
        <v>135424</v>
      </c>
      <c r="BC67">
        <v>110516</v>
      </c>
      <c r="BD67">
        <v>81117</v>
      </c>
      <c r="BE67">
        <v>57587</v>
      </c>
      <c r="BF67">
        <v>42315</v>
      </c>
      <c r="BG67">
        <v>73322</v>
      </c>
    </row>
    <row r="68" spans="1:59" x14ac:dyDescent="0.25">
      <c r="A68" s="3" t="s">
        <v>139</v>
      </c>
      <c r="B68" t="s">
        <v>140</v>
      </c>
      <c r="C68" s="5">
        <f t="shared" si="35"/>
        <v>1</v>
      </c>
      <c r="D68" s="6">
        <f t="shared" si="18"/>
        <v>4.2875799955237666E-2</v>
      </c>
      <c r="E68" s="38">
        <v>0</v>
      </c>
      <c r="F68" s="7">
        <f t="shared" si="19"/>
        <v>0</v>
      </c>
      <c r="G68" s="8">
        <v>0</v>
      </c>
      <c r="H68" s="7">
        <f t="shared" si="20"/>
        <v>0</v>
      </c>
      <c r="I68" s="8">
        <v>0</v>
      </c>
      <c r="J68" s="7">
        <f t="shared" si="21"/>
        <v>0</v>
      </c>
      <c r="K68" s="8">
        <v>0</v>
      </c>
      <c r="L68" s="7">
        <f t="shared" si="22"/>
        <v>0</v>
      </c>
      <c r="M68" s="8">
        <v>0</v>
      </c>
      <c r="N68" s="7">
        <f t="shared" si="23"/>
        <v>0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0</v>
      </c>
      <c r="T68" s="7">
        <f t="shared" si="26"/>
        <v>0</v>
      </c>
      <c r="U68" s="8">
        <v>0</v>
      </c>
      <c r="V68" s="7">
        <f t="shared" si="27"/>
        <v>0</v>
      </c>
      <c r="W68" s="8">
        <v>0</v>
      </c>
      <c r="X68" s="7">
        <f t="shared" si="28"/>
        <v>0</v>
      </c>
      <c r="Y68" s="8">
        <v>0</v>
      </c>
      <c r="Z68" s="7">
        <f t="shared" si="29"/>
        <v>0</v>
      </c>
      <c r="AA68" s="8">
        <v>0</v>
      </c>
      <c r="AB68" s="7">
        <f t="shared" si="30"/>
        <v>0</v>
      </c>
      <c r="AC68" s="8">
        <v>0</v>
      </c>
      <c r="AD68" s="7">
        <f t="shared" si="31"/>
        <v>0</v>
      </c>
      <c r="AE68" s="8">
        <v>0</v>
      </c>
      <c r="AF68" s="7">
        <f t="shared" si="32"/>
        <v>0</v>
      </c>
      <c r="AG68" s="8">
        <v>1</v>
      </c>
      <c r="AH68" s="7">
        <f t="shared" si="33"/>
        <v>2.3632281696797826</v>
      </c>
      <c r="AI68" s="8">
        <v>0</v>
      </c>
      <c r="AJ68" s="7">
        <f t="shared" si="34"/>
        <v>0</v>
      </c>
      <c r="AK68" s="8">
        <v>0</v>
      </c>
      <c r="AL68" s="7">
        <v>0</v>
      </c>
      <c r="AQ68">
        <v>2332318</v>
      </c>
      <c r="AR68">
        <v>178747</v>
      </c>
      <c r="AS68">
        <v>178305</v>
      </c>
      <c r="AT68">
        <v>188812</v>
      </c>
      <c r="AU68">
        <v>202161</v>
      </c>
      <c r="AV68">
        <v>211969</v>
      </c>
      <c r="AW68">
        <v>214774</v>
      </c>
      <c r="AX68">
        <v>191641</v>
      </c>
      <c r="AY68">
        <v>165278</v>
      </c>
      <c r="AZ68">
        <v>150836</v>
      </c>
      <c r="BA68">
        <v>149514</v>
      </c>
      <c r="BB68">
        <v>135424</v>
      </c>
      <c r="BC68">
        <v>110516</v>
      </c>
      <c r="BD68">
        <v>81117</v>
      </c>
      <c r="BE68">
        <v>57587</v>
      </c>
      <c r="BF68">
        <v>42315</v>
      </c>
      <c r="BG68">
        <v>73322</v>
      </c>
    </row>
    <row r="69" spans="1:59" x14ac:dyDescent="0.25">
      <c r="A69" s="3" t="s">
        <v>141</v>
      </c>
      <c r="B69" t="s">
        <v>142</v>
      </c>
      <c r="C69" s="5">
        <f t="shared" si="35"/>
        <v>10</v>
      </c>
      <c r="D69" s="6">
        <f t="shared" si="18"/>
        <v>0.4287579995523767</v>
      </c>
      <c r="E69" s="38">
        <v>1</v>
      </c>
      <c r="F69" s="7">
        <f t="shared" si="19"/>
        <v>0.55944994881032972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0</v>
      </c>
      <c r="R69" s="7">
        <f t="shared" si="25"/>
        <v>0</v>
      </c>
      <c r="S69" s="8">
        <v>1</v>
      </c>
      <c r="T69" s="7">
        <f t="shared" si="26"/>
        <v>0.60504120330594513</v>
      </c>
      <c r="U69" s="8">
        <v>1</v>
      </c>
      <c r="V69" s="7">
        <f t="shared" si="27"/>
        <v>0.66297170436765751</v>
      </c>
      <c r="W69" s="8">
        <v>0</v>
      </c>
      <c r="X69" s="7">
        <f t="shared" si="28"/>
        <v>0</v>
      </c>
      <c r="Y69" s="8">
        <v>2</v>
      </c>
      <c r="Z69" s="7">
        <f t="shared" si="29"/>
        <v>1.4768431001890359</v>
      </c>
      <c r="AA69" s="8">
        <v>1</v>
      </c>
      <c r="AB69" s="7">
        <f t="shared" si="30"/>
        <v>0.90484635708856631</v>
      </c>
      <c r="AC69" s="8">
        <v>0</v>
      </c>
      <c r="AD69" s="7">
        <f t="shared" si="31"/>
        <v>0</v>
      </c>
      <c r="AE69" s="8">
        <v>1</v>
      </c>
      <c r="AF69" s="7">
        <f t="shared" si="32"/>
        <v>1.7365030301977877</v>
      </c>
      <c r="AG69" s="8">
        <v>2</v>
      </c>
      <c r="AH69" s="7">
        <f t="shared" si="33"/>
        <v>4.7264563393595651</v>
      </c>
      <c r="AI69" s="8">
        <v>1</v>
      </c>
      <c r="AJ69" s="7">
        <f t="shared" si="34"/>
        <v>1.3638471400125476</v>
      </c>
      <c r="AK69" s="8">
        <v>0</v>
      </c>
      <c r="AL69" s="7">
        <v>0</v>
      </c>
      <c r="AQ69">
        <v>2332318</v>
      </c>
      <c r="AR69">
        <v>178747</v>
      </c>
      <c r="AS69">
        <v>178305</v>
      </c>
      <c r="AT69">
        <v>188812</v>
      </c>
      <c r="AU69">
        <v>202161</v>
      </c>
      <c r="AV69">
        <v>211969</v>
      </c>
      <c r="AW69">
        <v>214774</v>
      </c>
      <c r="AX69">
        <v>191641</v>
      </c>
      <c r="AY69">
        <v>165278</v>
      </c>
      <c r="AZ69">
        <v>150836</v>
      </c>
      <c r="BA69">
        <v>149514</v>
      </c>
      <c r="BB69">
        <v>135424</v>
      </c>
      <c r="BC69">
        <v>110516</v>
      </c>
      <c r="BD69">
        <v>81117</v>
      </c>
      <c r="BE69">
        <v>57587</v>
      </c>
      <c r="BF69">
        <v>42315</v>
      </c>
      <c r="BG69">
        <v>73322</v>
      </c>
    </row>
    <row r="70" spans="1:59" x14ac:dyDescent="0.25">
      <c r="A70" s="3" t="s">
        <v>143</v>
      </c>
      <c r="B70" t="s">
        <v>144</v>
      </c>
      <c r="C70" s="5">
        <f t="shared" si="35"/>
        <v>1</v>
      </c>
      <c r="D70" s="6">
        <f t="shared" si="18"/>
        <v>4.2875799955237666E-2</v>
      </c>
      <c r="E70" s="38">
        <v>0</v>
      </c>
      <c r="F70" s="7">
        <f t="shared" si="19"/>
        <v>0</v>
      </c>
      <c r="G70" s="8">
        <v>0</v>
      </c>
      <c r="H70" s="7">
        <f t="shared" si="20"/>
        <v>0</v>
      </c>
      <c r="I70" s="8">
        <v>0</v>
      </c>
      <c r="J70" s="7">
        <f t="shared" si="21"/>
        <v>0</v>
      </c>
      <c r="K70" s="8">
        <v>0</v>
      </c>
      <c r="L70" s="7">
        <f t="shared" si="22"/>
        <v>0</v>
      </c>
      <c r="M70" s="8">
        <v>0</v>
      </c>
      <c r="N70" s="7">
        <f t="shared" si="23"/>
        <v>0</v>
      </c>
      <c r="O70" s="8">
        <v>0</v>
      </c>
      <c r="P70" s="7">
        <f t="shared" si="24"/>
        <v>0</v>
      </c>
      <c r="Q70" s="8">
        <v>0</v>
      </c>
      <c r="R70" s="7">
        <f t="shared" si="25"/>
        <v>0</v>
      </c>
      <c r="S70" s="8">
        <v>0</v>
      </c>
      <c r="T70" s="7">
        <f t="shared" si="26"/>
        <v>0</v>
      </c>
      <c r="U70" s="8">
        <v>0</v>
      </c>
      <c r="V70" s="7">
        <f t="shared" si="27"/>
        <v>0</v>
      </c>
      <c r="W70" s="8">
        <v>0</v>
      </c>
      <c r="X70" s="7">
        <f t="shared" si="28"/>
        <v>0</v>
      </c>
      <c r="Y70" s="8">
        <v>0</v>
      </c>
      <c r="Z70" s="7">
        <f t="shared" si="29"/>
        <v>0</v>
      </c>
      <c r="AA70" s="8">
        <v>1</v>
      </c>
      <c r="AB70" s="7">
        <f t="shared" si="30"/>
        <v>0.90484635708856631</v>
      </c>
      <c r="AC70" s="8">
        <v>0</v>
      </c>
      <c r="AD70" s="7">
        <f t="shared" si="31"/>
        <v>0</v>
      </c>
      <c r="AE70" s="8">
        <v>0</v>
      </c>
      <c r="AF70" s="7">
        <f t="shared" si="32"/>
        <v>0</v>
      </c>
      <c r="AG70" s="8">
        <v>0</v>
      </c>
      <c r="AH70" s="7">
        <f t="shared" si="33"/>
        <v>0</v>
      </c>
      <c r="AI70" s="8">
        <v>0</v>
      </c>
      <c r="AJ70" s="7">
        <f t="shared" si="34"/>
        <v>0</v>
      </c>
      <c r="AK70" s="8">
        <v>0</v>
      </c>
      <c r="AL70" s="7">
        <v>0</v>
      </c>
      <c r="AQ70">
        <v>2332318</v>
      </c>
      <c r="AR70">
        <v>178747</v>
      </c>
      <c r="AS70">
        <v>178305</v>
      </c>
      <c r="AT70">
        <v>188812</v>
      </c>
      <c r="AU70">
        <v>202161</v>
      </c>
      <c r="AV70">
        <v>211969</v>
      </c>
      <c r="AW70">
        <v>214774</v>
      </c>
      <c r="AX70">
        <v>191641</v>
      </c>
      <c r="AY70">
        <v>165278</v>
      </c>
      <c r="AZ70">
        <v>150836</v>
      </c>
      <c r="BA70">
        <v>149514</v>
      </c>
      <c r="BB70">
        <v>135424</v>
      </c>
      <c r="BC70">
        <v>110516</v>
      </c>
      <c r="BD70">
        <v>81117</v>
      </c>
      <c r="BE70">
        <v>57587</v>
      </c>
      <c r="BF70">
        <v>42315</v>
      </c>
      <c r="BG70">
        <v>73322</v>
      </c>
    </row>
    <row r="71" spans="1:59" x14ac:dyDescent="0.25">
      <c r="A71" s="3" t="s">
        <v>145</v>
      </c>
      <c r="B71" t="s">
        <v>146</v>
      </c>
      <c r="C71" s="5">
        <f t="shared" si="35"/>
        <v>48</v>
      </c>
      <c r="D71" s="6">
        <f t="shared" si="18"/>
        <v>2.0580383978514076</v>
      </c>
      <c r="E71" s="38">
        <v>4</v>
      </c>
      <c r="F71" s="7">
        <f t="shared" si="19"/>
        <v>2.2377997952413189</v>
      </c>
      <c r="G71" s="8">
        <v>3</v>
      </c>
      <c r="H71" s="7">
        <f t="shared" si="20"/>
        <v>1.6825103053756205</v>
      </c>
      <c r="I71" s="8">
        <v>3</v>
      </c>
      <c r="J71" s="7">
        <f t="shared" si="21"/>
        <v>1.5888820625807683</v>
      </c>
      <c r="K71" s="8">
        <v>2</v>
      </c>
      <c r="L71" s="7">
        <f t="shared" si="22"/>
        <v>0.98931050004699228</v>
      </c>
      <c r="M71" s="8">
        <v>0</v>
      </c>
      <c r="N71" s="7">
        <f t="shared" si="23"/>
        <v>0</v>
      </c>
      <c r="O71" s="8">
        <v>3</v>
      </c>
      <c r="P71" s="7">
        <f t="shared" si="24"/>
        <v>1.3968171193906151</v>
      </c>
      <c r="Q71" s="8">
        <v>3</v>
      </c>
      <c r="R71" s="7">
        <f t="shared" si="25"/>
        <v>1.5654270224012605</v>
      </c>
      <c r="S71" s="8">
        <v>2</v>
      </c>
      <c r="T71" s="7">
        <f t="shared" si="26"/>
        <v>1.2100824066118903</v>
      </c>
      <c r="U71" s="8">
        <v>2</v>
      </c>
      <c r="V71" s="7">
        <f t="shared" si="27"/>
        <v>1.325943408735315</v>
      </c>
      <c r="W71" s="8">
        <v>2</v>
      </c>
      <c r="X71" s="7">
        <f t="shared" si="28"/>
        <v>1.3376673756303759</v>
      </c>
      <c r="Y71" s="8">
        <v>6</v>
      </c>
      <c r="Z71" s="7">
        <f t="shared" si="29"/>
        <v>4.430529300567108</v>
      </c>
      <c r="AA71" s="8">
        <v>6</v>
      </c>
      <c r="AB71" s="7">
        <f t="shared" si="30"/>
        <v>5.4290781425313979</v>
      </c>
      <c r="AC71" s="8">
        <v>6</v>
      </c>
      <c r="AD71" s="7">
        <f t="shared" si="31"/>
        <v>7.3967232515995409</v>
      </c>
      <c r="AE71" s="8">
        <v>4</v>
      </c>
      <c r="AF71" s="7">
        <f t="shared" si="32"/>
        <v>6.9460121207911509</v>
      </c>
      <c r="AG71" s="8">
        <v>0</v>
      </c>
      <c r="AH71" s="7">
        <f t="shared" si="33"/>
        <v>0</v>
      </c>
      <c r="AI71" s="8">
        <v>2</v>
      </c>
      <c r="AJ71" s="7">
        <f t="shared" si="34"/>
        <v>2.7276942800250952</v>
      </c>
      <c r="AK71" s="8">
        <v>0</v>
      </c>
      <c r="AL71" s="7">
        <v>0</v>
      </c>
      <c r="AQ71">
        <v>2332318</v>
      </c>
      <c r="AR71">
        <v>178747</v>
      </c>
      <c r="AS71">
        <v>178305</v>
      </c>
      <c r="AT71">
        <v>188812</v>
      </c>
      <c r="AU71">
        <v>202161</v>
      </c>
      <c r="AV71">
        <v>211969</v>
      </c>
      <c r="AW71">
        <v>214774</v>
      </c>
      <c r="AX71">
        <v>191641</v>
      </c>
      <c r="AY71">
        <v>165278</v>
      </c>
      <c r="AZ71">
        <v>150836</v>
      </c>
      <c r="BA71">
        <v>149514</v>
      </c>
      <c r="BB71">
        <v>135424</v>
      </c>
      <c r="BC71">
        <v>110516</v>
      </c>
      <c r="BD71">
        <v>81117</v>
      </c>
      <c r="BE71">
        <v>57587</v>
      </c>
      <c r="BF71">
        <v>42315</v>
      </c>
      <c r="BG71">
        <v>73322</v>
      </c>
    </row>
    <row r="72" spans="1:59" x14ac:dyDescent="0.25">
      <c r="A72" s="3" t="s">
        <v>147</v>
      </c>
      <c r="B72" t="s">
        <v>148</v>
      </c>
      <c r="C72" s="5">
        <f t="shared" si="35"/>
        <v>4</v>
      </c>
      <c r="D72" s="6">
        <f t="shared" si="18"/>
        <v>0.17150319982095066</v>
      </c>
      <c r="E72" s="38">
        <v>1</v>
      </c>
      <c r="F72" s="7">
        <f t="shared" si="19"/>
        <v>0.55944994881032972</v>
      </c>
      <c r="G72" s="8">
        <v>0</v>
      </c>
      <c r="H72" s="7">
        <f t="shared" si="20"/>
        <v>0</v>
      </c>
      <c r="I72" s="8">
        <v>3</v>
      </c>
      <c r="J72" s="7">
        <f t="shared" si="21"/>
        <v>1.5888820625807683</v>
      </c>
      <c r="K72" s="8">
        <v>0</v>
      </c>
      <c r="L72" s="7">
        <f t="shared" si="22"/>
        <v>0</v>
      </c>
      <c r="M72" s="8">
        <v>0</v>
      </c>
      <c r="N72" s="7">
        <f t="shared" si="23"/>
        <v>0</v>
      </c>
      <c r="O72" s="8">
        <v>0</v>
      </c>
      <c r="P72" s="7">
        <f t="shared" si="24"/>
        <v>0</v>
      </c>
      <c r="Q72" s="8">
        <v>0</v>
      </c>
      <c r="R72" s="7">
        <f t="shared" si="25"/>
        <v>0</v>
      </c>
      <c r="S72" s="8">
        <v>0</v>
      </c>
      <c r="T72" s="7">
        <f t="shared" si="26"/>
        <v>0</v>
      </c>
      <c r="U72" s="8">
        <v>0</v>
      </c>
      <c r="V72" s="7">
        <f t="shared" si="27"/>
        <v>0</v>
      </c>
      <c r="W72" s="8">
        <v>0</v>
      </c>
      <c r="X72" s="7">
        <f t="shared" si="28"/>
        <v>0</v>
      </c>
      <c r="Y72" s="8">
        <v>0</v>
      </c>
      <c r="Z72" s="7">
        <f t="shared" si="29"/>
        <v>0</v>
      </c>
      <c r="AA72" s="8">
        <v>0</v>
      </c>
      <c r="AB72" s="7">
        <f t="shared" si="30"/>
        <v>0</v>
      </c>
      <c r="AC72" s="8">
        <v>0</v>
      </c>
      <c r="AD72" s="7">
        <f t="shared" si="31"/>
        <v>0</v>
      </c>
      <c r="AE72" s="8">
        <v>0</v>
      </c>
      <c r="AF72" s="7">
        <f t="shared" si="32"/>
        <v>0</v>
      </c>
      <c r="AG72" s="8">
        <v>0</v>
      </c>
      <c r="AH72" s="7">
        <f t="shared" si="33"/>
        <v>0</v>
      </c>
      <c r="AI72" s="8">
        <v>0</v>
      </c>
      <c r="AJ72" s="7">
        <f t="shared" si="34"/>
        <v>0</v>
      </c>
      <c r="AK72" s="8">
        <v>0</v>
      </c>
      <c r="AL72" s="7">
        <v>0</v>
      </c>
      <c r="AQ72">
        <v>2332318</v>
      </c>
      <c r="AR72">
        <v>178747</v>
      </c>
      <c r="AS72">
        <v>178305</v>
      </c>
      <c r="AT72">
        <v>188812</v>
      </c>
      <c r="AU72">
        <v>202161</v>
      </c>
      <c r="AV72">
        <v>211969</v>
      </c>
      <c r="AW72">
        <v>214774</v>
      </c>
      <c r="AX72">
        <v>191641</v>
      </c>
      <c r="AY72">
        <v>165278</v>
      </c>
      <c r="AZ72">
        <v>150836</v>
      </c>
      <c r="BA72">
        <v>149514</v>
      </c>
      <c r="BB72">
        <v>135424</v>
      </c>
      <c r="BC72">
        <v>110516</v>
      </c>
      <c r="BD72">
        <v>81117</v>
      </c>
      <c r="BE72">
        <v>57587</v>
      </c>
      <c r="BF72">
        <v>42315</v>
      </c>
      <c r="BG72">
        <v>73322</v>
      </c>
    </row>
    <row r="73" spans="1:59" x14ac:dyDescent="0.25">
      <c r="A73" s="3" t="s">
        <v>149</v>
      </c>
      <c r="B73" t="s">
        <v>150</v>
      </c>
      <c r="C73" s="5">
        <f t="shared" si="35"/>
        <v>581</v>
      </c>
      <c r="D73" s="6">
        <f t="shared" ref="D73:D78" si="36">SUM(C73/AQ73*100000)</f>
        <v>24.910839773993082</v>
      </c>
      <c r="E73" s="38">
        <v>0</v>
      </c>
      <c r="F73" s="7">
        <f t="shared" ref="F73:F78" si="37">SUM(E73/AR73*100000)</f>
        <v>0</v>
      </c>
      <c r="G73" s="8">
        <v>0</v>
      </c>
      <c r="H73" s="7">
        <f t="shared" ref="H73:H78" si="38">SUM(G73/AS73*100000)</f>
        <v>0</v>
      </c>
      <c r="I73" s="8">
        <v>3</v>
      </c>
      <c r="J73" s="7">
        <f t="shared" ref="J73:J78" si="39">SUM(I73/AT73*100000)</f>
        <v>1.5888820625807683</v>
      </c>
      <c r="K73" s="8">
        <v>9</v>
      </c>
      <c r="L73" s="7">
        <f t="shared" ref="L73:L78" si="40">SUM(K73/AU73*100000)</f>
        <v>4.4518972502114647</v>
      </c>
      <c r="M73" s="8">
        <v>30</v>
      </c>
      <c r="N73" s="7">
        <f t="shared" ref="N73:N78" si="41">SUM(M73/AV73*100000)</f>
        <v>14.1530129405715</v>
      </c>
      <c r="O73" s="8">
        <v>41</v>
      </c>
      <c r="P73" s="7">
        <f t="shared" ref="P73:P78" si="42">SUM(O73/AW73*100000)</f>
        <v>19.089833965005077</v>
      </c>
      <c r="Q73" s="8">
        <v>47</v>
      </c>
      <c r="R73" s="7">
        <f t="shared" ref="R73:R78" si="43">SUM(Q73/AX73*100000)</f>
        <v>24.525023350953084</v>
      </c>
      <c r="S73" s="8">
        <v>56</v>
      </c>
      <c r="T73" s="7">
        <f t="shared" ref="T73:T78" si="44">SUM(S73/AY73*100000)</f>
        <v>33.882307385132926</v>
      </c>
      <c r="U73" s="8">
        <v>56</v>
      </c>
      <c r="V73" s="7">
        <f t="shared" ref="V73:V78" si="45">SUM(U73/AZ73*100000)</f>
        <v>37.126415444588829</v>
      </c>
      <c r="W73" s="8">
        <v>83</v>
      </c>
      <c r="X73" s="7">
        <f t="shared" ref="X73:X78" si="46">SUM(W73/BA73*100000)</f>
        <v>55.513196088660592</v>
      </c>
      <c r="Y73" s="8">
        <v>80</v>
      </c>
      <c r="Z73" s="7">
        <f t="shared" ref="Z73:Z78" si="47">SUM(Y73/BB73*100000)</f>
        <v>59.073724007561438</v>
      </c>
      <c r="AA73" s="8">
        <v>67</v>
      </c>
      <c r="AB73" s="7">
        <f t="shared" ref="AB73:AB78" si="48">SUM(AA73/BC73*100000)</f>
        <v>60.624705924933949</v>
      </c>
      <c r="AC73" s="8">
        <v>51</v>
      </c>
      <c r="AD73" s="7">
        <f t="shared" ref="AD73:AD78" si="49">SUM(AC73/BD73*100000)</f>
        <v>62.872147638596104</v>
      </c>
      <c r="AE73" s="8">
        <v>31</v>
      </c>
      <c r="AF73" s="7">
        <f t="shared" ref="AF73:AF78" si="50">SUM(AE73/BE73*100000)</f>
        <v>53.831593936131412</v>
      </c>
      <c r="AG73" s="8">
        <v>10</v>
      </c>
      <c r="AH73" s="7">
        <f t="shared" ref="AH73:AH78" si="51">SUM(AG73/BF73*100000)</f>
        <v>23.632281696797826</v>
      </c>
      <c r="AI73" s="8">
        <v>17</v>
      </c>
      <c r="AJ73" s="7">
        <f t="shared" ref="AJ73:AJ78" si="52">SUM(AI73/BG73*100000)</f>
        <v>23.185401380213307</v>
      </c>
      <c r="AK73" s="8">
        <v>0</v>
      </c>
      <c r="AL73" s="7">
        <v>0</v>
      </c>
      <c r="AQ73">
        <v>2332318</v>
      </c>
      <c r="AR73">
        <v>178747</v>
      </c>
      <c r="AS73">
        <v>178305</v>
      </c>
      <c r="AT73">
        <v>188812</v>
      </c>
      <c r="AU73">
        <v>202161</v>
      </c>
      <c r="AV73">
        <v>211969</v>
      </c>
      <c r="AW73">
        <v>214774</v>
      </c>
      <c r="AX73">
        <v>191641</v>
      </c>
      <c r="AY73">
        <v>165278</v>
      </c>
      <c r="AZ73">
        <v>150836</v>
      </c>
      <c r="BA73">
        <v>149514</v>
      </c>
      <c r="BB73">
        <v>135424</v>
      </c>
      <c r="BC73">
        <v>110516</v>
      </c>
      <c r="BD73">
        <v>81117</v>
      </c>
      <c r="BE73">
        <v>57587</v>
      </c>
      <c r="BF73">
        <v>42315</v>
      </c>
      <c r="BG73">
        <v>73322</v>
      </c>
    </row>
    <row r="74" spans="1:59" x14ac:dyDescent="0.25">
      <c r="A74" s="3" t="s">
        <v>151</v>
      </c>
      <c r="B74" t="s">
        <v>152</v>
      </c>
      <c r="C74" s="5">
        <f t="shared" si="35"/>
        <v>3</v>
      </c>
      <c r="D74" s="6">
        <f t="shared" si="36"/>
        <v>0.12862739986571298</v>
      </c>
      <c r="E74" s="38">
        <v>1</v>
      </c>
      <c r="F74" s="7">
        <f t="shared" si="37"/>
        <v>0.55944994881032972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1</v>
      </c>
      <c r="P74" s="7">
        <f t="shared" si="42"/>
        <v>0.46560570646353844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0</v>
      </c>
      <c r="V74" s="7">
        <f t="shared" si="45"/>
        <v>0</v>
      </c>
      <c r="W74" s="8">
        <v>0</v>
      </c>
      <c r="X74" s="7">
        <f t="shared" si="46"/>
        <v>0</v>
      </c>
      <c r="Y74" s="8">
        <v>0</v>
      </c>
      <c r="Z74" s="7">
        <f t="shared" si="47"/>
        <v>0</v>
      </c>
      <c r="AA74" s="8">
        <v>1</v>
      </c>
      <c r="AB74" s="7">
        <f t="shared" si="48"/>
        <v>0.90484635708856631</v>
      </c>
      <c r="AC74" s="8">
        <v>0</v>
      </c>
      <c r="AD74" s="7">
        <f t="shared" si="49"/>
        <v>0</v>
      </c>
      <c r="AE74" s="8">
        <v>0</v>
      </c>
      <c r="AF74" s="7">
        <f t="shared" si="50"/>
        <v>0</v>
      </c>
      <c r="AG74" s="8">
        <v>0</v>
      </c>
      <c r="AH74" s="7">
        <f t="shared" si="51"/>
        <v>0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2332318</v>
      </c>
      <c r="AR74">
        <v>178747</v>
      </c>
      <c r="AS74">
        <v>178305</v>
      </c>
      <c r="AT74">
        <v>188812</v>
      </c>
      <c r="AU74">
        <v>202161</v>
      </c>
      <c r="AV74">
        <v>211969</v>
      </c>
      <c r="AW74">
        <v>214774</v>
      </c>
      <c r="AX74">
        <v>191641</v>
      </c>
      <c r="AY74">
        <v>165278</v>
      </c>
      <c r="AZ74">
        <v>150836</v>
      </c>
      <c r="BA74">
        <v>149514</v>
      </c>
      <c r="BB74">
        <v>135424</v>
      </c>
      <c r="BC74">
        <v>110516</v>
      </c>
      <c r="BD74">
        <v>81117</v>
      </c>
      <c r="BE74">
        <v>57587</v>
      </c>
      <c r="BF74">
        <v>42315</v>
      </c>
      <c r="BG74">
        <v>73322</v>
      </c>
    </row>
    <row r="75" spans="1:59" x14ac:dyDescent="0.25">
      <c r="A75" s="3" t="s">
        <v>153</v>
      </c>
      <c r="B75" t="s">
        <v>154</v>
      </c>
      <c r="C75" s="5">
        <f t="shared" si="35"/>
        <v>3</v>
      </c>
      <c r="D75" s="6">
        <f t="shared" si="36"/>
        <v>0.12862739986571298</v>
      </c>
      <c r="E75" s="38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2</v>
      </c>
      <c r="P75" s="7">
        <f t="shared" si="42"/>
        <v>0.93121141292707688</v>
      </c>
      <c r="Q75" s="8">
        <v>0</v>
      </c>
      <c r="R75" s="7">
        <f t="shared" si="43"/>
        <v>0</v>
      </c>
      <c r="S75" s="8">
        <v>1</v>
      </c>
      <c r="T75" s="7">
        <f t="shared" si="44"/>
        <v>0.60504120330594513</v>
      </c>
      <c r="U75" s="8">
        <v>0</v>
      </c>
      <c r="V75" s="7">
        <f t="shared" si="45"/>
        <v>0</v>
      </c>
      <c r="W75" s="8">
        <v>0</v>
      </c>
      <c r="X75" s="7">
        <f t="shared" si="46"/>
        <v>0</v>
      </c>
      <c r="Y75" s="8">
        <v>0</v>
      </c>
      <c r="Z75" s="7">
        <f t="shared" si="47"/>
        <v>0</v>
      </c>
      <c r="AA75" s="8">
        <v>0</v>
      </c>
      <c r="AB75" s="7">
        <f t="shared" si="48"/>
        <v>0</v>
      </c>
      <c r="AC75" s="8">
        <v>0</v>
      </c>
      <c r="AD75" s="7">
        <f t="shared" si="49"/>
        <v>0</v>
      </c>
      <c r="AE75" s="8">
        <v>0</v>
      </c>
      <c r="AF75" s="7">
        <f t="shared" si="50"/>
        <v>0</v>
      </c>
      <c r="AG75" s="8">
        <v>0</v>
      </c>
      <c r="AH75" s="7">
        <f t="shared" si="51"/>
        <v>0</v>
      </c>
      <c r="AI75" s="8">
        <v>0</v>
      </c>
      <c r="AJ75" s="7">
        <f t="shared" si="52"/>
        <v>0</v>
      </c>
      <c r="AK75" s="8">
        <v>0</v>
      </c>
      <c r="AL75" s="7">
        <v>0</v>
      </c>
      <c r="AQ75">
        <v>2332318</v>
      </c>
      <c r="AR75">
        <v>178747</v>
      </c>
      <c r="AS75">
        <v>178305</v>
      </c>
      <c r="AT75">
        <v>188812</v>
      </c>
      <c r="AU75">
        <v>202161</v>
      </c>
      <c r="AV75">
        <v>211969</v>
      </c>
      <c r="AW75">
        <v>214774</v>
      </c>
      <c r="AX75">
        <v>191641</v>
      </c>
      <c r="AY75">
        <v>165278</v>
      </c>
      <c r="AZ75">
        <v>150836</v>
      </c>
      <c r="BA75">
        <v>149514</v>
      </c>
      <c r="BB75">
        <v>135424</v>
      </c>
      <c r="BC75">
        <v>110516</v>
      </c>
      <c r="BD75">
        <v>81117</v>
      </c>
      <c r="BE75">
        <v>57587</v>
      </c>
      <c r="BF75">
        <v>42315</v>
      </c>
      <c r="BG75">
        <v>73322</v>
      </c>
    </row>
    <row r="76" spans="1:59" x14ac:dyDescent="0.25">
      <c r="A76" s="3" t="s">
        <v>155</v>
      </c>
      <c r="B76" t="s">
        <v>156</v>
      </c>
      <c r="C76" s="5">
        <f t="shared" si="35"/>
        <v>7</v>
      </c>
      <c r="D76" s="6">
        <f t="shared" si="36"/>
        <v>0.30013059968666361</v>
      </c>
      <c r="E76" s="38">
        <v>0</v>
      </c>
      <c r="F76" s="7">
        <f t="shared" si="37"/>
        <v>0</v>
      </c>
      <c r="G76" s="8">
        <v>0</v>
      </c>
      <c r="H76" s="7">
        <f t="shared" si="38"/>
        <v>0</v>
      </c>
      <c r="I76" s="8">
        <v>0</v>
      </c>
      <c r="J76" s="7">
        <f t="shared" si="39"/>
        <v>0</v>
      </c>
      <c r="K76" s="8">
        <v>0</v>
      </c>
      <c r="L76" s="7">
        <f t="shared" si="40"/>
        <v>0</v>
      </c>
      <c r="M76" s="8">
        <v>0</v>
      </c>
      <c r="N76" s="7">
        <f t="shared" si="41"/>
        <v>0</v>
      </c>
      <c r="O76" s="8">
        <v>0</v>
      </c>
      <c r="P76" s="7">
        <f t="shared" si="42"/>
        <v>0</v>
      </c>
      <c r="Q76" s="8">
        <v>2</v>
      </c>
      <c r="R76" s="7">
        <f t="shared" si="43"/>
        <v>1.0436180149341738</v>
      </c>
      <c r="S76" s="8">
        <v>0</v>
      </c>
      <c r="T76" s="7">
        <f t="shared" si="44"/>
        <v>0</v>
      </c>
      <c r="U76" s="8">
        <v>0</v>
      </c>
      <c r="V76" s="7">
        <f t="shared" si="45"/>
        <v>0</v>
      </c>
      <c r="W76" s="8">
        <v>1</v>
      </c>
      <c r="X76" s="7">
        <f t="shared" si="46"/>
        <v>0.66883368781518793</v>
      </c>
      <c r="Y76" s="8">
        <v>1</v>
      </c>
      <c r="Z76" s="7">
        <f t="shared" si="47"/>
        <v>0.73842155009451793</v>
      </c>
      <c r="AA76" s="8">
        <v>1</v>
      </c>
      <c r="AB76" s="7">
        <f t="shared" si="48"/>
        <v>0.90484635708856631</v>
      </c>
      <c r="AC76" s="8">
        <v>0</v>
      </c>
      <c r="AD76" s="7">
        <f t="shared" si="49"/>
        <v>0</v>
      </c>
      <c r="AE76" s="8">
        <v>0</v>
      </c>
      <c r="AF76" s="7">
        <f t="shared" si="50"/>
        <v>0</v>
      </c>
      <c r="AG76" s="8">
        <v>1</v>
      </c>
      <c r="AH76" s="7">
        <f t="shared" si="51"/>
        <v>2.3632281696797826</v>
      </c>
      <c r="AI76" s="8">
        <v>1</v>
      </c>
      <c r="AJ76" s="7">
        <f t="shared" si="52"/>
        <v>1.3638471400125476</v>
      </c>
      <c r="AK76" s="8">
        <v>0</v>
      </c>
      <c r="AL76" s="7">
        <v>0</v>
      </c>
      <c r="AQ76">
        <v>2332318</v>
      </c>
      <c r="AR76">
        <v>178747</v>
      </c>
      <c r="AS76">
        <v>178305</v>
      </c>
      <c r="AT76">
        <v>188812</v>
      </c>
      <c r="AU76">
        <v>202161</v>
      </c>
      <c r="AV76">
        <v>211969</v>
      </c>
      <c r="AW76">
        <v>214774</v>
      </c>
      <c r="AX76">
        <v>191641</v>
      </c>
      <c r="AY76">
        <v>165278</v>
      </c>
      <c r="AZ76">
        <v>150836</v>
      </c>
      <c r="BA76">
        <v>149514</v>
      </c>
      <c r="BB76">
        <v>135424</v>
      </c>
      <c r="BC76">
        <v>110516</v>
      </c>
      <c r="BD76">
        <v>81117</v>
      </c>
      <c r="BE76">
        <v>57587</v>
      </c>
      <c r="BF76">
        <v>42315</v>
      </c>
      <c r="BG76">
        <v>73322</v>
      </c>
    </row>
    <row r="77" spans="1:59" x14ac:dyDescent="0.25">
      <c r="A77" s="3" t="s">
        <v>157</v>
      </c>
      <c r="B77" t="s">
        <v>158</v>
      </c>
      <c r="C77" s="5">
        <f t="shared" si="35"/>
        <v>164</v>
      </c>
      <c r="D77" s="6">
        <f t="shared" si="36"/>
        <v>7.0316311926589767</v>
      </c>
      <c r="E77" s="38">
        <v>0</v>
      </c>
      <c r="F77" s="7">
        <f t="shared" si="37"/>
        <v>0</v>
      </c>
      <c r="G77" s="8">
        <v>0</v>
      </c>
      <c r="H77" s="7">
        <f t="shared" si="38"/>
        <v>0</v>
      </c>
      <c r="I77" s="8">
        <v>5</v>
      </c>
      <c r="J77" s="7">
        <f t="shared" si="39"/>
        <v>2.6481367709679469</v>
      </c>
      <c r="K77" s="8">
        <v>6</v>
      </c>
      <c r="L77" s="7">
        <f t="shared" si="40"/>
        <v>2.9679315001409767</v>
      </c>
      <c r="M77" s="8">
        <v>10</v>
      </c>
      <c r="N77" s="7">
        <f t="shared" si="41"/>
        <v>4.7176709801904995</v>
      </c>
      <c r="O77" s="8">
        <v>13</v>
      </c>
      <c r="P77" s="7">
        <f t="shared" si="42"/>
        <v>6.052874184025999</v>
      </c>
      <c r="Q77" s="8">
        <v>6</v>
      </c>
      <c r="R77" s="7">
        <f t="shared" si="43"/>
        <v>3.1308540448025211</v>
      </c>
      <c r="S77" s="8">
        <v>7</v>
      </c>
      <c r="T77" s="7">
        <f t="shared" si="44"/>
        <v>4.2352884231416157</v>
      </c>
      <c r="U77" s="8">
        <v>7</v>
      </c>
      <c r="V77" s="7">
        <f t="shared" si="45"/>
        <v>4.6408019305736037</v>
      </c>
      <c r="W77" s="8">
        <v>14</v>
      </c>
      <c r="X77" s="7">
        <f t="shared" si="46"/>
        <v>9.3636716294126305</v>
      </c>
      <c r="Y77" s="8">
        <v>19</v>
      </c>
      <c r="Z77" s="7">
        <f t="shared" si="47"/>
        <v>14.030009451795843</v>
      </c>
      <c r="AA77" s="8">
        <v>19</v>
      </c>
      <c r="AB77" s="7">
        <f t="shared" si="48"/>
        <v>17.192080784682762</v>
      </c>
      <c r="AC77" s="8">
        <v>8</v>
      </c>
      <c r="AD77" s="7">
        <f t="shared" si="49"/>
        <v>9.8622976687993891</v>
      </c>
      <c r="AE77" s="8">
        <v>13</v>
      </c>
      <c r="AF77" s="7">
        <f t="shared" si="50"/>
        <v>22.574539392571239</v>
      </c>
      <c r="AG77" s="8">
        <v>18</v>
      </c>
      <c r="AH77" s="7">
        <f t="shared" si="51"/>
        <v>42.538107054236086</v>
      </c>
      <c r="AI77" s="8">
        <v>19</v>
      </c>
      <c r="AJ77" s="7">
        <f t="shared" si="52"/>
        <v>25.913095660238401</v>
      </c>
      <c r="AK77" s="8">
        <v>0</v>
      </c>
      <c r="AL77" s="7">
        <v>0</v>
      </c>
      <c r="AQ77">
        <v>2332318</v>
      </c>
      <c r="AR77">
        <v>178747</v>
      </c>
      <c r="AS77">
        <v>178305</v>
      </c>
      <c r="AT77">
        <v>188812</v>
      </c>
      <c r="AU77">
        <v>202161</v>
      </c>
      <c r="AV77">
        <v>211969</v>
      </c>
      <c r="AW77">
        <v>214774</v>
      </c>
      <c r="AX77">
        <v>191641</v>
      </c>
      <c r="AY77">
        <v>165278</v>
      </c>
      <c r="AZ77">
        <v>150836</v>
      </c>
      <c r="BA77">
        <v>149514</v>
      </c>
      <c r="BB77">
        <v>135424</v>
      </c>
      <c r="BC77">
        <v>110516</v>
      </c>
      <c r="BD77">
        <v>81117</v>
      </c>
      <c r="BE77">
        <v>57587</v>
      </c>
      <c r="BF77">
        <v>42315</v>
      </c>
      <c r="BG77">
        <v>73322</v>
      </c>
    </row>
    <row r="78" spans="1:59" x14ac:dyDescent="0.25">
      <c r="A78" s="3" t="s">
        <v>159</v>
      </c>
      <c r="B78" t="s">
        <v>160</v>
      </c>
      <c r="C78" s="5">
        <f t="shared" si="35"/>
        <v>134</v>
      </c>
      <c r="D78" s="6">
        <f t="shared" si="36"/>
        <v>5.7453571940018469</v>
      </c>
      <c r="E78" s="38">
        <v>0</v>
      </c>
      <c r="F78" s="7">
        <f t="shared" si="37"/>
        <v>0</v>
      </c>
      <c r="G78" s="8">
        <v>0</v>
      </c>
      <c r="H78" s="7">
        <f t="shared" si="38"/>
        <v>0</v>
      </c>
      <c r="I78" s="8">
        <v>2</v>
      </c>
      <c r="J78" s="7">
        <f t="shared" si="39"/>
        <v>1.0592547083871786</v>
      </c>
      <c r="K78" s="8">
        <v>2</v>
      </c>
      <c r="L78" s="7">
        <f t="shared" si="40"/>
        <v>0.98931050004699228</v>
      </c>
      <c r="M78" s="8">
        <v>1</v>
      </c>
      <c r="N78" s="7">
        <f t="shared" si="41"/>
        <v>0.47176709801904992</v>
      </c>
      <c r="O78" s="8">
        <v>4</v>
      </c>
      <c r="P78" s="7">
        <f t="shared" si="42"/>
        <v>1.8624228258541538</v>
      </c>
      <c r="Q78" s="8">
        <v>4</v>
      </c>
      <c r="R78" s="7">
        <f t="shared" si="43"/>
        <v>2.0872360298683477</v>
      </c>
      <c r="S78" s="8">
        <v>5</v>
      </c>
      <c r="T78" s="7">
        <f t="shared" si="44"/>
        <v>3.0252060165297259</v>
      </c>
      <c r="U78" s="8">
        <v>7</v>
      </c>
      <c r="V78" s="7">
        <f t="shared" si="45"/>
        <v>4.6408019305736037</v>
      </c>
      <c r="W78" s="8">
        <v>15</v>
      </c>
      <c r="X78" s="7">
        <f t="shared" si="46"/>
        <v>10.032505317227818</v>
      </c>
      <c r="Y78" s="8">
        <v>11</v>
      </c>
      <c r="Z78" s="7">
        <f t="shared" si="47"/>
        <v>8.1226370510396979</v>
      </c>
      <c r="AA78" s="8">
        <v>11</v>
      </c>
      <c r="AB78" s="7">
        <f t="shared" si="48"/>
        <v>9.9533099279742299</v>
      </c>
      <c r="AC78" s="8">
        <v>18</v>
      </c>
      <c r="AD78" s="7">
        <f t="shared" si="49"/>
        <v>22.190169754798625</v>
      </c>
      <c r="AE78" s="8">
        <v>19</v>
      </c>
      <c r="AF78" s="7">
        <f t="shared" si="50"/>
        <v>32.993557573757968</v>
      </c>
      <c r="AG78" s="8">
        <v>8</v>
      </c>
      <c r="AH78" s="7">
        <f t="shared" si="51"/>
        <v>18.90582535743826</v>
      </c>
      <c r="AI78" s="8">
        <v>27</v>
      </c>
      <c r="AJ78" s="7">
        <f t="shared" si="52"/>
        <v>36.823872780338782</v>
      </c>
      <c r="AK78" s="8">
        <v>0</v>
      </c>
      <c r="AL78" s="7">
        <v>0</v>
      </c>
      <c r="AQ78">
        <v>2332318</v>
      </c>
      <c r="AR78">
        <v>178747</v>
      </c>
      <c r="AS78">
        <v>178305</v>
      </c>
      <c r="AT78">
        <v>188812</v>
      </c>
      <c r="AU78">
        <v>202161</v>
      </c>
      <c r="AV78">
        <v>211969</v>
      </c>
      <c r="AW78">
        <v>214774</v>
      </c>
      <c r="AX78">
        <v>191641</v>
      </c>
      <c r="AY78">
        <v>165278</v>
      </c>
      <c r="AZ78">
        <v>150836</v>
      </c>
      <c r="BA78">
        <v>149514</v>
      </c>
      <c r="BB78">
        <v>135424</v>
      </c>
      <c r="BC78">
        <v>110516</v>
      </c>
      <c r="BD78">
        <v>81117</v>
      </c>
      <c r="BE78">
        <v>57587</v>
      </c>
      <c r="BF78">
        <v>42315</v>
      </c>
      <c r="BG78">
        <v>73322</v>
      </c>
    </row>
    <row r="80" spans="1:59" x14ac:dyDescent="0.25">
      <c r="A80" s="9" t="s">
        <v>277</v>
      </c>
    </row>
    <row r="81" spans="1:1" x14ac:dyDescent="0.25">
      <c r="A81" s="9"/>
    </row>
    <row r="82" spans="1:1" x14ac:dyDescent="0.25">
      <c r="A82" s="9"/>
    </row>
    <row r="83" spans="1:1" x14ac:dyDescent="0.25">
      <c r="A83" s="9"/>
    </row>
  </sheetData>
  <mergeCells count="19"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  <mergeCell ref="AA6:AB6"/>
    <mergeCell ref="AC6:AD6"/>
    <mergeCell ref="AE6:AF6"/>
  </mergeCells>
  <pageMargins left="0.25" right="0.25" top="0.75" bottom="0.75" header="0.3" footer="0.3"/>
  <pageSetup scale="42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19"/>
  <sheetViews>
    <sheetView tabSelected="1" workbookViewId="0"/>
  </sheetViews>
  <sheetFormatPr baseColWidth="10" defaultRowHeight="11.25" x14ac:dyDescent="0.2"/>
  <cols>
    <col min="1" max="1" width="17.140625" style="13" customWidth="1"/>
    <col min="2" max="3" width="7" style="14" customWidth="1"/>
    <col min="4" max="7" width="6.7109375" style="13" customWidth="1"/>
    <col min="8" max="9" width="7.7109375" style="13" customWidth="1"/>
    <col min="10" max="15" width="6.7109375" style="13" customWidth="1"/>
    <col min="16" max="17" width="7.7109375" style="13" customWidth="1"/>
    <col min="18" max="27" width="6.7109375" style="13" customWidth="1"/>
    <col min="28" max="29" width="8.28515625" style="13" customWidth="1"/>
    <col min="30" max="30" width="6.7109375" style="13" customWidth="1"/>
    <col min="31" max="241" width="11.42578125" style="13"/>
    <col min="242" max="242" width="5.7109375" style="13" customWidth="1"/>
    <col min="243" max="244" width="7" style="13" customWidth="1"/>
    <col min="245" max="254" width="6.7109375" style="13" customWidth="1"/>
    <col min="255" max="255" width="3" style="13" customWidth="1"/>
    <col min="256" max="256" width="17.140625" style="13" bestFit="1" customWidth="1"/>
    <col min="257" max="268" width="6.7109375" style="13" customWidth="1"/>
    <col min="269" max="273" width="5.7109375" style="13" customWidth="1"/>
    <col min="274" max="497" width="11.42578125" style="13"/>
    <col min="498" max="498" width="5.7109375" style="13" customWidth="1"/>
    <col min="499" max="500" width="7" style="13" customWidth="1"/>
    <col min="501" max="510" width="6.7109375" style="13" customWidth="1"/>
    <col min="511" max="511" width="3" style="13" customWidth="1"/>
    <col min="512" max="512" width="17.140625" style="13" bestFit="1" customWidth="1"/>
    <col min="513" max="524" width="6.7109375" style="13" customWidth="1"/>
    <col min="525" max="529" width="5.7109375" style="13" customWidth="1"/>
    <col min="530" max="753" width="11.42578125" style="13"/>
    <col min="754" max="754" width="5.7109375" style="13" customWidth="1"/>
    <col min="755" max="756" width="7" style="13" customWidth="1"/>
    <col min="757" max="766" width="6.7109375" style="13" customWidth="1"/>
    <col min="767" max="767" width="3" style="13" customWidth="1"/>
    <col min="768" max="768" width="17.140625" style="13" bestFit="1" customWidth="1"/>
    <col min="769" max="780" width="6.7109375" style="13" customWidth="1"/>
    <col min="781" max="785" width="5.7109375" style="13" customWidth="1"/>
    <col min="786" max="1009" width="11.42578125" style="13"/>
    <col min="1010" max="1010" width="5.7109375" style="13" customWidth="1"/>
    <col min="1011" max="1012" width="7" style="13" customWidth="1"/>
    <col min="1013" max="1022" width="6.7109375" style="13" customWidth="1"/>
    <col min="1023" max="1023" width="3" style="13" customWidth="1"/>
    <col min="1024" max="1024" width="17.140625" style="13" bestFit="1" customWidth="1"/>
    <col min="1025" max="1036" width="6.7109375" style="13" customWidth="1"/>
    <col min="1037" max="1041" width="5.7109375" style="13" customWidth="1"/>
    <col min="1042" max="1265" width="11.42578125" style="13"/>
    <col min="1266" max="1266" width="5.7109375" style="13" customWidth="1"/>
    <col min="1267" max="1268" width="7" style="13" customWidth="1"/>
    <col min="1269" max="1278" width="6.7109375" style="13" customWidth="1"/>
    <col min="1279" max="1279" width="3" style="13" customWidth="1"/>
    <col min="1280" max="1280" width="17.140625" style="13" bestFit="1" customWidth="1"/>
    <col min="1281" max="1292" width="6.7109375" style="13" customWidth="1"/>
    <col min="1293" max="1297" width="5.7109375" style="13" customWidth="1"/>
    <col min="1298" max="1521" width="11.42578125" style="13"/>
    <col min="1522" max="1522" width="5.7109375" style="13" customWidth="1"/>
    <col min="1523" max="1524" width="7" style="13" customWidth="1"/>
    <col min="1525" max="1534" width="6.7109375" style="13" customWidth="1"/>
    <col min="1535" max="1535" width="3" style="13" customWidth="1"/>
    <col min="1536" max="1536" width="17.140625" style="13" bestFit="1" customWidth="1"/>
    <col min="1537" max="1548" width="6.7109375" style="13" customWidth="1"/>
    <col min="1549" max="1553" width="5.7109375" style="13" customWidth="1"/>
    <col min="1554" max="1777" width="11.42578125" style="13"/>
    <col min="1778" max="1778" width="5.7109375" style="13" customWidth="1"/>
    <col min="1779" max="1780" width="7" style="13" customWidth="1"/>
    <col min="1781" max="1790" width="6.7109375" style="13" customWidth="1"/>
    <col min="1791" max="1791" width="3" style="13" customWidth="1"/>
    <col min="1792" max="1792" width="17.140625" style="13" bestFit="1" customWidth="1"/>
    <col min="1793" max="1804" width="6.7109375" style="13" customWidth="1"/>
    <col min="1805" max="1809" width="5.7109375" style="13" customWidth="1"/>
    <col min="1810" max="2033" width="11.42578125" style="13"/>
    <col min="2034" max="2034" width="5.7109375" style="13" customWidth="1"/>
    <col min="2035" max="2036" width="7" style="13" customWidth="1"/>
    <col min="2037" max="2046" width="6.7109375" style="13" customWidth="1"/>
    <col min="2047" max="2047" width="3" style="13" customWidth="1"/>
    <col min="2048" max="2048" width="17.140625" style="13" bestFit="1" customWidth="1"/>
    <col min="2049" max="2060" width="6.7109375" style="13" customWidth="1"/>
    <col min="2061" max="2065" width="5.7109375" style="13" customWidth="1"/>
    <col min="2066" max="2289" width="11.42578125" style="13"/>
    <col min="2290" max="2290" width="5.7109375" style="13" customWidth="1"/>
    <col min="2291" max="2292" width="7" style="13" customWidth="1"/>
    <col min="2293" max="2302" width="6.7109375" style="13" customWidth="1"/>
    <col min="2303" max="2303" width="3" style="13" customWidth="1"/>
    <col min="2304" max="2304" width="17.140625" style="13" bestFit="1" customWidth="1"/>
    <col min="2305" max="2316" width="6.7109375" style="13" customWidth="1"/>
    <col min="2317" max="2321" width="5.7109375" style="13" customWidth="1"/>
    <col min="2322" max="2545" width="11.42578125" style="13"/>
    <col min="2546" max="2546" width="5.7109375" style="13" customWidth="1"/>
    <col min="2547" max="2548" width="7" style="13" customWidth="1"/>
    <col min="2549" max="2558" width="6.7109375" style="13" customWidth="1"/>
    <col min="2559" max="2559" width="3" style="13" customWidth="1"/>
    <col min="2560" max="2560" width="17.140625" style="13" bestFit="1" customWidth="1"/>
    <col min="2561" max="2572" width="6.7109375" style="13" customWidth="1"/>
    <col min="2573" max="2577" width="5.7109375" style="13" customWidth="1"/>
    <col min="2578" max="2801" width="11.42578125" style="13"/>
    <col min="2802" max="2802" width="5.7109375" style="13" customWidth="1"/>
    <col min="2803" max="2804" width="7" style="13" customWidth="1"/>
    <col min="2805" max="2814" width="6.7109375" style="13" customWidth="1"/>
    <col min="2815" max="2815" width="3" style="13" customWidth="1"/>
    <col min="2816" max="2816" width="17.140625" style="13" bestFit="1" customWidth="1"/>
    <col min="2817" max="2828" width="6.7109375" style="13" customWidth="1"/>
    <col min="2829" max="2833" width="5.7109375" style="13" customWidth="1"/>
    <col min="2834" max="3057" width="11.42578125" style="13"/>
    <col min="3058" max="3058" width="5.7109375" style="13" customWidth="1"/>
    <col min="3059" max="3060" width="7" style="13" customWidth="1"/>
    <col min="3061" max="3070" width="6.7109375" style="13" customWidth="1"/>
    <col min="3071" max="3071" width="3" style="13" customWidth="1"/>
    <col min="3072" max="3072" width="17.140625" style="13" bestFit="1" customWidth="1"/>
    <col min="3073" max="3084" width="6.7109375" style="13" customWidth="1"/>
    <col min="3085" max="3089" width="5.7109375" style="13" customWidth="1"/>
    <col min="3090" max="3313" width="11.42578125" style="13"/>
    <col min="3314" max="3314" width="5.7109375" style="13" customWidth="1"/>
    <col min="3315" max="3316" width="7" style="13" customWidth="1"/>
    <col min="3317" max="3326" width="6.7109375" style="13" customWidth="1"/>
    <col min="3327" max="3327" width="3" style="13" customWidth="1"/>
    <col min="3328" max="3328" width="17.140625" style="13" bestFit="1" customWidth="1"/>
    <col min="3329" max="3340" width="6.7109375" style="13" customWidth="1"/>
    <col min="3341" max="3345" width="5.7109375" style="13" customWidth="1"/>
    <col min="3346" max="3569" width="11.42578125" style="13"/>
    <col min="3570" max="3570" width="5.7109375" style="13" customWidth="1"/>
    <col min="3571" max="3572" width="7" style="13" customWidth="1"/>
    <col min="3573" max="3582" width="6.7109375" style="13" customWidth="1"/>
    <col min="3583" max="3583" width="3" style="13" customWidth="1"/>
    <col min="3584" max="3584" width="17.140625" style="13" bestFit="1" customWidth="1"/>
    <col min="3585" max="3596" width="6.7109375" style="13" customWidth="1"/>
    <col min="3597" max="3601" width="5.7109375" style="13" customWidth="1"/>
    <col min="3602" max="3825" width="11.42578125" style="13"/>
    <col min="3826" max="3826" width="5.7109375" style="13" customWidth="1"/>
    <col min="3827" max="3828" width="7" style="13" customWidth="1"/>
    <col min="3829" max="3838" width="6.7109375" style="13" customWidth="1"/>
    <col min="3839" max="3839" width="3" style="13" customWidth="1"/>
    <col min="3840" max="3840" width="17.140625" style="13" bestFit="1" customWidth="1"/>
    <col min="3841" max="3852" width="6.7109375" style="13" customWidth="1"/>
    <col min="3853" max="3857" width="5.7109375" style="13" customWidth="1"/>
    <col min="3858" max="4081" width="11.42578125" style="13"/>
    <col min="4082" max="4082" width="5.7109375" style="13" customWidth="1"/>
    <col min="4083" max="4084" width="7" style="13" customWidth="1"/>
    <col min="4085" max="4094" width="6.7109375" style="13" customWidth="1"/>
    <col min="4095" max="4095" width="3" style="13" customWidth="1"/>
    <col min="4096" max="4096" width="17.140625" style="13" bestFit="1" customWidth="1"/>
    <col min="4097" max="4108" width="6.7109375" style="13" customWidth="1"/>
    <col min="4109" max="4113" width="5.7109375" style="13" customWidth="1"/>
    <col min="4114" max="4337" width="11.42578125" style="13"/>
    <col min="4338" max="4338" width="5.7109375" style="13" customWidth="1"/>
    <col min="4339" max="4340" width="7" style="13" customWidth="1"/>
    <col min="4341" max="4350" width="6.7109375" style="13" customWidth="1"/>
    <col min="4351" max="4351" width="3" style="13" customWidth="1"/>
    <col min="4352" max="4352" width="17.140625" style="13" bestFit="1" customWidth="1"/>
    <col min="4353" max="4364" width="6.7109375" style="13" customWidth="1"/>
    <col min="4365" max="4369" width="5.7109375" style="13" customWidth="1"/>
    <col min="4370" max="4593" width="11.42578125" style="13"/>
    <col min="4594" max="4594" width="5.7109375" style="13" customWidth="1"/>
    <col min="4595" max="4596" width="7" style="13" customWidth="1"/>
    <col min="4597" max="4606" width="6.7109375" style="13" customWidth="1"/>
    <col min="4607" max="4607" width="3" style="13" customWidth="1"/>
    <col min="4608" max="4608" width="17.140625" style="13" bestFit="1" customWidth="1"/>
    <col min="4609" max="4620" width="6.7109375" style="13" customWidth="1"/>
    <col min="4621" max="4625" width="5.7109375" style="13" customWidth="1"/>
    <col min="4626" max="4849" width="11.42578125" style="13"/>
    <col min="4850" max="4850" width="5.7109375" style="13" customWidth="1"/>
    <col min="4851" max="4852" width="7" style="13" customWidth="1"/>
    <col min="4853" max="4862" width="6.7109375" style="13" customWidth="1"/>
    <col min="4863" max="4863" width="3" style="13" customWidth="1"/>
    <col min="4864" max="4864" width="17.140625" style="13" bestFit="1" customWidth="1"/>
    <col min="4865" max="4876" width="6.7109375" style="13" customWidth="1"/>
    <col min="4877" max="4881" width="5.7109375" style="13" customWidth="1"/>
    <col min="4882" max="5105" width="11.42578125" style="13"/>
    <col min="5106" max="5106" width="5.7109375" style="13" customWidth="1"/>
    <col min="5107" max="5108" width="7" style="13" customWidth="1"/>
    <col min="5109" max="5118" width="6.7109375" style="13" customWidth="1"/>
    <col min="5119" max="5119" width="3" style="13" customWidth="1"/>
    <col min="5120" max="5120" width="17.140625" style="13" bestFit="1" customWidth="1"/>
    <col min="5121" max="5132" width="6.7109375" style="13" customWidth="1"/>
    <col min="5133" max="5137" width="5.7109375" style="13" customWidth="1"/>
    <col min="5138" max="5361" width="11.42578125" style="13"/>
    <col min="5362" max="5362" width="5.7109375" style="13" customWidth="1"/>
    <col min="5363" max="5364" width="7" style="13" customWidth="1"/>
    <col min="5365" max="5374" width="6.7109375" style="13" customWidth="1"/>
    <col min="5375" max="5375" width="3" style="13" customWidth="1"/>
    <col min="5376" max="5376" width="17.140625" style="13" bestFit="1" customWidth="1"/>
    <col min="5377" max="5388" width="6.7109375" style="13" customWidth="1"/>
    <col min="5389" max="5393" width="5.7109375" style="13" customWidth="1"/>
    <col min="5394" max="5617" width="11.42578125" style="13"/>
    <col min="5618" max="5618" width="5.7109375" style="13" customWidth="1"/>
    <col min="5619" max="5620" width="7" style="13" customWidth="1"/>
    <col min="5621" max="5630" width="6.7109375" style="13" customWidth="1"/>
    <col min="5631" max="5631" width="3" style="13" customWidth="1"/>
    <col min="5632" max="5632" width="17.140625" style="13" bestFit="1" customWidth="1"/>
    <col min="5633" max="5644" width="6.7109375" style="13" customWidth="1"/>
    <col min="5645" max="5649" width="5.7109375" style="13" customWidth="1"/>
    <col min="5650" max="5873" width="11.42578125" style="13"/>
    <col min="5874" max="5874" width="5.7109375" style="13" customWidth="1"/>
    <col min="5875" max="5876" width="7" style="13" customWidth="1"/>
    <col min="5877" max="5886" width="6.7109375" style="13" customWidth="1"/>
    <col min="5887" max="5887" width="3" style="13" customWidth="1"/>
    <col min="5888" max="5888" width="17.140625" style="13" bestFit="1" customWidth="1"/>
    <col min="5889" max="5900" width="6.7109375" style="13" customWidth="1"/>
    <col min="5901" max="5905" width="5.7109375" style="13" customWidth="1"/>
    <col min="5906" max="6129" width="11.42578125" style="13"/>
    <col min="6130" max="6130" width="5.7109375" style="13" customWidth="1"/>
    <col min="6131" max="6132" width="7" style="13" customWidth="1"/>
    <col min="6133" max="6142" width="6.7109375" style="13" customWidth="1"/>
    <col min="6143" max="6143" width="3" style="13" customWidth="1"/>
    <col min="6144" max="6144" width="17.140625" style="13" bestFit="1" customWidth="1"/>
    <col min="6145" max="6156" width="6.7109375" style="13" customWidth="1"/>
    <col min="6157" max="6161" width="5.7109375" style="13" customWidth="1"/>
    <col min="6162" max="6385" width="11.42578125" style="13"/>
    <col min="6386" max="6386" width="5.7109375" style="13" customWidth="1"/>
    <col min="6387" max="6388" width="7" style="13" customWidth="1"/>
    <col min="6389" max="6398" width="6.7109375" style="13" customWidth="1"/>
    <col min="6399" max="6399" width="3" style="13" customWidth="1"/>
    <col min="6400" max="6400" width="17.140625" style="13" bestFit="1" customWidth="1"/>
    <col min="6401" max="6412" width="6.7109375" style="13" customWidth="1"/>
    <col min="6413" max="6417" width="5.7109375" style="13" customWidth="1"/>
    <col min="6418" max="6641" width="11.42578125" style="13"/>
    <col min="6642" max="6642" width="5.7109375" style="13" customWidth="1"/>
    <col min="6643" max="6644" width="7" style="13" customWidth="1"/>
    <col min="6645" max="6654" width="6.7109375" style="13" customWidth="1"/>
    <col min="6655" max="6655" width="3" style="13" customWidth="1"/>
    <col min="6656" max="6656" width="17.140625" style="13" bestFit="1" customWidth="1"/>
    <col min="6657" max="6668" width="6.7109375" style="13" customWidth="1"/>
    <col min="6669" max="6673" width="5.7109375" style="13" customWidth="1"/>
    <col min="6674" max="6897" width="11.42578125" style="13"/>
    <col min="6898" max="6898" width="5.7109375" style="13" customWidth="1"/>
    <col min="6899" max="6900" width="7" style="13" customWidth="1"/>
    <col min="6901" max="6910" width="6.7109375" style="13" customWidth="1"/>
    <col min="6911" max="6911" width="3" style="13" customWidth="1"/>
    <col min="6912" max="6912" width="17.140625" style="13" bestFit="1" customWidth="1"/>
    <col min="6913" max="6924" width="6.7109375" style="13" customWidth="1"/>
    <col min="6925" max="6929" width="5.7109375" style="13" customWidth="1"/>
    <col min="6930" max="7153" width="11.42578125" style="13"/>
    <col min="7154" max="7154" width="5.7109375" style="13" customWidth="1"/>
    <col min="7155" max="7156" width="7" style="13" customWidth="1"/>
    <col min="7157" max="7166" width="6.7109375" style="13" customWidth="1"/>
    <col min="7167" max="7167" width="3" style="13" customWidth="1"/>
    <col min="7168" max="7168" width="17.140625" style="13" bestFit="1" customWidth="1"/>
    <col min="7169" max="7180" width="6.7109375" style="13" customWidth="1"/>
    <col min="7181" max="7185" width="5.7109375" style="13" customWidth="1"/>
    <col min="7186" max="7409" width="11.42578125" style="13"/>
    <col min="7410" max="7410" width="5.7109375" style="13" customWidth="1"/>
    <col min="7411" max="7412" width="7" style="13" customWidth="1"/>
    <col min="7413" max="7422" width="6.7109375" style="13" customWidth="1"/>
    <col min="7423" max="7423" width="3" style="13" customWidth="1"/>
    <col min="7424" max="7424" width="17.140625" style="13" bestFit="1" customWidth="1"/>
    <col min="7425" max="7436" width="6.7109375" style="13" customWidth="1"/>
    <col min="7437" max="7441" width="5.7109375" style="13" customWidth="1"/>
    <col min="7442" max="7665" width="11.42578125" style="13"/>
    <col min="7666" max="7666" width="5.7109375" style="13" customWidth="1"/>
    <col min="7667" max="7668" width="7" style="13" customWidth="1"/>
    <col min="7669" max="7678" width="6.7109375" style="13" customWidth="1"/>
    <col min="7679" max="7679" width="3" style="13" customWidth="1"/>
    <col min="7680" max="7680" width="17.140625" style="13" bestFit="1" customWidth="1"/>
    <col min="7681" max="7692" width="6.7109375" style="13" customWidth="1"/>
    <col min="7693" max="7697" width="5.7109375" style="13" customWidth="1"/>
    <col min="7698" max="7921" width="11.42578125" style="13"/>
    <col min="7922" max="7922" width="5.7109375" style="13" customWidth="1"/>
    <col min="7923" max="7924" width="7" style="13" customWidth="1"/>
    <col min="7925" max="7934" width="6.7109375" style="13" customWidth="1"/>
    <col min="7935" max="7935" width="3" style="13" customWidth="1"/>
    <col min="7936" max="7936" width="17.140625" style="13" bestFit="1" customWidth="1"/>
    <col min="7937" max="7948" width="6.7109375" style="13" customWidth="1"/>
    <col min="7949" max="7953" width="5.7109375" style="13" customWidth="1"/>
    <col min="7954" max="8177" width="11.42578125" style="13"/>
    <col min="8178" max="8178" width="5.7109375" style="13" customWidth="1"/>
    <col min="8179" max="8180" width="7" style="13" customWidth="1"/>
    <col min="8181" max="8190" width="6.7109375" style="13" customWidth="1"/>
    <col min="8191" max="8191" width="3" style="13" customWidth="1"/>
    <col min="8192" max="8192" width="17.140625" style="13" bestFit="1" customWidth="1"/>
    <col min="8193" max="8204" width="6.7109375" style="13" customWidth="1"/>
    <col min="8205" max="8209" width="5.7109375" style="13" customWidth="1"/>
    <col min="8210" max="8433" width="11.42578125" style="13"/>
    <col min="8434" max="8434" width="5.7109375" style="13" customWidth="1"/>
    <col min="8435" max="8436" width="7" style="13" customWidth="1"/>
    <col min="8437" max="8446" width="6.7109375" style="13" customWidth="1"/>
    <col min="8447" max="8447" width="3" style="13" customWidth="1"/>
    <col min="8448" max="8448" width="17.140625" style="13" bestFit="1" customWidth="1"/>
    <col min="8449" max="8460" width="6.7109375" style="13" customWidth="1"/>
    <col min="8461" max="8465" width="5.7109375" style="13" customWidth="1"/>
    <col min="8466" max="8689" width="11.42578125" style="13"/>
    <col min="8690" max="8690" width="5.7109375" style="13" customWidth="1"/>
    <col min="8691" max="8692" width="7" style="13" customWidth="1"/>
    <col min="8693" max="8702" width="6.7109375" style="13" customWidth="1"/>
    <col min="8703" max="8703" width="3" style="13" customWidth="1"/>
    <col min="8704" max="8704" width="17.140625" style="13" bestFit="1" customWidth="1"/>
    <col min="8705" max="8716" width="6.7109375" style="13" customWidth="1"/>
    <col min="8717" max="8721" width="5.7109375" style="13" customWidth="1"/>
    <col min="8722" max="8945" width="11.42578125" style="13"/>
    <col min="8946" max="8946" width="5.7109375" style="13" customWidth="1"/>
    <col min="8947" max="8948" width="7" style="13" customWidth="1"/>
    <col min="8949" max="8958" width="6.7109375" style="13" customWidth="1"/>
    <col min="8959" max="8959" width="3" style="13" customWidth="1"/>
    <col min="8960" max="8960" width="17.140625" style="13" bestFit="1" customWidth="1"/>
    <col min="8961" max="8972" width="6.7109375" style="13" customWidth="1"/>
    <col min="8973" max="8977" width="5.7109375" style="13" customWidth="1"/>
    <col min="8978" max="9201" width="11.42578125" style="13"/>
    <col min="9202" max="9202" width="5.7109375" style="13" customWidth="1"/>
    <col min="9203" max="9204" width="7" style="13" customWidth="1"/>
    <col min="9205" max="9214" width="6.7109375" style="13" customWidth="1"/>
    <col min="9215" max="9215" width="3" style="13" customWidth="1"/>
    <col min="9216" max="9216" width="17.140625" style="13" bestFit="1" customWidth="1"/>
    <col min="9217" max="9228" width="6.7109375" style="13" customWidth="1"/>
    <col min="9229" max="9233" width="5.7109375" style="13" customWidth="1"/>
    <col min="9234" max="9457" width="11.42578125" style="13"/>
    <col min="9458" max="9458" width="5.7109375" style="13" customWidth="1"/>
    <col min="9459" max="9460" width="7" style="13" customWidth="1"/>
    <col min="9461" max="9470" width="6.7109375" style="13" customWidth="1"/>
    <col min="9471" max="9471" width="3" style="13" customWidth="1"/>
    <col min="9472" max="9472" width="17.140625" style="13" bestFit="1" customWidth="1"/>
    <col min="9473" max="9484" width="6.7109375" style="13" customWidth="1"/>
    <col min="9485" max="9489" width="5.7109375" style="13" customWidth="1"/>
    <col min="9490" max="9713" width="11.42578125" style="13"/>
    <col min="9714" max="9714" width="5.7109375" style="13" customWidth="1"/>
    <col min="9715" max="9716" width="7" style="13" customWidth="1"/>
    <col min="9717" max="9726" width="6.7109375" style="13" customWidth="1"/>
    <col min="9727" max="9727" width="3" style="13" customWidth="1"/>
    <col min="9728" max="9728" width="17.140625" style="13" bestFit="1" customWidth="1"/>
    <col min="9729" max="9740" width="6.7109375" style="13" customWidth="1"/>
    <col min="9741" max="9745" width="5.7109375" style="13" customWidth="1"/>
    <col min="9746" max="9969" width="11.42578125" style="13"/>
    <col min="9970" max="9970" width="5.7109375" style="13" customWidth="1"/>
    <col min="9971" max="9972" width="7" style="13" customWidth="1"/>
    <col min="9973" max="9982" width="6.7109375" style="13" customWidth="1"/>
    <col min="9983" max="9983" width="3" style="13" customWidth="1"/>
    <col min="9984" max="9984" width="17.140625" style="13" bestFit="1" customWidth="1"/>
    <col min="9985" max="9996" width="6.7109375" style="13" customWidth="1"/>
    <col min="9997" max="10001" width="5.7109375" style="13" customWidth="1"/>
    <col min="10002" max="10225" width="11.42578125" style="13"/>
    <col min="10226" max="10226" width="5.7109375" style="13" customWidth="1"/>
    <col min="10227" max="10228" width="7" style="13" customWidth="1"/>
    <col min="10229" max="10238" width="6.7109375" style="13" customWidth="1"/>
    <col min="10239" max="10239" width="3" style="13" customWidth="1"/>
    <col min="10240" max="10240" width="17.140625" style="13" bestFit="1" customWidth="1"/>
    <col min="10241" max="10252" width="6.7109375" style="13" customWidth="1"/>
    <col min="10253" max="10257" width="5.7109375" style="13" customWidth="1"/>
    <col min="10258" max="10481" width="11.42578125" style="13"/>
    <col min="10482" max="10482" width="5.7109375" style="13" customWidth="1"/>
    <col min="10483" max="10484" width="7" style="13" customWidth="1"/>
    <col min="10485" max="10494" width="6.7109375" style="13" customWidth="1"/>
    <col min="10495" max="10495" width="3" style="13" customWidth="1"/>
    <col min="10496" max="10496" width="17.140625" style="13" bestFit="1" customWidth="1"/>
    <col min="10497" max="10508" width="6.7109375" style="13" customWidth="1"/>
    <col min="10509" max="10513" width="5.7109375" style="13" customWidth="1"/>
    <col min="10514" max="10737" width="11.42578125" style="13"/>
    <col min="10738" max="10738" width="5.7109375" style="13" customWidth="1"/>
    <col min="10739" max="10740" width="7" style="13" customWidth="1"/>
    <col min="10741" max="10750" width="6.7109375" style="13" customWidth="1"/>
    <col min="10751" max="10751" width="3" style="13" customWidth="1"/>
    <col min="10752" max="10752" width="17.140625" style="13" bestFit="1" customWidth="1"/>
    <col min="10753" max="10764" width="6.7109375" style="13" customWidth="1"/>
    <col min="10765" max="10769" width="5.7109375" style="13" customWidth="1"/>
    <col min="10770" max="10993" width="11.42578125" style="13"/>
    <col min="10994" max="10994" width="5.7109375" style="13" customWidth="1"/>
    <col min="10995" max="10996" width="7" style="13" customWidth="1"/>
    <col min="10997" max="11006" width="6.7109375" style="13" customWidth="1"/>
    <col min="11007" max="11007" width="3" style="13" customWidth="1"/>
    <col min="11008" max="11008" width="17.140625" style="13" bestFit="1" customWidth="1"/>
    <col min="11009" max="11020" width="6.7109375" style="13" customWidth="1"/>
    <col min="11021" max="11025" width="5.7109375" style="13" customWidth="1"/>
    <col min="11026" max="11249" width="11.42578125" style="13"/>
    <col min="11250" max="11250" width="5.7109375" style="13" customWidth="1"/>
    <col min="11251" max="11252" width="7" style="13" customWidth="1"/>
    <col min="11253" max="11262" width="6.7109375" style="13" customWidth="1"/>
    <col min="11263" max="11263" width="3" style="13" customWidth="1"/>
    <col min="11264" max="11264" width="17.140625" style="13" bestFit="1" customWidth="1"/>
    <col min="11265" max="11276" width="6.7109375" style="13" customWidth="1"/>
    <col min="11277" max="11281" width="5.7109375" style="13" customWidth="1"/>
    <col min="11282" max="11505" width="11.42578125" style="13"/>
    <col min="11506" max="11506" width="5.7109375" style="13" customWidth="1"/>
    <col min="11507" max="11508" width="7" style="13" customWidth="1"/>
    <col min="11509" max="11518" width="6.7109375" style="13" customWidth="1"/>
    <col min="11519" max="11519" width="3" style="13" customWidth="1"/>
    <col min="11520" max="11520" width="17.140625" style="13" bestFit="1" customWidth="1"/>
    <col min="11521" max="11532" width="6.7109375" style="13" customWidth="1"/>
    <col min="11533" max="11537" width="5.7109375" style="13" customWidth="1"/>
    <col min="11538" max="11761" width="11.42578125" style="13"/>
    <col min="11762" max="11762" width="5.7109375" style="13" customWidth="1"/>
    <col min="11763" max="11764" width="7" style="13" customWidth="1"/>
    <col min="11765" max="11774" width="6.7109375" style="13" customWidth="1"/>
    <col min="11775" max="11775" width="3" style="13" customWidth="1"/>
    <col min="11776" max="11776" width="17.140625" style="13" bestFit="1" customWidth="1"/>
    <col min="11777" max="11788" width="6.7109375" style="13" customWidth="1"/>
    <col min="11789" max="11793" width="5.7109375" style="13" customWidth="1"/>
    <col min="11794" max="12017" width="11.42578125" style="13"/>
    <col min="12018" max="12018" width="5.7109375" style="13" customWidth="1"/>
    <col min="12019" max="12020" width="7" style="13" customWidth="1"/>
    <col min="12021" max="12030" width="6.7109375" style="13" customWidth="1"/>
    <col min="12031" max="12031" width="3" style="13" customWidth="1"/>
    <col min="12032" max="12032" width="17.140625" style="13" bestFit="1" customWidth="1"/>
    <col min="12033" max="12044" width="6.7109375" style="13" customWidth="1"/>
    <col min="12045" max="12049" width="5.7109375" style="13" customWidth="1"/>
    <col min="12050" max="12273" width="11.42578125" style="13"/>
    <col min="12274" max="12274" width="5.7109375" style="13" customWidth="1"/>
    <col min="12275" max="12276" width="7" style="13" customWidth="1"/>
    <col min="12277" max="12286" width="6.7109375" style="13" customWidth="1"/>
    <col min="12287" max="12287" width="3" style="13" customWidth="1"/>
    <col min="12288" max="12288" width="17.140625" style="13" bestFit="1" customWidth="1"/>
    <col min="12289" max="12300" width="6.7109375" style="13" customWidth="1"/>
    <col min="12301" max="12305" width="5.7109375" style="13" customWidth="1"/>
    <col min="12306" max="12529" width="11.42578125" style="13"/>
    <col min="12530" max="12530" width="5.7109375" style="13" customWidth="1"/>
    <col min="12531" max="12532" width="7" style="13" customWidth="1"/>
    <col min="12533" max="12542" width="6.7109375" style="13" customWidth="1"/>
    <col min="12543" max="12543" width="3" style="13" customWidth="1"/>
    <col min="12544" max="12544" width="17.140625" style="13" bestFit="1" customWidth="1"/>
    <col min="12545" max="12556" width="6.7109375" style="13" customWidth="1"/>
    <col min="12557" max="12561" width="5.7109375" style="13" customWidth="1"/>
    <col min="12562" max="12785" width="11.42578125" style="13"/>
    <col min="12786" max="12786" width="5.7109375" style="13" customWidth="1"/>
    <col min="12787" max="12788" width="7" style="13" customWidth="1"/>
    <col min="12789" max="12798" width="6.7109375" style="13" customWidth="1"/>
    <col min="12799" max="12799" width="3" style="13" customWidth="1"/>
    <col min="12800" max="12800" width="17.140625" style="13" bestFit="1" customWidth="1"/>
    <col min="12801" max="12812" width="6.7109375" style="13" customWidth="1"/>
    <col min="12813" max="12817" width="5.7109375" style="13" customWidth="1"/>
    <col min="12818" max="13041" width="11.42578125" style="13"/>
    <col min="13042" max="13042" width="5.7109375" style="13" customWidth="1"/>
    <col min="13043" max="13044" width="7" style="13" customWidth="1"/>
    <col min="13045" max="13054" width="6.7109375" style="13" customWidth="1"/>
    <col min="13055" max="13055" width="3" style="13" customWidth="1"/>
    <col min="13056" max="13056" width="17.140625" style="13" bestFit="1" customWidth="1"/>
    <col min="13057" max="13068" width="6.7109375" style="13" customWidth="1"/>
    <col min="13069" max="13073" width="5.7109375" style="13" customWidth="1"/>
    <col min="13074" max="13297" width="11.42578125" style="13"/>
    <col min="13298" max="13298" width="5.7109375" style="13" customWidth="1"/>
    <col min="13299" max="13300" width="7" style="13" customWidth="1"/>
    <col min="13301" max="13310" width="6.7109375" style="13" customWidth="1"/>
    <col min="13311" max="13311" width="3" style="13" customWidth="1"/>
    <col min="13312" max="13312" width="17.140625" style="13" bestFit="1" customWidth="1"/>
    <col min="13313" max="13324" width="6.7109375" style="13" customWidth="1"/>
    <col min="13325" max="13329" width="5.7109375" style="13" customWidth="1"/>
    <col min="13330" max="13553" width="11.42578125" style="13"/>
    <col min="13554" max="13554" width="5.7109375" style="13" customWidth="1"/>
    <col min="13555" max="13556" width="7" style="13" customWidth="1"/>
    <col min="13557" max="13566" width="6.7109375" style="13" customWidth="1"/>
    <col min="13567" max="13567" width="3" style="13" customWidth="1"/>
    <col min="13568" max="13568" width="17.140625" style="13" bestFit="1" customWidth="1"/>
    <col min="13569" max="13580" width="6.7109375" style="13" customWidth="1"/>
    <col min="13581" max="13585" width="5.7109375" style="13" customWidth="1"/>
    <col min="13586" max="13809" width="11.42578125" style="13"/>
    <col min="13810" max="13810" width="5.7109375" style="13" customWidth="1"/>
    <col min="13811" max="13812" width="7" style="13" customWidth="1"/>
    <col min="13813" max="13822" width="6.7109375" style="13" customWidth="1"/>
    <col min="13823" max="13823" width="3" style="13" customWidth="1"/>
    <col min="13824" max="13824" width="17.140625" style="13" bestFit="1" customWidth="1"/>
    <col min="13825" max="13836" width="6.7109375" style="13" customWidth="1"/>
    <col min="13837" max="13841" width="5.7109375" style="13" customWidth="1"/>
    <col min="13842" max="14065" width="11.42578125" style="13"/>
    <col min="14066" max="14066" width="5.7109375" style="13" customWidth="1"/>
    <col min="14067" max="14068" width="7" style="13" customWidth="1"/>
    <col min="14069" max="14078" width="6.7109375" style="13" customWidth="1"/>
    <col min="14079" max="14079" width="3" style="13" customWidth="1"/>
    <col min="14080" max="14080" width="17.140625" style="13" bestFit="1" customWidth="1"/>
    <col min="14081" max="14092" width="6.7109375" style="13" customWidth="1"/>
    <col min="14093" max="14097" width="5.7109375" style="13" customWidth="1"/>
    <col min="14098" max="14321" width="11.42578125" style="13"/>
    <col min="14322" max="14322" width="5.7109375" style="13" customWidth="1"/>
    <col min="14323" max="14324" width="7" style="13" customWidth="1"/>
    <col min="14325" max="14334" width="6.7109375" style="13" customWidth="1"/>
    <col min="14335" max="14335" width="3" style="13" customWidth="1"/>
    <col min="14336" max="14336" width="17.140625" style="13" bestFit="1" customWidth="1"/>
    <col min="14337" max="14348" width="6.7109375" style="13" customWidth="1"/>
    <col min="14349" max="14353" width="5.7109375" style="13" customWidth="1"/>
    <col min="14354" max="14577" width="11.42578125" style="13"/>
    <col min="14578" max="14578" width="5.7109375" style="13" customWidth="1"/>
    <col min="14579" max="14580" width="7" style="13" customWidth="1"/>
    <col min="14581" max="14590" width="6.7109375" style="13" customWidth="1"/>
    <col min="14591" max="14591" width="3" style="13" customWidth="1"/>
    <col min="14592" max="14592" width="17.140625" style="13" bestFit="1" customWidth="1"/>
    <col min="14593" max="14604" width="6.7109375" style="13" customWidth="1"/>
    <col min="14605" max="14609" width="5.7109375" style="13" customWidth="1"/>
    <col min="14610" max="14833" width="11.42578125" style="13"/>
    <col min="14834" max="14834" width="5.7109375" style="13" customWidth="1"/>
    <col min="14835" max="14836" width="7" style="13" customWidth="1"/>
    <col min="14837" max="14846" width="6.7109375" style="13" customWidth="1"/>
    <col min="14847" max="14847" width="3" style="13" customWidth="1"/>
    <col min="14848" max="14848" width="17.140625" style="13" bestFit="1" customWidth="1"/>
    <col min="14849" max="14860" width="6.7109375" style="13" customWidth="1"/>
    <col min="14861" max="14865" width="5.7109375" style="13" customWidth="1"/>
    <col min="14866" max="15089" width="11.42578125" style="13"/>
    <col min="15090" max="15090" width="5.7109375" style="13" customWidth="1"/>
    <col min="15091" max="15092" width="7" style="13" customWidth="1"/>
    <col min="15093" max="15102" width="6.7109375" style="13" customWidth="1"/>
    <col min="15103" max="15103" width="3" style="13" customWidth="1"/>
    <col min="15104" max="15104" width="17.140625" style="13" bestFit="1" customWidth="1"/>
    <col min="15105" max="15116" width="6.7109375" style="13" customWidth="1"/>
    <col min="15117" max="15121" width="5.7109375" style="13" customWidth="1"/>
    <col min="15122" max="15345" width="11.42578125" style="13"/>
    <col min="15346" max="15346" width="5.7109375" style="13" customWidth="1"/>
    <col min="15347" max="15348" width="7" style="13" customWidth="1"/>
    <col min="15349" max="15358" width="6.7109375" style="13" customWidth="1"/>
    <col min="15359" max="15359" width="3" style="13" customWidth="1"/>
    <col min="15360" max="15360" width="17.140625" style="13" bestFit="1" customWidth="1"/>
    <col min="15361" max="15372" width="6.7109375" style="13" customWidth="1"/>
    <col min="15373" max="15377" width="5.7109375" style="13" customWidth="1"/>
    <col min="15378" max="15601" width="11.42578125" style="13"/>
    <col min="15602" max="15602" width="5.7109375" style="13" customWidth="1"/>
    <col min="15603" max="15604" width="7" style="13" customWidth="1"/>
    <col min="15605" max="15614" width="6.7109375" style="13" customWidth="1"/>
    <col min="15615" max="15615" width="3" style="13" customWidth="1"/>
    <col min="15616" max="15616" width="17.140625" style="13" bestFit="1" customWidth="1"/>
    <col min="15617" max="15628" width="6.7109375" style="13" customWidth="1"/>
    <col min="15629" max="15633" width="5.7109375" style="13" customWidth="1"/>
    <col min="15634" max="15857" width="11.42578125" style="13"/>
    <col min="15858" max="15858" width="5.7109375" style="13" customWidth="1"/>
    <col min="15859" max="15860" width="7" style="13" customWidth="1"/>
    <col min="15861" max="15870" width="6.7109375" style="13" customWidth="1"/>
    <col min="15871" max="15871" width="3" style="13" customWidth="1"/>
    <col min="15872" max="15872" width="17.140625" style="13" bestFit="1" customWidth="1"/>
    <col min="15873" max="15884" width="6.7109375" style="13" customWidth="1"/>
    <col min="15885" max="15889" width="5.7109375" style="13" customWidth="1"/>
    <col min="15890" max="16113" width="11.42578125" style="13"/>
    <col min="16114" max="16114" width="5.7109375" style="13" customWidth="1"/>
    <col min="16115" max="16116" width="7" style="13" customWidth="1"/>
    <col min="16117" max="16126" width="6.7109375" style="13" customWidth="1"/>
    <col min="16127" max="16127" width="3" style="13" customWidth="1"/>
    <col min="16128" max="16128" width="17.140625" style="13" bestFit="1" customWidth="1"/>
    <col min="16129" max="16140" width="6.7109375" style="13" customWidth="1"/>
    <col min="16141" max="16145" width="5.7109375" style="13" customWidth="1"/>
    <col min="16146" max="16384" width="11.42578125" style="13"/>
  </cols>
  <sheetData>
    <row r="1" spans="1:35" x14ac:dyDescent="0.2">
      <c r="A1" s="13" t="s">
        <v>166</v>
      </c>
    </row>
    <row r="2" spans="1:35" x14ac:dyDescent="0.2">
      <c r="A2" s="13" t="s">
        <v>267</v>
      </c>
    </row>
    <row r="3" spans="1:35" x14ac:dyDescent="0.2">
      <c r="A3" s="13" t="s">
        <v>273</v>
      </c>
    </row>
    <row r="4" spans="1:35" x14ac:dyDescent="0.2">
      <c r="A4" s="13" t="s">
        <v>268</v>
      </c>
    </row>
    <row r="6" spans="1:35" x14ac:dyDescent="0.2">
      <c r="B6" s="43" t="s">
        <v>169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35"/>
      <c r="AA6" s="35"/>
      <c r="AB6" s="35"/>
      <c r="AC6" s="35"/>
      <c r="AD6" s="35"/>
    </row>
    <row r="7" spans="1:35" ht="12.95" customHeight="1" x14ac:dyDescent="0.2">
      <c r="H7" s="43"/>
      <c r="I7" s="43"/>
      <c r="J7" s="43"/>
      <c r="K7" s="43"/>
      <c r="L7" s="43"/>
      <c r="M7" s="43"/>
      <c r="N7" s="43"/>
      <c r="O7" s="43"/>
      <c r="T7" s="43" t="s">
        <v>170</v>
      </c>
      <c r="U7" s="43"/>
      <c r="X7" s="43" t="s">
        <v>171</v>
      </c>
      <c r="Y7" s="43"/>
      <c r="Z7" s="35"/>
      <c r="AA7" s="35"/>
      <c r="AB7" s="35"/>
      <c r="AC7" s="35"/>
      <c r="AD7" s="35"/>
    </row>
    <row r="8" spans="1:35" ht="12.95" customHeight="1" x14ac:dyDescent="0.2">
      <c r="A8" s="13" t="s">
        <v>172</v>
      </c>
      <c r="B8" s="44" t="s">
        <v>3</v>
      </c>
      <c r="C8" s="44"/>
      <c r="D8" s="43" t="s">
        <v>98</v>
      </c>
      <c r="E8" s="43"/>
      <c r="F8" s="43" t="s">
        <v>106</v>
      </c>
      <c r="G8" s="43"/>
      <c r="H8" s="43" t="s">
        <v>269</v>
      </c>
      <c r="I8" s="43"/>
      <c r="J8" s="43" t="s">
        <v>270</v>
      </c>
      <c r="K8" s="43"/>
      <c r="L8" s="43" t="s">
        <v>56</v>
      </c>
      <c r="M8" s="43"/>
      <c r="N8" s="43" t="s">
        <v>60</v>
      </c>
      <c r="O8" s="43"/>
      <c r="P8" s="43" t="s">
        <v>271</v>
      </c>
      <c r="Q8" s="43"/>
      <c r="R8" s="43" t="s">
        <v>175</v>
      </c>
      <c r="S8" s="43"/>
      <c r="T8" s="43" t="s">
        <v>174</v>
      </c>
      <c r="U8" s="43"/>
      <c r="V8" s="43" t="s">
        <v>118</v>
      </c>
      <c r="W8" s="43"/>
      <c r="X8" s="43" t="s">
        <v>178</v>
      </c>
      <c r="Y8" s="43"/>
      <c r="Z8" s="35"/>
      <c r="AA8" s="35"/>
      <c r="AB8" s="35"/>
      <c r="AC8" s="35"/>
      <c r="AD8" s="35"/>
      <c r="AF8" s="13" t="s">
        <v>280</v>
      </c>
    </row>
    <row r="9" spans="1:35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179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35"/>
      <c r="AA9" s="35"/>
      <c r="AB9" s="35"/>
      <c r="AC9" s="35"/>
      <c r="AD9" s="35"/>
    </row>
    <row r="10" spans="1:35" s="14" customFormat="1" ht="12.95" customHeight="1" x14ac:dyDescent="0.2">
      <c r="A10" s="14" t="s">
        <v>180</v>
      </c>
      <c r="B10" s="16">
        <f>SUM(B12+B35+B53+B64+B77+B91+B105+B114+B115)</f>
        <v>5901</v>
      </c>
      <c r="C10" s="17">
        <f>SUM(B10/AH10*100000)</f>
        <v>253.01009553585749</v>
      </c>
      <c r="D10" s="16">
        <f>SUM(D12+D35+D53+D64+D77+D91+D105+D114+D115)</f>
        <v>1278</v>
      </c>
      <c r="E10" s="17">
        <f>SUM(D10/AH10*100000)</f>
        <v>54.79527234279373</v>
      </c>
      <c r="F10" s="16">
        <f>SUM(F12+F35+F53+F64+F77+F91+F105+F114+F115)</f>
        <v>1195</v>
      </c>
      <c r="G10" s="17">
        <f>SUM(F10/AH10*100000)</f>
        <v>51.236580946509008</v>
      </c>
      <c r="H10" s="16">
        <f>SUM(H12+H35+H53+H64+H77+H91+H105+H114+H115)</f>
        <v>749</v>
      </c>
      <c r="I10" s="17">
        <f>SUM(H10/AH10*100000)</f>
        <v>32.113974166473014</v>
      </c>
      <c r="J10" s="16">
        <f>SUM(J12+J35+J53+J64+J77+J91+J105+J114+J115)</f>
        <v>581</v>
      </c>
      <c r="K10" s="17">
        <f>SUM(J10/AH10*100000)</f>
        <v>24.910839773993082</v>
      </c>
      <c r="L10" s="16">
        <f>SUM(L12+L35+L53+L64+L77+L91+L105+L114+L115)</f>
        <v>295</v>
      </c>
      <c r="M10" s="17">
        <f>SUM(L10/AH10*100000)</f>
        <v>12.64836098679511</v>
      </c>
      <c r="N10" s="16">
        <f>SUM(N12+N35+N53+N64+N77+N91+N105+N114+N115)</f>
        <v>286</v>
      </c>
      <c r="O10" s="17">
        <f>SUM(N10/AH10*100000)</f>
        <v>12.262478787197972</v>
      </c>
      <c r="P10" s="16">
        <f>SUM(P12+P35+P53+P64+P77+P91+P105+P114+P115)</f>
        <v>205</v>
      </c>
      <c r="Q10" s="17">
        <f>SUM(P10/AH10*100000)</f>
        <v>8.789538990823722</v>
      </c>
      <c r="R10" s="16">
        <f>SUM(R12+R35+R53+R64+R77+R91+R105+R114+R115)</f>
        <v>164</v>
      </c>
      <c r="S10" s="17">
        <f>SUM(R10/AH10*100000)</f>
        <v>7.0316311926589767</v>
      </c>
      <c r="T10" s="16">
        <f>SUM(T12+T35+T53+T64+T77+T91+T105+T114+T115)</f>
        <v>140</v>
      </c>
      <c r="U10" s="17">
        <f>SUM(T10/AH10*100000)</f>
        <v>6.0026119937332734</v>
      </c>
      <c r="V10" s="16">
        <f>SUM(V12+V35+V53+V64+V77+V91+V105+V114+V115)</f>
        <v>123</v>
      </c>
      <c r="W10" s="17">
        <f>SUM(V10/AH10*100000)</f>
        <v>5.2737233944942332</v>
      </c>
      <c r="X10" s="16">
        <f>SUM(X12+X35+X53+X64+X77+X91+X105+X114+X115)</f>
        <v>885</v>
      </c>
      <c r="Y10" s="17">
        <f>SUM(X10/AH10*100000)</f>
        <v>37.945082960385328</v>
      </c>
      <c r="Z10" s="17"/>
      <c r="AA10" s="17"/>
      <c r="AB10" s="17"/>
      <c r="AC10" s="17"/>
      <c r="AD10" s="17"/>
      <c r="AF10" s="14" t="s">
        <v>180</v>
      </c>
      <c r="AH10" s="16">
        <v>2332318</v>
      </c>
    </row>
    <row r="11" spans="1:35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B11" s="18"/>
      <c r="AC11" s="18"/>
      <c r="AD11" s="18"/>
      <c r="AH11" s="15"/>
    </row>
    <row r="12" spans="1:35" s="14" customFormat="1" ht="12.95" customHeight="1" x14ac:dyDescent="0.2">
      <c r="A12" s="14" t="s">
        <v>181</v>
      </c>
      <c r="B12" s="16">
        <f>SUM(B13:B33)</f>
        <v>2652</v>
      </c>
      <c r="C12" s="17">
        <f t="shared" ref="C12:C32" si="0">SUM(B12/AH12*100000)</f>
        <v>337.14893032763956</v>
      </c>
      <c r="D12" s="16">
        <f>SUM(D13:D33)</f>
        <v>567</v>
      </c>
      <c r="E12" s="17">
        <f t="shared" ref="E12:E32" si="1">SUM(D12/AH12*100000)</f>
        <v>72.082746416203491</v>
      </c>
      <c r="F12" s="16">
        <f>SUM(F13:F33)</f>
        <v>524</v>
      </c>
      <c r="G12" s="17">
        <f t="shared" ref="G12:G32" si="2">SUM(F12/AH12*100000)</f>
        <v>66.616153654480826</v>
      </c>
      <c r="H12" s="16">
        <f>SUM(H13:H33)</f>
        <v>349</v>
      </c>
      <c r="I12" s="17">
        <f t="shared" ref="I12:I32" si="3">SUM(H12/AH12*100000)</f>
        <v>44.368392414911852</v>
      </c>
      <c r="J12" s="16">
        <f>SUM(J13:J33)</f>
        <v>298</v>
      </c>
      <c r="K12" s="17">
        <f t="shared" ref="K12:K32" si="4">SUM(J12/AH12*100000)</f>
        <v>37.884759139380314</v>
      </c>
      <c r="L12" s="16">
        <f>SUM(L13:L33)</f>
        <v>121</v>
      </c>
      <c r="M12" s="17">
        <f t="shared" ref="M12:M32" si="5">SUM(L12/AH12*100000)</f>
        <v>15.382737771359121</v>
      </c>
      <c r="N12" s="16">
        <f>SUM(N13:N33)</f>
        <v>133</v>
      </c>
      <c r="O12" s="17">
        <f t="shared" ref="O12:O32" si="6">SUM(N12/AH12*100000)</f>
        <v>16.908298542072426</v>
      </c>
      <c r="P12" s="16">
        <f>SUM(P13:P33)</f>
        <v>92</v>
      </c>
      <c r="Q12" s="17">
        <f t="shared" ref="Q12:Q32" si="7">SUM(P12/AH12*100000)</f>
        <v>11.695965908801977</v>
      </c>
      <c r="R12" s="16">
        <f>SUM(R13:R33)</f>
        <v>73</v>
      </c>
      <c r="S12" s="17">
        <f t="shared" ref="S12:S32" si="8">SUM(R12/AH12*100000)</f>
        <v>9.2804946885059181</v>
      </c>
      <c r="T12" s="16">
        <f>SUM(T13:T33)</f>
        <v>55</v>
      </c>
      <c r="U12" s="17">
        <f t="shared" ref="U12:U32" si="9">SUM(T12/AH12*100000)</f>
        <v>6.9921535324359638</v>
      </c>
      <c r="V12" s="16">
        <f>SUM(V13:V33)</f>
        <v>47</v>
      </c>
      <c r="W12" s="17">
        <f t="shared" ref="W12:W32" si="10">SUM(V12/AH12*100000)</f>
        <v>5.9751130186270967</v>
      </c>
      <c r="X12" s="16">
        <f>SUM(X13:X33)</f>
        <v>393</v>
      </c>
      <c r="Y12" s="17">
        <f t="shared" ref="Y12:Y32" si="11">SUM(X12/AH12*100000)</f>
        <v>49.962115240860626</v>
      </c>
      <c r="Z12" s="17"/>
      <c r="AA12" s="17"/>
      <c r="AB12" s="17"/>
      <c r="AC12" s="17"/>
      <c r="AD12" s="17"/>
      <c r="AF12" s="14" t="s">
        <v>181</v>
      </c>
      <c r="AH12" s="16">
        <v>786596</v>
      </c>
      <c r="AI12" s="36"/>
    </row>
    <row r="13" spans="1:35" ht="12.95" customHeight="1" x14ac:dyDescent="0.2">
      <c r="A13" s="13" t="s">
        <v>181</v>
      </c>
      <c r="B13" s="16">
        <f>SUM(D13+F13+H13+J13+L13+N13+P13+R13+T13+V13+X13)</f>
        <v>753</v>
      </c>
      <c r="C13" s="17">
        <f t="shared" si="0"/>
        <v>452.9813754271139</v>
      </c>
      <c r="D13" s="15">
        <v>134</v>
      </c>
      <c r="E13" s="18">
        <f t="shared" si="1"/>
        <v>80.610231483709512</v>
      </c>
      <c r="F13" s="15">
        <v>150</v>
      </c>
      <c r="G13" s="18">
        <f t="shared" si="2"/>
        <v>90.235333750421091</v>
      </c>
      <c r="H13" s="15">
        <v>96</v>
      </c>
      <c r="I13" s="18">
        <f t="shared" si="3"/>
        <v>57.750613600269496</v>
      </c>
      <c r="J13" s="15">
        <v>93</v>
      </c>
      <c r="K13" s="18">
        <f t="shared" si="4"/>
        <v>55.945906925261077</v>
      </c>
      <c r="L13" s="15">
        <v>35</v>
      </c>
      <c r="M13" s="18">
        <f t="shared" si="5"/>
        <v>21.054911208431591</v>
      </c>
      <c r="N13" s="15">
        <v>39</v>
      </c>
      <c r="O13" s="18">
        <f t="shared" si="6"/>
        <v>23.461186775109486</v>
      </c>
      <c r="P13" s="15">
        <v>33</v>
      </c>
      <c r="Q13" s="18">
        <f t="shared" si="7"/>
        <v>19.851773425092642</v>
      </c>
      <c r="R13" s="15">
        <v>18</v>
      </c>
      <c r="S13" s="18">
        <f t="shared" si="8"/>
        <v>10.828240050050532</v>
      </c>
      <c r="T13" s="15">
        <v>13</v>
      </c>
      <c r="U13" s="18">
        <f t="shared" si="9"/>
        <v>7.8203955917031616</v>
      </c>
      <c r="V13" s="15">
        <v>21</v>
      </c>
      <c r="W13" s="18">
        <f t="shared" si="10"/>
        <v>12.632946725058954</v>
      </c>
      <c r="X13" s="15">
        <v>121</v>
      </c>
      <c r="Y13" s="18">
        <f t="shared" si="11"/>
        <v>72.789835892006352</v>
      </c>
      <c r="Z13" s="18"/>
      <c r="AA13" s="18"/>
      <c r="AB13" s="18"/>
      <c r="AC13" s="18"/>
      <c r="AD13" s="18"/>
      <c r="AF13" s="13" t="s">
        <v>182</v>
      </c>
      <c r="AH13" s="19">
        <v>166232</v>
      </c>
    </row>
    <row r="14" spans="1:35" ht="12.95" customHeight="1" x14ac:dyDescent="0.2">
      <c r="A14" s="13" t="s">
        <v>183</v>
      </c>
      <c r="B14" s="16">
        <f t="shared" ref="B14:B75" si="12">SUM(D14+F14+H14+J14+L14+N14+P14+R14+T14+V14+X14)</f>
        <v>110</v>
      </c>
      <c r="C14" s="17">
        <f t="shared" si="0"/>
        <v>332.2459828440256</v>
      </c>
      <c r="D14" s="39">
        <v>26</v>
      </c>
      <c r="E14" s="18">
        <f t="shared" si="1"/>
        <v>78.530868672224244</v>
      </c>
      <c r="F14" s="39">
        <v>22</v>
      </c>
      <c r="G14" s="18">
        <f t="shared" si="2"/>
        <v>66.449196568805121</v>
      </c>
      <c r="H14" s="39">
        <v>10</v>
      </c>
      <c r="I14" s="18">
        <f t="shared" si="3"/>
        <v>30.20418025854778</v>
      </c>
      <c r="J14" s="39">
        <v>15</v>
      </c>
      <c r="K14" s="18">
        <f t="shared" si="4"/>
        <v>45.306270387821677</v>
      </c>
      <c r="L14" s="39">
        <v>8</v>
      </c>
      <c r="M14" s="18">
        <f t="shared" si="5"/>
        <v>24.163344206838229</v>
      </c>
      <c r="N14" s="39">
        <v>5</v>
      </c>
      <c r="O14" s="18">
        <f t="shared" si="6"/>
        <v>15.10209012927389</v>
      </c>
      <c r="P14" s="39">
        <v>2</v>
      </c>
      <c r="Q14" s="18">
        <f t="shared" si="7"/>
        <v>6.0408360517095572</v>
      </c>
      <c r="R14" s="39">
        <v>1</v>
      </c>
      <c r="S14" s="18">
        <f t="shared" si="8"/>
        <v>3.0204180258547786</v>
      </c>
      <c r="T14" s="39">
        <v>2</v>
      </c>
      <c r="U14" s="18">
        <f t="shared" si="9"/>
        <v>6.0408360517095572</v>
      </c>
      <c r="V14" s="39">
        <v>3</v>
      </c>
      <c r="W14" s="18">
        <f t="shared" si="10"/>
        <v>9.0612540775643353</v>
      </c>
      <c r="X14" s="39">
        <v>16</v>
      </c>
      <c r="Y14" s="18">
        <f t="shared" si="11"/>
        <v>48.326688413676457</v>
      </c>
      <c r="Z14" s="18"/>
      <c r="AA14" s="18"/>
      <c r="AB14" s="18"/>
      <c r="AC14" s="18"/>
      <c r="AD14" s="18"/>
      <c r="AF14" s="13" t="s">
        <v>183</v>
      </c>
      <c r="AH14" s="19">
        <v>33108</v>
      </c>
    </row>
    <row r="15" spans="1:35" ht="12.95" customHeight="1" x14ac:dyDescent="0.2">
      <c r="A15" s="13" t="s">
        <v>184</v>
      </c>
      <c r="B15" s="16">
        <f t="shared" si="12"/>
        <v>294</v>
      </c>
      <c r="C15" s="17">
        <f t="shared" si="0"/>
        <v>256.92114093959731</v>
      </c>
      <c r="D15" s="39">
        <v>70</v>
      </c>
      <c r="E15" s="18">
        <f t="shared" si="1"/>
        <v>61.17170022371365</v>
      </c>
      <c r="F15" s="39">
        <v>53</v>
      </c>
      <c r="G15" s="18">
        <f t="shared" si="2"/>
        <v>46.315715883668901</v>
      </c>
      <c r="H15" s="39">
        <v>66</v>
      </c>
      <c r="I15" s="18">
        <f t="shared" si="3"/>
        <v>57.6761744966443</v>
      </c>
      <c r="J15" s="39">
        <v>29</v>
      </c>
      <c r="K15" s="18">
        <f t="shared" si="4"/>
        <v>25.342561521252794</v>
      </c>
      <c r="L15" s="39">
        <v>13</v>
      </c>
      <c r="M15" s="18">
        <f t="shared" si="5"/>
        <v>11.360458612975391</v>
      </c>
      <c r="N15" s="39">
        <v>14</v>
      </c>
      <c r="O15" s="18">
        <f t="shared" si="6"/>
        <v>12.23434004474273</v>
      </c>
      <c r="P15" s="39">
        <v>6</v>
      </c>
      <c r="Q15" s="18">
        <f t="shared" si="7"/>
        <v>5.2432885906040267</v>
      </c>
      <c r="R15" s="39">
        <v>6</v>
      </c>
      <c r="S15" s="18">
        <f t="shared" si="8"/>
        <v>5.2432885906040267</v>
      </c>
      <c r="T15" s="39">
        <v>3</v>
      </c>
      <c r="U15" s="18">
        <f t="shared" si="9"/>
        <v>2.6216442953020134</v>
      </c>
      <c r="V15" s="39">
        <v>3</v>
      </c>
      <c r="W15" s="18">
        <f t="shared" si="10"/>
        <v>2.6216442953020134</v>
      </c>
      <c r="X15" s="39">
        <v>31</v>
      </c>
      <c r="Y15" s="18">
        <f t="shared" si="11"/>
        <v>27.090324384787476</v>
      </c>
      <c r="Z15" s="18"/>
      <c r="AA15" s="18"/>
      <c r="AB15" s="18"/>
      <c r="AC15" s="18"/>
      <c r="AD15" s="18"/>
      <c r="AF15" s="13" t="s">
        <v>184</v>
      </c>
      <c r="AH15" s="19">
        <v>114432</v>
      </c>
    </row>
    <row r="16" spans="1:35" ht="12.95" customHeight="1" x14ac:dyDescent="0.2">
      <c r="A16" s="13" t="s">
        <v>185</v>
      </c>
      <c r="B16" s="16">
        <f t="shared" si="12"/>
        <v>68</v>
      </c>
      <c r="C16" s="17">
        <f t="shared" si="0"/>
        <v>390.37832252138469</v>
      </c>
      <c r="D16" s="39">
        <v>31</v>
      </c>
      <c r="E16" s="18">
        <f t="shared" si="1"/>
        <v>177.96658820827832</v>
      </c>
      <c r="F16" s="39">
        <v>10</v>
      </c>
      <c r="G16" s="18">
        <f t="shared" si="2"/>
        <v>57.408576841380103</v>
      </c>
      <c r="H16" s="39">
        <v>8</v>
      </c>
      <c r="I16" s="18">
        <f t="shared" si="3"/>
        <v>45.926861473104076</v>
      </c>
      <c r="J16" s="39">
        <v>2</v>
      </c>
      <c r="K16" s="18">
        <f t="shared" si="4"/>
        <v>11.481715368276019</v>
      </c>
      <c r="L16" s="39">
        <v>0</v>
      </c>
      <c r="M16" s="18">
        <f t="shared" si="5"/>
        <v>0</v>
      </c>
      <c r="N16" s="39">
        <v>3</v>
      </c>
      <c r="O16" s="18">
        <f t="shared" si="6"/>
        <v>17.222573052414031</v>
      </c>
      <c r="P16" s="39">
        <v>2</v>
      </c>
      <c r="Q16" s="18">
        <f t="shared" si="7"/>
        <v>11.481715368276019</v>
      </c>
      <c r="R16" s="39">
        <v>3</v>
      </c>
      <c r="S16" s="18">
        <f t="shared" si="8"/>
        <v>17.222573052414031</v>
      </c>
      <c r="T16" s="39">
        <v>2</v>
      </c>
      <c r="U16" s="18">
        <f t="shared" si="9"/>
        <v>11.481715368276019</v>
      </c>
      <c r="V16" s="39">
        <v>0</v>
      </c>
      <c r="W16" s="18">
        <f t="shared" si="10"/>
        <v>0</v>
      </c>
      <c r="X16" s="39">
        <v>7</v>
      </c>
      <c r="Y16" s="18">
        <f t="shared" si="11"/>
        <v>40.186003788966076</v>
      </c>
      <c r="Z16" s="18"/>
      <c r="AA16" s="18"/>
      <c r="AB16" s="18"/>
      <c r="AC16" s="18"/>
      <c r="AD16" s="18"/>
      <c r="AF16" s="13" t="s">
        <v>185</v>
      </c>
      <c r="AH16" s="19">
        <v>17419</v>
      </c>
    </row>
    <row r="17" spans="1:34" ht="12.95" customHeight="1" x14ac:dyDescent="0.2">
      <c r="A17" s="13" t="s">
        <v>186</v>
      </c>
      <c r="B17" s="16">
        <f t="shared" si="12"/>
        <v>12</v>
      </c>
      <c r="C17" s="17">
        <f t="shared" si="0"/>
        <v>140.94432699083862</v>
      </c>
      <c r="D17" s="39">
        <v>4</v>
      </c>
      <c r="E17" s="18">
        <f t="shared" si="1"/>
        <v>46.981442330279542</v>
      </c>
      <c r="F17" s="39">
        <v>2</v>
      </c>
      <c r="G17" s="18">
        <f t="shared" si="2"/>
        <v>23.490721165139771</v>
      </c>
      <c r="H17" s="39">
        <v>1</v>
      </c>
      <c r="I17" s="18">
        <f t="shared" si="3"/>
        <v>11.745360582569885</v>
      </c>
      <c r="J17" s="39">
        <v>0</v>
      </c>
      <c r="K17" s="18">
        <f t="shared" si="4"/>
        <v>0</v>
      </c>
      <c r="L17" s="39">
        <v>1</v>
      </c>
      <c r="M17" s="18">
        <f t="shared" si="5"/>
        <v>11.745360582569885</v>
      </c>
      <c r="N17" s="39">
        <v>1</v>
      </c>
      <c r="O17" s="18">
        <f t="shared" si="6"/>
        <v>11.745360582569885</v>
      </c>
      <c r="P17" s="39">
        <v>0</v>
      </c>
      <c r="Q17" s="18">
        <f t="shared" si="7"/>
        <v>0</v>
      </c>
      <c r="R17" s="39">
        <v>0</v>
      </c>
      <c r="S17" s="18">
        <f t="shared" si="8"/>
        <v>0</v>
      </c>
      <c r="T17" s="39">
        <v>0</v>
      </c>
      <c r="U17" s="18">
        <f t="shared" si="9"/>
        <v>0</v>
      </c>
      <c r="V17" s="39">
        <v>0</v>
      </c>
      <c r="W17" s="18">
        <f t="shared" si="10"/>
        <v>0</v>
      </c>
      <c r="X17" s="39">
        <v>3</v>
      </c>
      <c r="Y17" s="18">
        <f t="shared" si="11"/>
        <v>35.236081747709655</v>
      </c>
      <c r="Z17" s="18"/>
      <c r="AA17" s="18"/>
      <c r="AB17" s="18"/>
      <c r="AC17" s="18"/>
      <c r="AD17" s="18"/>
      <c r="AF17" s="13" t="s">
        <v>186</v>
      </c>
      <c r="AH17" s="19">
        <v>8514</v>
      </c>
    </row>
    <row r="18" spans="1:34" ht="12.95" customHeight="1" x14ac:dyDescent="0.2">
      <c r="A18" s="13" t="s">
        <v>187</v>
      </c>
      <c r="B18" s="16">
        <f t="shared" si="12"/>
        <v>60</v>
      </c>
      <c r="C18" s="17">
        <f t="shared" si="0"/>
        <v>203.08004738534441</v>
      </c>
      <c r="D18" s="39">
        <v>14</v>
      </c>
      <c r="E18" s="18">
        <f t="shared" si="1"/>
        <v>47.385344389913691</v>
      </c>
      <c r="F18" s="39">
        <v>10</v>
      </c>
      <c r="G18" s="18">
        <f t="shared" si="2"/>
        <v>33.846674564224067</v>
      </c>
      <c r="H18" s="39">
        <v>17</v>
      </c>
      <c r="I18" s="18">
        <f t="shared" si="3"/>
        <v>57.539346759180916</v>
      </c>
      <c r="J18" s="39">
        <v>5</v>
      </c>
      <c r="K18" s="18">
        <f t="shared" si="4"/>
        <v>16.923337282112033</v>
      </c>
      <c r="L18" s="39">
        <v>3</v>
      </c>
      <c r="M18" s="18">
        <f t="shared" si="5"/>
        <v>10.15400236926722</v>
      </c>
      <c r="N18" s="39">
        <v>0</v>
      </c>
      <c r="O18" s="18">
        <f t="shared" si="6"/>
        <v>0</v>
      </c>
      <c r="P18" s="39">
        <v>0</v>
      </c>
      <c r="Q18" s="18">
        <f t="shared" si="7"/>
        <v>0</v>
      </c>
      <c r="R18" s="39">
        <v>2</v>
      </c>
      <c r="S18" s="18">
        <f t="shared" si="8"/>
        <v>6.7693349128448137</v>
      </c>
      <c r="T18" s="39">
        <v>1</v>
      </c>
      <c r="U18" s="18">
        <f t="shared" si="9"/>
        <v>3.3846674564224069</v>
      </c>
      <c r="V18" s="39">
        <v>0</v>
      </c>
      <c r="W18" s="18">
        <f t="shared" si="10"/>
        <v>0</v>
      </c>
      <c r="X18" s="39">
        <v>8</v>
      </c>
      <c r="Y18" s="18">
        <f t="shared" si="11"/>
        <v>27.077339651379255</v>
      </c>
      <c r="Z18" s="18"/>
      <c r="AA18" s="18"/>
      <c r="AB18" s="18"/>
      <c r="AC18" s="18"/>
      <c r="AD18" s="18"/>
      <c r="AF18" s="13" t="s">
        <v>187</v>
      </c>
      <c r="AH18" s="19">
        <v>29545</v>
      </c>
    </row>
    <row r="19" spans="1:34" ht="12.95" customHeight="1" x14ac:dyDescent="0.2">
      <c r="A19" s="13" t="s">
        <v>188</v>
      </c>
      <c r="B19" s="16">
        <f t="shared" si="12"/>
        <v>33</v>
      </c>
      <c r="C19" s="17">
        <f t="shared" si="0"/>
        <v>232.77139028003106</v>
      </c>
      <c r="D19" s="39">
        <v>7</v>
      </c>
      <c r="E19" s="18">
        <f t="shared" si="1"/>
        <v>49.375749453339921</v>
      </c>
      <c r="F19" s="39">
        <v>9</v>
      </c>
      <c r="G19" s="18">
        <f t="shared" si="2"/>
        <v>63.483106440008463</v>
      </c>
      <c r="H19" s="39">
        <v>3</v>
      </c>
      <c r="I19" s="18">
        <f t="shared" si="3"/>
        <v>21.16103548000282</v>
      </c>
      <c r="J19" s="39">
        <v>3</v>
      </c>
      <c r="K19" s="18">
        <f t="shared" si="4"/>
        <v>21.16103548000282</v>
      </c>
      <c r="L19" s="39">
        <v>1</v>
      </c>
      <c r="M19" s="18">
        <f t="shared" si="5"/>
        <v>7.0536784933342735</v>
      </c>
      <c r="N19" s="39">
        <v>2</v>
      </c>
      <c r="O19" s="18">
        <f t="shared" si="6"/>
        <v>14.107356986668547</v>
      </c>
      <c r="P19" s="39">
        <v>2</v>
      </c>
      <c r="Q19" s="18">
        <f t="shared" si="7"/>
        <v>14.107356986668547</v>
      </c>
      <c r="R19" s="39">
        <v>0</v>
      </c>
      <c r="S19" s="18">
        <f t="shared" si="8"/>
        <v>0</v>
      </c>
      <c r="T19" s="39">
        <v>1</v>
      </c>
      <c r="U19" s="18">
        <f t="shared" si="9"/>
        <v>7.0536784933342735</v>
      </c>
      <c r="V19" s="39">
        <v>0</v>
      </c>
      <c r="W19" s="18">
        <f t="shared" si="10"/>
        <v>0</v>
      </c>
      <c r="X19" s="39">
        <v>5</v>
      </c>
      <c r="Y19" s="18">
        <f t="shared" si="11"/>
        <v>35.268392466671372</v>
      </c>
      <c r="Z19" s="18"/>
      <c r="AA19" s="18"/>
      <c r="AB19" s="18"/>
      <c r="AC19" s="18"/>
      <c r="AD19" s="18"/>
      <c r="AF19" s="13" t="s">
        <v>188</v>
      </c>
      <c r="AH19" s="19">
        <v>14177</v>
      </c>
    </row>
    <row r="20" spans="1:34" ht="12.95" customHeight="1" x14ac:dyDescent="0.2">
      <c r="A20" s="13" t="s">
        <v>189</v>
      </c>
      <c r="B20" s="16">
        <f t="shared" si="12"/>
        <v>242</v>
      </c>
      <c r="C20" s="17">
        <f t="shared" si="0"/>
        <v>367.77556572088571</v>
      </c>
      <c r="D20" s="39">
        <v>45</v>
      </c>
      <c r="E20" s="18">
        <f t="shared" si="1"/>
        <v>68.388018419172951</v>
      </c>
      <c r="F20" s="39">
        <v>56</v>
      </c>
      <c r="G20" s="18">
        <f t="shared" si="2"/>
        <v>85.105089588304125</v>
      </c>
      <c r="H20" s="39">
        <v>21</v>
      </c>
      <c r="I20" s="18">
        <f t="shared" si="3"/>
        <v>31.914408595614049</v>
      </c>
      <c r="J20" s="39">
        <v>27</v>
      </c>
      <c r="K20" s="18">
        <f t="shared" si="4"/>
        <v>41.032811051503778</v>
      </c>
      <c r="L20" s="39">
        <v>14</v>
      </c>
      <c r="M20" s="18">
        <f t="shared" si="5"/>
        <v>21.276272397076031</v>
      </c>
      <c r="N20" s="39">
        <v>10</v>
      </c>
      <c r="O20" s="18">
        <f t="shared" si="6"/>
        <v>15.19733742648288</v>
      </c>
      <c r="P20" s="39">
        <v>10</v>
      </c>
      <c r="Q20" s="18">
        <f t="shared" si="7"/>
        <v>15.19733742648288</v>
      </c>
      <c r="R20" s="39">
        <v>7</v>
      </c>
      <c r="S20" s="18">
        <f t="shared" si="8"/>
        <v>10.638136198538016</v>
      </c>
      <c r="T20" s="39">
        <v>4</v>
      </c>
      <c r="U20" s="18">
        <f t="shared" si="9"/>
        <v>6.0789349705931519</v>
      </c>
      <c r="V20" s="39">
        <v>5</v>
      </c>
      <c r="W20" s="18">
        <f t="shared" si="10"/>
        <v>7.5986687132414401</v>
      </c>
      <c r="X20" s="39">
        <v>43</v>
      </c>
      <c r="Y20" s="18">
        <f t="shared" si="11"/>
        <v>65.348550933876382</v>
      </c>
      <c r="Z20" s="18"/>
      <c r="AA20" s="18"/>
      <c r="AB20" s="18"/>
      <c r="AC20" s="18"/>
      <c r="AD20" s="18"/>
      <c r="AF20" s="13" t="s">
        <v>189</v>
      </c>
      <c r="AH20" s="19">
        <v>65801</v>
      </c>
    </row>
    <row r="21" spans="1:34" ht="12.95" customHeight="1" x14ac:dyDescent="0.2">
      <c r="A21" s="13" t="s">
        <v>190</v>
      </c>
      <c r="B21" s="16">
        <f t="shared" si="12"/>
        <v>72</v>
      </c>
      <c r="C21" s="17">
        <f t="shared" si="0"/>
        <v>261.1818478615736</v>
      </c>
      <c r="D21" s="39">
        <v>18</v>
      </c>
      <c r="E21" s="18">
        <f t="shared" si="1"/>
        <v>65.2954619653934</v>
      </c>
      <c r="F21" s="39">
        <v>11</v>
      </c>
      <c r="G21" s="18">
        <f t="shared" si="2"/>
        <v>39.902782312184861</v>
      </c>
      <c r="H21" s="39">
        <v>5</v>
      </c>
      <c r="I21" s="18">
        <f t="shared" si="3"/>
        <v>18.137628323720389</v>
      </c>
      <c r="J21" s="39">
        <v>9</v>
      </c>
      <c r="K21" s="18">
        <f t="shared" si="4"/>
        <v>32.6477309826967</v>
      </c>
      <c r="L21" s="39">
        <v>3</v>
      </c>
      <c r="M21" s="18">
        <f t="shared" si="5"/>
        <v>10.882576994232235</v>
      </c>
      <c r="N21" s="39">
        <v>7</v>
      </c>
      <c r="O21" s="18">
        <f t="shared" si="6"/>
        <v>25.39267965320855</v>
      </c>
      <c r="P21" s="39">
        <v>3</v>
      </c>
      <c r="Q21" s="18">
        <f t="shared" si="7"/>
        <v>10.882576994232235</v>
      </c>
      <c r="R21" s="39">
        <v>1</v>
      </c>
      <c r="S21" s="18">
        <f t="shared" si="8"/>
        <v>3.6275256647440783</v>
      </c>
      <c r="T21" s="39">
        <v>1</v>
      </c>
      <c r="U21" s="18">
        <f t="shared" si="9"/>
        <v>3.6275256647440783</v>
      </c>
      <c r="V21" s="39">
        <v>2</v>
      </c>
      <c r="W21" s="18">
        <f t="shared" si="10"/>
        <v>7.2550513294881567</v>
      </c>
      <c r="X21" s="39">
        <v>12</v>
      </c>
      <c r="Y21" s="18">
        <f t="shared" si="11"/>
        <v>43.530307976928938</v>
      </c>
      <c r="Z21" s="18"/>
      <c r="AA21" s="18"/>
      <c r="AB21" s="18"/>
      <c r="AC21" s="18"/>
      <c r="AD21" s="18"/>
      <c r="AF21" s="13" t="s">
        <v>190</v>
      </c>
      <c r="AH21" s="19">
        <v>27567</v>
      </c>
    </row>
    <row r="22" spans="1:34" ht="12.95" customHeight="1" x14ac:dyDescent="0.2">
      <c r="A22" s="13" t="s">
        <v>191</v>
      </c>
      <c r="B22" s="16">
        <f t="shared" si="12"/>
        <v>93</v>
      </c>
      <c r="C22" s="17">
        <f t="shared" si="0"/>
        <v>220.44183180051201</v>
      </c>
      <c r="D22" s="39">
        <v>21</v>
      </c>
      <c r="E22" s="18">
        <f t="shared" si="1"/>
        <v>49.777187825922063</v>
      </c>
      <c r="F22" s="39">
        <v>17</v>
      </c>
      <c r="G22" s="18">
        <f t="shared" si="2"/>
        <v>40.29581871622262</v>
      </c>
      <c r="H22" s="39">
        <v>10</v>
      </c>
      <c r="I22" s="18">
        <f t="shared" si="3"/>
        <v>23.703422774248601</v>
      </c>
      <c r="J22" s="39">
        <v>12</v>
      </c>
      <c r="K22" s="18">
        <f t="shared" si="4"/>
        <v>28.444107329098323</v>
      </c>
      <c r="L22" s="39">
        <v>5</v>
      </c>
      <c r="M22" s="18">
        <f t="shared" si="5"/>
        <v>11.851711387124301</v>
      </c>
      <c r="N22" s="39">
        <v>5</v>
      </c>
      <c r="O22" s="18">
        <f t="shared" si="6"/>
        <v>11.851711387124301</v>
      </c>
      <c r="P22" s="39">
        <v>0</v>
      </c>
      <c r="Q22" s="18">
        <f t="shared" si="7"/>
        <v>0</v>
      </c>
      <c r="R22" s="39">
        <v>2</v>
      </c>
      <c r="S22" s="18">
        <f t="shared" si="8"/>
        <v>4.7406845548497207</v>
      </c>
      <c r="T22" s="39">
        <v>4</v>
      </c>
      <c r="U22" s="18">
        <f t="shared" si="9"/>
        <v>9.4813691096994415</v>
      </c>
      <c r="V22" s="39">
        <v>0</v>
      </c>
      <c r="W22" s="18">
        <f t="shared" si="10"/>
        <v>0</v>
      </c>
      <c r="X22" s="39">
        <v>17</v>
      </c>
      <c r="Y22" s="18">
        <f t="shared" si="11"/>
        <v>40.29581871622262</v>
      </c>
      <c r="Z22" s="18"/>
      <c r="AA22" s="18"/>
      <c r="AB22" s="18"/>
      <c r="AC22" s="18"/>
      <c r="AD22" s="18"/>
      <c r="AF22" s="13" t="s">
        <v>191</v>
      </c>
      <c r="AH22" s="19">
        <v>42188</v>
      </c>
    </row>
    <row r="23" spans="1:34" ht="12.95" customHeight="1" x14ac:dyDescent="0.2">
      <c r="A23" s="13" t="s">
        <v>192</v>
      </c>
      <c r="B23" s="16">
        <f t="shared" si="12"/>
        <v>120</v>
      </c>
      <c r="C23" s="17">
        <f t="shared" si="0"/>
        <v>358.54073919149062</v>
      </c>
      <c r="D23" s="39">
        <v>18</v>
      </c>
      <c r="E23" s="18">
        <f t="shared" si="1"/>
        <v>53.781110878723595</v>
      </c>
      <c r="F23" s="39">
        <v>30</v>
      </c>
      <c r="G23" s="18">
        <f t="shared" si="2"/>
        <v>89.635184797872654</v>
      </c>
      <c r="H23" s="39">
        <v>8</v>
      </c>
      <c r="I23" s="18">
        <f t="shared" si="3"/>
        <v>23.902715946099374</v>
      </c>
      <c r="J23" s="39">
        <v>18</v>
      </c>
      <c r="K23" s="18">
        <f t="shared" si="4"/>
        <v>53.781110878723595</v>
      </c>
      <c r="L23" s="39">
        <v>3</v>
      </c>
      <c r="M23" s="18">
        <f t="shared" si="5"/>
        <v>8.9635184797872665</v>
      </c>
      <c r="N23" s="39">
        <v>5</v>
      </c>
      <c r="O23" s="18">
        <f t="shared" si="6"/>
        <v>14.939197466312109</v>
      </c>
      <c r="P23" s="39">
        <v>4</v>
      </c>
      <c r="Q23" s="18">
        <f t="shared" si="7"/>
        <v>11.951357973049687</v>
      </c>
      <c r="R23" s="39">
        <v>6</v>
      </c>
      <c r="S23" s="18">
        <f t="shared" si="8"/>
        <v>17.927036959574533</v>
      </c>
      <c r="T23" s="39">
        <v>5</v>
      </c>
      <c r="U23" s="18">
        <f t="shared" si="9"/>
        <v>14.939197466312109</v>
      </c>
      <c r="V23" s="39">
        <v>3</v>
      </c>
      <c r="W23" s="18">
        <f t="shared" si="10"/>
        <v>8.9635184797872665</v>
      </c>
      <c r="X23" s="39">
        <v>20</v>
      </c>
      <c r="Y23" s="18">
        <f t="shared" si="11"/>
        <v>59.756789865248436</v>
      </c>
      <c r="Z23" s="18"/>
      <c r="AA23" s="18"/>
      <c r="AB23" s="18"/>
      <c r="AC23" s="18"/>
      <c r="AD23" s="18"/>
      <c r="AF23" s="13" t="s">
        <v>192</v>
      </c>
      <c r="AH23" s="19">
        <v>33469</v>
      </c>
    </row>
    <row r="24" spans="1:34" ht="12.95" customHeight="1" x14ac:dyDescent="0.2">
      <c r="A24" s="13" t="s">
        <v>193</v>
      </c>
      <c r="B24" s="16">
        <f t="shared" si="12"/>
        <v>31</v>
      </c>
      <c r="C24" s="17">
        <f t="shared" si="0"/>
        <v>310.80810106276317</v>
      </c>
      <c r="D24" s="39">
        <v>8</v>
      </c>
      <c r="E24" s="18">
        <f t="shared" si="1"/>
        <v>80.208542209745332</v>
      </c>
      <c r="F24" s="39">
        <v>6</v>
      </c>
      <c r="G24" s="18">
        <f t="shared" si="2"/>
        <v>60.156406657308999</v>
      </c>
      <c r="H24" s="39">
        <v>6</v>
      </c>
      <c r="I24" s="18">
        <f t="shared" si="3"/>
        <v>60.156406657308999</v>
      </c>
      <c r="J24" s="39">
        <v>1</v>
      </c>
      <c r="K24" s="18">
        <f t="shared" si="4"/>
        <v>10.026067776218166</v>
      </c>
      <c r="L24" s="39">
        <v>3</v>
      </c>
      <c r="M24" s="18">
        <f t="shared" si="5"/>
        <v>30.078203328654499</v>
      </c>
      <c r="N24" s="39">
        <v>0</v>
      </c>
      <c r="O24" s="18">
        <f t="shared" si="6"/>
        <v>0</v>
      </c>
      <c r="P24" s="39">
        <v>1</v>
      </c>
      <c r="Q24" s="18">
        <f t="shared" si="7"/>
        <v>10.026067776218166</v>
      </c>
      <c r="R24" s="39">
        <v>1</v>
      </c>
      <c r="S24" s="18">
        <f t="shared" si="8"/>
        <v>10.026067776218166</v>
      </c>
      <c r="T24" s="39">
        <v>1</v>
      </c>
      <c r="U24" s="18">
        <f t="shared" si="9"/>
        <v>10.026067776218166</v>
      </c>
      <c r="V24" s="39">
        <v>0</v>
      </c>
      <c r="W24" s="18">
        <f t="shared" si="10"/>
        <v>0</v>
      </c>
      <c r="X24" s="39">
        <v>4</v>
      </c>
      <c r="Y24" s="18">
        <f t="shared" si="11"/>
        <v>40.104271104872666</v>
      </c>
      <c r="Z24" s="18"/>
      <c r="AA24" s="18"/>
      <c r="AB24" s="18"/>
      <c r="AC24" s="18"/>
      <c r="AD24" s="18"/>
      <c r="AF24" s="13" t="s">
        <v>193</v>
      </c>
      <c r="AH24" s="19">
        <v>9974</v>
      </c>
    </row>
    <row r="25" spans="1:34" ht="12.95" customHeight="1" x14ac:dyDescent="0.2">
      <c r="A25" s="13" t="s">
        <v>194</v>
      </c>
      <c r="B25" s="16">
        <f t="shared" si="12"/>
        <v>121</v>
      </c>
      <c r="C25" s="17">
        <f t="shared" si="0"/>
        <v>295.1867483106048</v>
      </c>
      <c r="D25" s="39">
        <v>19</v>
      </c>
      <c r="E25" s="18">
        <f t="shared" si="1"/>
        <v>46.351638164475133</v>
      </c>
      <c r="F25" s="39">
        <v>41</v>
      </c>
      <c r="G25" s="18">
        <f t="shared" si="2"/>
        <v>100.02195603913056</v>
      </c>
      <c r="H25" s="39">
        <v>6</v>
      </c>
      <c r="I25" s="18">
        <f t="shared" si="3"/>
        <v>14.637359420360566</v>
      </c>
      <c r="J25" s="39">
        <v>12</v>
      </c>
      <c r="K25" s="18">
        <f t="shared" si="4"/>
        <v>29.274718840721132</v>
      </c>
      <c r="L25" s="39">
        <v>3</v>
      </c>
      <c r="M25" s="18">
        <f t="shared" si="5"/>
        <v>7.318679710180283</v>
      </c>
      <c r="N25" s="39">
        <v>9</v>
      </c>
      <c r="O25" s="18">
        <f t="shared" si="6"/>
        <v>21.956039130540852</v>
      </c>
      <c r="P25" s="39">
        <v>9</v>
      </c>
      <c r="Q25" s="18">
        <f t="shared" si="7"/>
        <v>21.956039130540852</v>
      </c>
      <c r="R25" s="39">
        <v>3</v>
      </c>
      <c r="S25" s="18">
        <f t="shared" si="8"/>
        <v>7.318679710180283</v>
      </c>
      <c r="T25" s="39">
        <v>0</v>
      </c>
      <c r="U25" s="18">
        <f t="shared" si="9"/>
        <v>0</v>
      </c>
      <c r="V25" s="39">
        <v>0</v>
      </c>
      <c r="W25" s="18">
        <f t="shared" si="10"/>
        <v>0</v>
      </c>
      <c r="X25" s="39">
        <v>19</v>
      </c>
      <c r="Y25" s="18">
        <f t="shared" si="11"/>
        <v>46.351638164475133</v>
      </c>
      <c r="Z25" s="18"/>
      <c r="AA25" s="18"/>
      <c r="AB25" s="18"/>
      <c r="AC25" s="18"/>
      <c r="AD25" s="18"/>
      <c r="AF25" s="13" t="s">
        <v>194</v>
      </c>
      <c r="AH25" s="19">
        <v>40991</v>
      </c>
    </row>
    <row r="26" spans="1:34" ht="12.95" customHeight="1" x14ac:dyDescent="0.2">
      <c r="A26" s="13" t="s">
        <v>195</v>
      </c>
      <c r="B26" s="16">
        <f t="shared" si="12"/>
        <v>107</v>
      </c>
      <c r="C26" s="17">
        <f t="shared" si="0"/>
        <v>350.30283188737928</v>
      </c>
      <c r="D26" s="39">
        <v>22</v>
      </c>
      <c r="E26" s="18">
        <f t="shared" si="1"/>
        <v>72.024881322638734</v>
      </c>
      <c r="F26" s="39">
        <v>17</v>
      </c>
      <c r="G26" s="18">
        <f t="shared" si="2"/>
        <v>55.655590112948104</v>
      </c>
      <c r="H26" s="39">
        <v>15</v>
      </c>
      <c r="I26" s="18">
        <f t="shared" si="3"/>
        <v>49.107873629071868</v>
      </c>
      <c r="J26" s="39">
        <v>19</v>
      </c>
      <c r="K26" s="18">
        <f t="shared" si="4"/>
        <v>62.203306596824362</v>
      </c>
      <c r="L26" s="39">
        <v>8</v>
      </c>
      <c r="M26" s="18">
        <f t="shared" si="5"/>
        <v>26.190865935504991</v>
      </c>
      <c r="N26" s="39">
        <v>9</v>
      </c>
      <c r="O26" s="18">
        <f t="shared" si="6"/>
        <v>29.46472417744312</v>
      </c>
      <c r="P26" s="39">
        <v>2</v>
      </c>
      <c r="Q26" s="18">
        <f t="shared" si="7"/>
        <v>6.5477164838762478</v>
      </c>
      <c r="R26" s="39">
        <v>3</v>
      </c>
      <c r="S26" s="18">
        <f t="shared" si="8"/>
        <v>9.8215747258143722</v>
      </c>
      <c r="T26" s="39">
        <v>3</v>
      </c>
      <c r="U26" s="18">
        <f t="shared" si="9"/>
        <v>9.8215747258143722</v>
      </c>
      <c r="V26" s="39">
        <v>1</v>
      </c>
      <c r="W26" s="18">
        <f t="shared" si="10"/>
        <v>3.2738582419381239</v>
      </c>
      <c r="X26" s="39">
        <v>8</v>
      </c>
      <c r="Y26" s="18">
        <f t="shared" si="11"/>
        <v>26.190865935504991</v>
      </c>
      <c r="Z26" s="18"/>
      <c r="AA26" s="18"/>
      <c r="AB26" s="18"/>
      <c r="AC26" s="18"/>
      <c r="AD26" s="18"/>
      <c r="AF26" s="13" t="s">
        <v>195</v>
      </c>
      <c r="AH26" s="19">
        <v>30545</v>
      </c>
    </row>
    <row r="27" spans="1:34" ht="12.95" customHeight="1" x14ac:dyDescent="0.2">
      <c r="A27" s="13" t="s">
        <v>196</v>
      </c>
      <c r="B27" s="16">
        <f t="shared" si="12"/>
        <v>146</v>
      </c>
      <c r="C27" s="17">
        <f t="shared" si="0"/>
        <v>465.68002041337076</v>
      </c>
      <c r="D27" s="39">
        <v>13</v>
      </c>
      <c r="E27" s="18">
        <f t="shared" si="1"/>
        <v>41.464659351875476</v>
      </c>
      <c r="F27" s="39">
        <v>35</v>
      </c>
      <c r="G27" s="18">
        <f t="shared" si="2"/>
        <v>111.63562133197244</v>
      </c>
      <c r="H27" s="39">
        <v>14</v>
      </c>
      <c r="I27" s="18">
        <f t="shared" si="3"/>
        <v>44.654248532788976</v>
      </c>
      <c r="J27" s="39">
        <v>18</v>
      </c>
      <c r="K27" s="18">
        <f t="shared" si="4"/>
        <v>57.412605256442973</v>
      </c>
      <c r="L27" s="39">
        <v>10</v>
      </c>
      <c r="M27" s="18">
        <f t="shared" si="5"/>
        <v>31.895891809134984</v>
      </c>
      <c r="N27" s="39">
        <v>10</v>
      </c>
      <c r="O27" s="18">
        <f t="shared" si="6"/>
        <v>31.895891809134984</v>
      </c>
      <c r="P27" s="39">
        <v>3</v>
      </c>
      <c r="Q27" s="18">
        <f t="shared" si="7"/>
        <v>9.5687675427404937</v>
      </c>
      <c r="R27" s="39">
        <v>9</v>
      </c>
      <c r="S27" s="18">
        <f t="shared" si="8"/>
        <v>28.706302628221486</v>
      </c>
      <c r="T27" s="39">
        <v>6</v>
      </c>
      <c r="U27" s="18">
        <f t="shared" si="9"/>
        <v>19.137535085480987</v>
      </c>
      <c r="V27" s="39">
        <v>3</v>
      </c>
      <c r="W27" s="18">
        <f t="shared" si="10"/>
        <v>9.5687675427404937</v>
      </c>
      <c r="X27" s="39">
        <v>25</v>
      </c>
      <c r="Y27" s="18">
        <f t="shared" si="11"/>
        <v>79.73972952283745</v>
      </c>
      <c r="Z27" s="18"/>
      <c r="AA27" s="18"/>
      <c r="AB27" s="18"/>
      <c r="AC27" s="18"/>
      <c r="AD27" s="18"/>
      <c r="AF27" s="13" t="s">
        <v>196</v>
      </c>
      <c r="AH27" s="19">
        <v>31352</v>
      </c>
    </row>
    <row r="28" spans="1:34" ht="12.95" customHeight="1" x14ac:dyDescent="0.2">
      <c r="A28" s="13" t="s">
        <v>197</v>
      </c>
      <c r="B28" s="16">
        <f t="shared" si="12"/>
        <v>11</v>
      </c>
      <c r="C28" s="17">
        <f t="shared" si="0"/>
        <v>372.88135593220341</v>
      </c>
      <c r="D28" s="39">
        <v>2</v>
      </c>
      <c r="E28" s="18">
        <f t="shared" si="1"/>
        <v>67.79661016949153</v>
      </c>
      <c r="F28" s="39">
        <v>3</v>
      </c>
      <c r="G28" s="18">
        <f t="shared" si="2"/>
        <v>101.69491525423729</v>
      </c>
      <c r="H28" s="39">
        <v>2</v>
      </c>
      <c r="I28" s="18">
        <f t="shared" si="3"/>
        <v>67.79661016949153</v>
      </c>
      <c r="J28" s="39">
        <v>1</v>
      </c>
      <c r="K28" s="18">
        <f t="shared" si="4"/>
        <v>33.898305084745765</v>
      </c>
      <c r="L28" s="39">
        <v>0</v>
      </c>
      <c r="M28" s="18">
        <f t="shared" si="5"/>
        <v>0</v>
      </c>
      <c r="N28" s="39">
        <v>0</v>
      </c>
      <c r="O28" s="18">
        <f t="shared" si="6"/>
        <v>0</v>
      </c>
      <c r="P28" s="39">
        <v>1</v>
      </c>
      <c r="Q28" s="18">
        <f t="shared" si="7"/>
        <v>33.898305084745765</v>
      </c>
      <c r="R28" s="39">
        <v>0</v>
      </c>
      <c r="S28" s="18">
        <f t="shared" si="8"/>
        <v>0</v>
      </c>
      <c r="T28" s="39">
        <v>0</v>
      </c>
      <c r="U28" s="18">
        <f t="shared" si="9"/>
        <v>0</v>
      </c>
      <c r="V28" s="39">
        <v>0</v>
      </c>
      <c r="W28" s="18">
        <f t="shared" si="10"/>
        <v>0</v>
      </c>
      <c r="X28" s="39">
        <v>2</v>
      </c>
      <c r="Y28" s="18">
        <f t="shared" si="11"/>
        <v>67.79661016949153</v>
      </c>
      <c r="Z28" s="18"/>
      <c r="AA28" s="18"/>
      <c r="AB28" s="18"/>
      <c r="AC28" s="18"/>
      <c r="AD28" s="18"/>
      <c r="AF28" s="13" t="s">
        <v>197</v>
      </c>
      <c r="AH28" s="19">
        <v>2950</v>
      </c>
    </row>
    <row r="29" spans="1:34" ht="12.95" customHeight="1" x14ac:dyDescent="0.2">
      <c r="A29" s="13" t="s">
        <v>198</v>
      </c>
      <c r="B29" s="16">
        <f t="shared" si="12"/>
        <v>12</v>
      </c>
      <c r="C29" s="17">
        <f t="shared" si="0"/>
        <v>322.58064516129031</v>
      </c>
      <c r="D29" s="39">
        <v>5</v>
      </c>
      <c r="E29" s="18">
        <f t="shared" si="1"/>
        <v>134.40860215053763</v>
      </c>
      <c r="F29" s="39">
        <v>1</v>
      </c>
      <c r="G29" s="18">
        <f t="shared" si="2"/>
        <v>26.881720430107528</v>
      </c>
      <c r="H29" s="39">
        <v>0</v>
      </c>
      <c r="I29" s="18">
        <f t="shared" si="3"/>
        <v>0</v>
      </c>
      <c r="J29" s="39">
        <v>0</v>
      </c>
      <c r="K29" s="18">
        <f t="shared" si="4"/>
        <v>0</v>
      </c>
      <c r="L29" s="39">
        <v>0</v>
      </c>
      <c r="M29" s="18">
        <f t="shared" si="5"/>
        <v>0</v>
      </c>
      <c r="N29" s="39">
        <v>0</v>
      </c>
      <c r="O29" s="18">
        <f t="shared" si="6"/>
        <v>0</v>
      </c>
      <c r="P29" s="39">
        <v>1</v>
      </c>
      <c r="Q29" s="18">
        <f t="shared" si="7"/>
        <v>26.881720430107528</v>
      </c>
      <c r="R29" s="39">
        <v>2</v>
      </c>
      <c r="S29" s="18">
        <f t="shared" si="8"/>
        <v>53.763440860215056</v>
      </c>
      <c r="T29" s="39">
        <v>0</v>
      </c>
      <c r="U29" s="18">
        <f t="shared" si="9"/>
        <v>0</v>
      </c>
      <c r="V29" s="39">
        <v>1</v>
      </c>
      <c r="W29" s="18">
        <f t="shared" si="10"/>
        <v>26.881720430107528</v>
      </c>
      <c r="X29" s="39">
        <v>2</v>
      </c>
      <c r="Y29" s="18">
        <f t="shared" si="11"/>
        <v>53.763440860215056</v>
      </c>
      <c r="Z29" s="18"/>
      <c r="AA29" s="18"/>
      <c r="AB29" s="18"/>
      <c r="AC29" s="18"/>
      <c r="AD29" s="18"/>
      <c r="AF29" s="13" t="s">
        <v>198</v>
      </c>
      <c r="AH29" s="19">
        <v>3720</v>
      </c>
    </row>
    <row r="30" spans="1:34" ht="12.95" customHeight="1" x14ac:dyDescent="0.2">
      <c r="A30" s="13" t="s">
        <v>199</v>
      </c>
      <c r="B30" s="16">
        <f t="shared" si="12"/>
        <v>127</v>
      </c>
      <c r="C30" s="17">
        <f t="shared" si="0"/>
        <v>332.75690405072578</v>
      </c>
      <c r="D30" s="39">
        <v>11</v>
      </c>
      <c r="E30" s="18">
        <f t="shared" si="1"/>
        <v>28.821464130377823</v>
      </c>
      <c r="F30" s="39">
        <v>28</v>
      </c>
      <c r="G30" s="18">
        <f t="shared" si="2"/>
        <v>73.363726877325362</v>
      </c>
      <c r="H30" s="39">
        <v>17</v>
      </c>
      <c r="I30" s="18">
        <f t="shared" si="3"/>
        <v>44.54226274694755</v>
      </c>
      <c r="J30" s="39">
        <v>25</v>
      </c>
      <c r="K30" s="18">
        <f t="shared" si="4"/>
        <v>65.503327569040508</v>
      </c>
      <c r="L30" s="39">
        <v>3</v>
      </c>
      <c r="M30" s="18">
        <f t="shared" si="5"/>
        <v>7.8603993082848618</v>
      </c>
      <c r="N30" s="39">
        <v>4</v>
      </c>
      <c r="O30" s="18">
        <f t="shared" si="6"/>
        <v>10.480532411046481</v>
      </c>
      <c r="P30" s="39">
        <v>9</v>
      </c>
      <c r="Q30" s="18">
        <f t="shared" si="7"/>
        <v>23.581197924854582</v>
      </c>
      <c r="R30" s="39">
        <v>7</v>
      </c>
      <c r="S30" s="18">
        <f t="shared" si="8"/>
        <v>18.340931719331341</v>
      </c>
      <c r="T30" s="39">
        <v>3</v>
      </c>
      <c r="U30" s="18">
        <f t="shared" si="9"/>
        <v>7.8603993082848618</v>
      </c>
      <c r="V30" s="39">
        <v>1</v>
      </c>
      <c r="W30" s="18">
        <f t="shared" si="10"/>
        <v>2.6201331027616201</v>
      </c>
      <c r="X30" s="39">
        <v>19</v>
      </c>
      <c r="Y30" s="18">
        <f t="shared" si="11"/>
        <v>49.782528952470784</v>
      </c>
      <c r="Z30" s="18"/>
      <c r="AA30" s="18"/>
      <c r="AB30" s="18"/>
      <c r="AC30" s="18"/>
      <c r="AD30" s="18"/>
      <c r="AF30" s="13" t="s">
        <v>199</v>
      </c>
      <c r="AH30" s="19">
        <v>38166</v>
      </c>
    </row>
    <row r="31" spans="1:34" ht="12.95" customHeight="1" x14ac:dyDescent="0.2">
      <c r="A31" s="13" t="s">
        <v>200</v>
      </c>
      <c r="B31" s="16">
        <f t="shared" si="12"/>
        <v>230</v>
      </c>
      <c r="C31" s="17">
        <f t="shared" si="0"/>
        <v>327.60732700908756</v>
      </c>
      <c r="D31" s="39">
        <v>97</v>
      </c>
      <c r="E31" s="18">
        <f t="shared" si="1"/>
        <v>138.16482921687603</v>
      </c>
      <c r="F31" s="39">
        <v>19</v>
      </c>
      <c r="G31" s="18">
        <f t="shared" si="2"/>
        <v>27.063213970315928</v>
      </c>
      <c r="H31" s="39">
        <v>44</v>
      </c>
      <c r="I31" s="18">
        <f t="shared" si="3"/>
        <v>62.672706036521099</v>
      </c>
      <c r="J31" s="39">
        <v>9</v>
      </c>
      <c r="K31" s="18">
        <f t="shared" si="4"/>
        <v>12.819417143833862</v>
      </c>
      <c r="L31" s="39">
        <v>7</v>
      </c>
      <c r="M31" s="18">
        <f t="shared" si="5"/>
        <v>9.9706577785374471</v>
      </c>
      <c r="N31" s="39">
        <v>10</v>
      </c>
      <c r="O31" s="18">
        <f t="shared" si="6"/>
        <v>14.243796826482068</v>
      </c>
      <c r="P31" s="39">
        <v>4</v>
      </c>
      <c r="Q31" s="18">
        <f t="shared" si="7"/>
        <v>5.6975187305928268</v>
      </c>
      <c r="R31" s="39">
        <v>2</v>
      </c>
      <c r="S31" s="18">
        <f t="shared" si="8"/>
        <v>2.8487593652964134</v>
      </c>
      <c r="T31" s="39">
        <v>5</v>
      </c>
      <c r="U31" s="18">
        <f t="shared" si="9"/>
        <v>7.1218984132410341</v>
      </c>
      <c r="V31" s="39">
        <v>3</v>
      </c>
      <c r="W31" s="18">
        <f t="shared" si="10"/>
        <v>4.2731390479446203</v>
      </c>
      <c r="X31" s="39">
        <v>30</v>
      </c>
      <c r="Y31" s="18">
        <f t="shared" si="11"/>
        <v>42.731390479446205</v>
      </c>
      <c r="Z31" s="18"/>
      <c r="AA31" s="18"/>
      <c r="AB31" s="18"/>
      <c r="AC31" s="18"/>
      <c r="AD31" s="18"/>
      <c r="AF31" s="13" t="s">
        <v>200</v>
      </c>
      <c r="AH31" s="19">
        <v>70206</v>
      </c>
    </row>
    <row r="32" spans="1:34" ht="12.95" customHeight="1" x14ac:dyDescent="0.2">
      <c r="A32" s="13" t="s">
        <v>201</v>
      </c>
      <c r="B32" s="16">
        <f t="shared" si="12"/>
        <v>10</v>
      </c>
      <c r="C32" s="17">
        <f t="shared" si="0"/>
        <v>160.25641025641025</v>
      </c>
      <c r="D32" s="39">
        <v>2</v>
      </c>
      <c r="E32" s="18">
        <f t="shared" si="1"/>
        <v>32.051282051282051</v>
      </c>
      <c r="F32" s="39">
        <v>4</v>
      </c>
      <c r="G32" s="18">
        <f t="shared" si="2"/>
        <v>64.102564102564102</v>
      </c>
      <c r="H32" s="39">
        <v>0</v>
      </c>
      <c r="I32" s="18">
        <f t="shared" si="3"/>
        <v>0</v>
      </c>
      <c r="J32" s="39">
        <v>0</v>
      </c>
      <c r="K32" s="18">
        <f t="shared" si="4"/>
        <v>0</v>
      </c>
      <c r="L32" s="30">
        <v>1</v>
      </c>
      <c r="M32" s="18">
        <f t="shared" si="5"/>
        <v>16.025641025641026</v>
      </c>
      <c r="N32" s="39">
        <v>0</v>
      </c>
      <c r="O32" s="18">
        <f t="shared" si="6"/>
        <v>0</v>
      </c>
      <c r="P32" s="26">
        <v>0</v>
      </c>
      <c r="Q32" s="18">
        <f t="shared" si="7"/>
        <v>0</v>
      </c>
      <c r="R32" s="24">
        <v>0</v>
      </c>
      <c r="S32" s="18">
        <f t="shared" si="8"/>
        <v>0</v>
      </c>
      <c r="T32" s="39">
        <v>1</v>
      </c>
      <c r="U32" s="18">
        <f t="shared" si="9"/>
        <v>16.025641025641026</v>
      </c>
      <c r="V32" s="39">
        <v>1</v>
      </c>
      <c r="W32" s="18">
        <f t="shared" si="10"/>
        <v>16.025641025641026</v>
      </c>
      <c r="X32" s="30">
        <v>1</v>
      </c>
      <c r="Y32" s="18">
        <f t="shared" si="11"/>
        <v>16.025641025641026</v>
      </c>
      <c r="Z32" s="18"/>
      <c r="AA32" s="18"/>
      <c r="AB32" s="18"/>
      <c r="AC32" s="18"/>
      <c r="AD32" s="18"/>
      <c r="AF32" s="13" t="s">
        <v>201</v>
      </c>
      <c r="AH32" s="19">
        <v>6240</v>
      </c>
    </row>
    <row r="33" spans="1:34" ht="12.95" customHeight="1" x14ac:dyDescent="0.2">
      <c r="A33" s="13" t="s">
        <v>202</v>
      </c>
      <c r="B33" s="16">
        <f t="shared" si="12"/>
        <v>0</v>
      </c>
      <c r="C33" s="17">
        <v>0</v>
      </c>
      <c r="D33" s="26">
        <v>0</v>
      </c>
      <c r="E33" s="18">
        <v>0</v>
      </c>
      <c r="F33" s="26">
        <v>0</v>
      </c>
      <c r="G33" s="18">
        <v>0</v>
      </c>
      <c r="H33" s="24">
        <v>0</v>
      </c>
      <c r="I33" s="18">
        <v>0</v>
      </c>
      <c r="J33" s="24">
        <v>0</v>
      </c>
      <c r="K33" s="18">
        <v>0</v>
      </c>
      <c r="L33" s="22">
        <v>0</v>
      </c>
      <c r="M33" s="18">
        <v>0</v>
      </c>
      <c r="N33" s="15">
        <v>0</v>
      </c>
      <c r="O33" s="18">
        <v>0</v>
      </c>
      <c r="P33" s="15">
        <v>0</v>
      </c>
      <c r="Q33" s="18">
        <v>0</v>
      </c>
      <c r="R33" s="24">
        <v>0</v>
      </c>
      <c r="S33" s="18">
        <v>0</v>
      </c>
      <c r="T33" s="22">
        <v>0</v>
      </c>
      <c r="U33" s="18">
        <v>0</v>
      </c>
      <c r="V33" s="15">
        <v>0</v>
      </c>
      <c r="W33" s="18">
        <v>0</v>
      </c>
      <c r="X33" s="22">
        <v>0</v>
      </c>
      <c r="Y33" s="18">
        <v>0</v>
      </c>
      <c r="Z33" s="18"/>
      <c r="AA33" s="18"/>
      <c r="AB33" s="18"/>
      <c r="AC33" s="18"/>
      <c r="AD33" s="18"/>
      <c r="AH33" s="15"/>
    </row>
    <row r="34" spans="1:34" ht="12.95" customHeight="1" x14ac:dyDescent="0.2">
      <c r="B34" s="16"/>
      <c r="C34" s="17"/>
      <c r="D34" s="15"/>
      <c r="E34" s="18"/>
      <c r="F34" s="15"/>
      <c r="G34" s="18"/>
      <c r="H34" s="15"/>
      <c r="I34" s="18"/>
      <c r="J34" s="15"/>
      <c r="K34" s="18"/>
      <c r="L34" s="15"/>
      <c r="M34" s="18"/>
      <c r="N34" s="15"/>
      <c r="O34" s="18"/>
      <c r="P34" s="15"/>
      <c r="Q34" s="18"/>
      <c r="R34" s="15"/>
      <c r="S34" s="18"/>
      <c r="T34" s="15"/>
      <c r="U34" s="18"/>
      <c r="V34" s="15"/>
      <c r="W34" s="18"/>
      <c r="X34" s="15"/>
      <c r="Y34" s="18"/>
      <c r="Z34" s="18"/>
      <c r="AA34" s="18"/>
      <c r="AB34" s="18"/>
      <c r="AC34" s="18"/>
      <c r="AD34" s="18"/>
      <c r="AH34" s="15"/>
    </row>
    <row r="35" spans="1:34" s="14" customFormat="1" ht="12.95" customHeight="1" x14ac:dyDescent="0.2">
      <c r="A35" s="14" t="s">
        <v>203</v>
      </c>
      <c r="B35" s="16">
        <f>SUM(B36:B51)</f>
        <v>959</v>
      </c>
      <c r="C35" s="17">
        <f t="shared" ref="C35:C50" si="13">SUM(B35/AH35*100000)</f>
        <v>209.90745685843612</v>
      </c>
      <c r="D35" s="16">
        <f>SUM(D36:D51)</f>
        <v>255</v>
      </c>
      <c r="E35" s="17">
        <f t="shared" ref="E35:E50" si="14">SUM(D35/AH35*100000)</f>
        <v>55.814808653703039</v>
      </c>
      <c r="F35" s="16">
        <f>SUM(F36:F51)</f>
        <v>206</v>
      </c>
      <c r="G35" s="17">
        <f t="shared" ref="G35:G50" si="15">SUM(F35/AH35*100000)</f>
        <v>45.089610128089511</v>
      </c>
      <c r="H35" s="16">
        <f>SUM(H36:H51)</f>
        <v>115</v>
      </c>
      <c r="I35" s="17">
        <f t="shared" ref="I35:I50" si="16">SUM(H35/AH35*100000)</f>
        <v>25.171384294807254</v>
      </c>
      <c r="J35" s="16">
        <f>SUM(J36:J51)</f>
        <v>69</v>
      </c>
      <c r="K35" s="17">
        <f t="shared" ref="K35:K50" si="17">SUM(J35/AH35*100000)</f>
        <v>15.102830576884351</v>
      </c>
      <c r="L35" s="16">
        <f>SUM(L36:L51)</f>
        <v>41</v>
      </c>
      <c r="M35" s="17">
        <f t="shared" ref="M35:M50" si="18">SUM(L35/AH35*100000)</f>
        <v>8.9741457051051938</v>
      </c>
      <c r="N35" s="16">
        <f>SUM(N36:N51)</f>
        <v>54</v>
      </c>
      <c r="O35" s="17">
        <f t="shared" ref="O35:O50" si="19">SUM(N35/AH35*100000)</f>
        <v>11.819606538431232</v>
      </c>
      <c r="P35" s="16">
        <f>SUM(P36:P51)</f>
        <v>34</v>
      </c>
      <c r="Q35" s="17">
        <f t="shared" ref="Q35:Q50" si="20">SUM(P35/AH35*100000)</f>
        <v>7.4419744871604045</v>
      </c>
      <c r="R35" s="16">
        <f>SUM(R36:R51)</f>
        <v>28</v>
      </c>
      <c r="S35" s="17">
        <f t="shared" ref="S35:S50" si="21">SUM(R35/AH35*100000)</f>
        <v>6.1286848717791571</v>
      </c>
      <c r="T35" s="16">
        <f>SUM(T36:T51)</f>
        <v>15</v>
      </c>
      <c r="U35" s="17">
        <f t="shared" ref="U35:U50" si="22">SUM(T35/AH35*100000)</f>
        <v>3.2832240384531195</v>
      </c>
      <c r="V35" s="16">
        <f>SUM(V36:V51)</f>
        <v>20</v>
      </c>
      <c r="W35" s="17">
        <f t="shared" ref="W35:W50" si="23">SUM(V35/AH35*100000)</f>
        <v>4.3776320512708269</v>
      </c>
      <c r="X35" s="16">
        <f>SUM(X36:X51)</f>
        <v>122</v>
      </c>
      <c r="Y35" s="17">
        <f t="shared" ref="Y35:Y50" si="24">SUM(X35/AH35*100000)</f>
        <v>26.703555512752043</v>
      </c>
      <c r="Z35" s="17"/>
      <c r="AA35" s="17"/>
      <c r="AB35" s="17"/>
      <c r="AC35" s="17"/>
      <c r="AD35" s="17"/>
      <c r="AF35" s="14" t="s">
        <v>203</v>
      </c>
      <c r="AH35" s="16">
        <v>456868</v>
      </c>
    </row>
    <row r="36" spans="1:34" ht="12.95" customHeight="1" x14ac:dyDescent="0.2">
      <c r="A36" s="13" t="s">
        <v>203</v>
      </c>
      <c r="B36" s="16">
        <f t="shared" si="12"/>
        <v>392</v>
      </c>
      <c r="C36" s="17">
        <f t="shared" si="13"/>
        <v>279.19034799082658</v>
      </c>
      <c r="D36" s="15">
        <v>122</v>
      </c>
      <c r="E36" s="18">
        <f t="shared" si="14"/>
        <v>86.890873609389914</v>
      </c>
      <c r="F36" s="15">
        <v>74</v>
      </c>
      <c r="G36" s="18">
        <f t="shared" si="15"/>
        <v>52.704300386023391</v>
      </c>
      <c r="H36" s="15">
        <v>44</v>
      </c>
      <c r="I36" s="18">
        <f t="shared" si="16"/>
        <v>31.337692121419312</v>
      </c>
      <c r="J36" s="15">
        <v>26</v>
      </c>
      <c r="K36" s="18">
        <f t="shared" si="17"/>
        <v>18.517727162656868</v>
      </c>
      <c r="L36" s="15">
        <v>16</v>
      </c>
      <c r="M36" s="18">
        <f t="shared" si="18"/>
        <v>11.395524407788841</v>
      </c>
      <c r="N36" s="15">
        <v>26</v>
      </c>
      <c r="O36" s="18">
        <f t="shared" si="19"/>
        <v>18.517727162656868</v>
      </c>
      <c r="P36" s="15">
        <v>12</v>
      </c>
      <c r="Q36" s="18">
        <f t="shared" si="20"/>
        <v>8.5466433058416307</v>
      </c>
      <c r="R36" s="15">
        <v>13</v>
      </c>
      <c r="S36" s="18">
        <f t="shared" si="21"/>
        <v>9.2588635813284341</v>
      </c>
      <c r="T36" s="15">
        <v>5</v>
      </c>
      <c r="U36" s="18">
        <f t="shared" si="22"/>
        <v>3.5611013774340128</v>
      </c>
      <c r="V36" s="15">
        <v>10</v>
      </c>
      <c r="W36" s="18">
        <f t="shared" si="23"/>
        <v>7.1222027548680256</v>
      </c>
      <c r="X36" s="15">
        <v>44</v>
      </c>
      <c r="Y36" s="18">
        <f t="shared" si="24"/>
        <v>31.337692121419312</v>
      </c>
      <c r="Z36" s="18"/>
      <c r="AA36" s="18"/>
      <c r="AB36" s="18"/>
      <c r="AC36" s="18"/>
      <c r="AD36" s="18"/>
      <c r="AF36" s="13" t="s">
        <v>182</v>
      </c>
      <c r="AH36" s="19">
        <v>140406</v>
      </c>
    </row>
    <row r="37" spans="1:34" ht="12.95" customHeight="1" x14ac:dyDescent="0.2">
      <c r="A37" s="13" t="s">
        <v>204</v>
      </c>
      <c r="B37" s="16">
        <f t="shared" si="12"/>
        <v>107</v>
      </c>
      <c r="C37" s="17">
        <f t="shared" si="13"/>
        <v>250.45057697259085</v>
      </c>
      <c r="D37" s="39">
        <v>28</v>
      </c>
      <c r="E37" s="18">
        <f t="shared" si="14"/>
        <v>65.538468740491069</v>
      </c>
      <c r="F37" s="39">
        <v>26</v>
      </c>
      <c r="G37" s="18">
        <f t="shared" si="15"/>
        <v>60.857149544741709</v>
      </c>
      <c r="H37" s="39">
        <v>7</v>
      </c>
      <c r="I37" s="18">
        <f t="shared" si="16"/>
        <v>16.384617185122767</v>
      </c>
      <c r="J37" s="39">
        <v>12</v>
      </c>
      <c r="K37" s="18">
        <f t="shared" si="17"/>
        <v>28.087915174496175</v>
      </c>
      <c r="L37" s="39">
        <v>4</v>
      </c>
      <c r="M37" s="18">
        <f t="shared" si="18"/>
        <v>9.3626383914987237</v>
      </c>
      <c r="N37" s="39">
        <v>9</v>
      </c>
      <c r="O37" s="18">
        <f t="shared" si="19"/>
        <v>21.065936380872131</v>
      </c>
      <c r="P37" s="39">
        <v>6</v>
      </c>
      <c r="Q37" s="18">
        <f t="shared" si="20"/>
        <v>14.043957587248087</v>
      </c>
      <c r="R37" s="39">
        <v>4</v>
      </c>
      <c r="S37" s="18">
        <f t="shared" si="21"/>
        <v>9.3626383914987237</v>
      </c>
      <c r="T37" s="30">
        <v>2</v>
      </c>
      <c r="U37" s="18">
        <f t="shared" si="22"/>
        <v>4.6813191957493618</v>
      </c>
      <c r="V37" s="30">
        <v>1</v>
      </c>
      <c r="W37" s="18">
        <f t="shared" si="23"/>
        <v>2.3406595978746809</v>
      </c>
      <c r="X37" s="39">
        <v>8</v>
      </c>
      <c r="Y37" s="18">
        <f t="shared" si="24"/>
        <v>18.725276782997447</v>
      </c>
      <c r="Z37" s="18"/>
      <c r="AA37" s="18"/>
      <c r="AB37" s="18"/>
      <c r="AC37" s="18"/>
      <c r="AD37" s="18"/>
      <c r="AF37" s="13" t="s">
        <v>204</v>
      </c>
      <c r="AH37" s="19">
        <v>42723</v>
      </c>
    </row>
    <row r="38" spans="1:34" ht="12.95" customHeight="1" x14ac:dyDescent="0.2">
      <c r="A38" s="13" t="s">
        <v>205</v>
      </c>
      <c r="B38" s="16">
        <f t="shared" si="12"/>
        <v>72</v>
      </c>
      <c r="C38" s="17">
        <f t="shared" si="13"/>
        <v>171.80490598453756</v>
      </c>
      <c r="D38" s="39">
        <v>8</v>
      </c>
      <c r="E38" s="18">
        <f t="shared" si="14"/>
        <v>19.089433998281951</v>
      </c>
      <c r="F38" s="39">
        <v>23</v>
      </c>
      <c r="G38" s="18">
        <f t="shared" si="15"/>
        <v>54.882122745060613</v>
      </c>
      <c r="H38" s="39">
        <v>9</v>
      </c>
      <c r="I38" s="18">
        <f t="shared" si="16"/>
        <v>21.475613248067194</v>
      </c>
      <c r="J38" s="39">
        <v>4</v>
      </c>
      <c r="K38" s="18">
        <f t="shared" si="17"/>
        <v>9.5447169991409755</v>
      </c>
      <c r="L38" s="39">
        <v>3</v>
      </c>
      <c r="M38" s="18">
        <f t="shared" si="18"/>
        <v>7.1585377493557312</v>
      </c>
      <c r="N38" s="39">
        <v>4</v>
      </c>
      <c r="O38" s="18">
        <f t="shared" si="19"/>
        <v>9.5447169991409755</v>
      </c>
      <c r="P38" s="39">
        <v>2</v>
      </c>
      <c r="Q38" s="18">
        <f t="shared" si="20"/>
        <v>4.7723584995704877</v>
      </c>
      <c r="R38" s="39">
        <v>1</v>
      </c>
      <c r="S38" s="18">
        <f t="shared" si="21"/>
        <v>2.3861792497852439</v>
      </c>
      <c r="T38" s="30">
        <v>1</v>
      </c>
      <c r="U38" s="18">
        <f t="shared" si="22"/>
        <v>2.3861792497852439</v>
      </c>
      <c r="V38" s="39">
        <v>1</v>
      </c>
      <c r="W38" s="18">
        <f t="shared" si="23"/>
        <v>2.3861792497852439</v>
      </c>
      <c r="X38" s="39">
        <v>16</v>
      </c>
      <c r="Y38" s="18">
        <f t="shared" si="24"/>
        <v>38.178867996563902</v>
      </c>
      <c r="Z38" s="18"/>
      <c r="AA38" s="18"/>
      <c r="AB38" s="18"/>
      <c r="AC38" s="18"/>
      <c r="AD38" s="18"/>
      <c r="AF38" s="13" t="s">
        <v>205</v>
      </c>
      <c r="AH38" s="19">
        <v>41908</v>
      </c>
    </row>
    <row r="39" spans="1:34" ht="12.95" customHeight="1" x14ac:dyDescent="0.2">
      <c r="A39" s="13" t="s">
        <v>206</v>
      </c>
      <c r="B39" s="16">
        <f t="shared" si="12"/>
        <v>5</v>
      </c>
      <c r="C39" s="17">
        <f t="shared" si="13"/>
        <v>156.83814303638644</v>
      </c>
      <c r="D39" s="39">
        <v>2</v>
      </c>
      <c r="E39" s="18">
        <f t="shared" si="14"/>
        <v>62.735257214554572</v>
      </c>
      <c r="F39" s="39">
        <v>2</v>
      </c>
      <c r="G39" s="18">
        <f t="shared" si="15"/>
        <v>62.735257214554572</v>
      </c>
      <c r="H39" s="39">
        <v>0</v>
      </c>
      <c r="I39" s="18">
        <f t="shared" si="16"/>
        <v>0</v>
      </c>
      <c r="J39" s="39">
        <v>0</v>
      </c>
      <c r="K39" s="18">
        <f t="shared" si="17"/>
        <v>0</v>
      </c>
      <c r="L39" s="39">
        <v>0</v>
      </c>
      <c r="M39" s="18">
        <f t="shared" si="18"/>
        <v>0</v>
      </c>
      <c r="N39" s="39">
        <v>0</v>
      </c>
      <c r="O39" s="18">
        <f t="shared" si="19"/>
        <v>0</v>
      </c>
      <c r="P39" s="39">
        <v>1</v>
      </c>
      <c r="Q39" s="18">
        <f t="shared" si="20"/>
        <v>31.367628607277286</v>
      </c>
      <c r="R39" s="39">
        <v>0</v>
      </c>
      <c r="S39" s="18">
        <f t="shared" si="21"/>
        <v>0</v>
      </c>
      <c r="T39" s="39">
        <v>0</v>
      </c>
      <c r="U39" s="18">
        <f t="shared" si="22"/>
        <v>0</v>
      </c>
      <c r="V39" s="39">
        <v>0</v>
      </c>
      <c r="W39" s="18">
        <f t="shared" si="23"/>
        <v>0</v>
      </c>
      <c r="X39" s="39">
        <v>0</v>
      </c>
      <c r="Y39" s="18">
        <f t="shared" si="24"/>
        <v>0</v>
      </c>
      <c r="Z39" s="18"/>
      <c r="AA39" s="18"/>
      <c r="AB39" s="18"/>
      <c r="AC39" s="18"/>
      <c r="AD39" s="18"/>
      <c r="AF39" s="13" t="s">
        <v>206</v>
      </c>
      <c r="AH39" s="19">
        <v>3188</v>
      </c>
    </row>
    <row r="40" spans="1:34" ht="12.95" customHeight="1" x14ac:dyDescent="0.2">
      <c r="A40" s="13" t="s">
        <v>207</v>
      </c>
      <c r="B40" s="16">
        <f t="shared" si="12"/>
        <v>41</v>
      </c>
      <c r="C40" s="17">
        <f t="shared" si="13"/>
        <v>307.71540078054636</v>
      </c>
      <c r="D40" s="39">
        <v>17</v>
      </c>
      <c r="E40" s="18">
        <f t="shared" si="14"/>
        <v>127.58931251876312</v>
      </c>
      <c r="F40" s="39">
        <v>4</v>
      </c>
      <c r="G40" s="18">
        <f t="shared" si="15"/>
        <v>30.021014710297209</v>
      </c>
      <c r="H40" s="39">
        <v>1</v>
      </c>
      <c r="I40" s="18">
        <f t="shared" si="16"/>
        <v>7.5052536775743022</v>
      </c>
      <c r="J40" s="39">
        <v>3</v>
      </c>
      <c r="K40" s="18">
        <f t="shared" si="17"/>
        <v>22.515761032722907</v>
      </c>
      <c r="L40" s="39">
        <v>0</v>
      </c>
      <c r="M40" s="18">
        <f t="shared" si="18"/>
        <v>0</v>
      </c>
      <c r="N40" s="39">
        <v>1</v>
      </c>
      <c r="O40" s="18">
        <f t="shared" si="19"/>
        <v>7.5052536775743022</v>
      </c>
      <c r="P40" s="39">
        <v>3</v>
      </c>
      <c r="Q40" s="18">
        <f t="shared" si="20"/>
        <v>22.515761032722907</v>
      </c>
      <c r="R40" s="39">
        <v>3</v>
      </c>
      <c r="S40" s="18">
        <f t="shared" si="21"/>
        <v>22.515761032722907</v>
      </c>
      <c r="T40" s="39">
        <v>0</v>
      </c>
      <c r="U40" s="18">
        <f t="shared" si="22"/>
        <v>0</v>
      </c>
      <c r="V40" s="39">
        <v>1</v>
      </c>
      <c r="W40" s="18">
        <f t="shared" si="23"/>
        <v>7.5052536775743022</v>
      </c>
      <c r="X40" s="39">
        <v>8</v>
      </c>
      <c r="Y40" s="18">
        <f t="shared" si="24"/>
        <v>60.042029420594417</v>
      </c>
      <c r="Z40" s="18"/>
      <c r="AA40" s="18"/>
      <c r="AB40" s="18"/>
      <c r="AC40" s="18"/>
      <c r="AD40" s="18"/>
      <c r="AF40" s="13" t="s">
        <v>207</v>
      </c>
      <c r="AH40" s="19">
        <v>13324</v>
      </c>
    </row>
    <row r="41" spans="1:34" ht="12.95" customHeight="1" x14ac:dyDescent="0.2">
      <c r="A41" s="13" t="s">
        <v>208</v>
      </c>
      <c r="B41" s="16">
        <f t="shared" si="12"/>
        <v>34</v>
      </c>
      <c r="C41" s="17">
        <f t="shared" si="13"/>
        <v>152.21381564220798</v>
      </c>
      <c r="D41" s="39">
        <v>8</v>
      </c>
      <c r="E41" s="18">
        <f t="shared" si="14"/>
        <v>35.815015445225413</v>
      </c>
      <c r="F41" s="39">
        <v>10</v>
      </c>
      <c r="G41" s="18">
        <f t="shared" si="15"/>
        <v>44.768769306531766</v>
      </c>
      <c r="H41" s="39">
        <v>2</v>
      </c>
      <c r="I41" s="18">
        <f t="shared" si="16"/>
        <v>8.9537538613063532</v>
      </c>
      <c r="J41" s="39">
        <v>2</v>
      </c>
      <c r="K41" s="18">
        <f t="shared" si="17"/>
        <v>8.9537538613063532</v>
      </c>
      <c r="L41" s="39">
        <v>1</v>
      </c>
      <c r="M41" s="18">
        <f t="shared" si="18"/>
        <v>4.4768769306531766</v>
      </c>
      <c r="N41" s="39">
        <v>1</v>
      </c>
      <c r="O41" s="18">
        <f t="shared" si="19"/>
        <v>4.4768769306531766</v>
      </c>
      <c r="P41" s="39">
        <v>1</v>
      </c>
      <c r="Q41" s="18">
        <f t="shared" si="20"/>
        <v>4.4768769306531766</v>
      </c>
      <c r="R41" s="39">
        <v>1</v>
      </c>
      <c r="S41" s="18">
        <f t="shared" si="21"/>
        <v>4.4768769306531766</v>
      </c>
      <c r="T41" s="39">
        <v>0</v>
      </c>
      <c r="U41" s="18">
        <f t="shared" si="22"/>
        <v>0</v>
      </c>
      <c r="V41" s="39">
        <v>2</v>
      </c>
      <c r="W41" s="18">
        <f t="shared" si="23"/>
        <v>8.9537538613063532</v>
      </c>
      <c r="X41" s="39">
        <v>6</v>
      </c>
      <c r="Y41" s="18">
        <f t="shared" si="24"/>
        <v>26.861261583919056</v>
      </c>
      <c r="Z41" s="18"/>
      <c r="AA41" s="18"/>
      <c r="AB41" s="18"/>
      <c r="AC41" s="18"/>
      <c r="AD41" s="18"/>
      <c r="AF41" s="13" t="s">
        <v>208</v>
      </c>
      <c r="AH41" s="19">
        <v>22337</v>
      </c>
    </row>
    <row r="42" spans="1:34" ht="12.95" customHeight="1" x14ac:dyDescent="0.2">
      <c r="A42" s="13" t="s">
        <v>209</v>
      </c>
      <c r="B42" s="16">
        <f t="shared" si="12"/>
        <v>43</v>
      </c>
      <c r="C42" s="17">
        <f t="shared" si="13"/>
        <v>229.7253980126082</v>
      </c>
      <c r="D42" s="39">
        <v>10</v>
      </c>
      <c r="E42" s="18">
        <f t="shared" si="14"/>
        <v>53.424511165722834</v>
      </c>
      <c r="F42" s="39">
        <v>13</v>
      </c>
      <c r="G42" s="18">
        <f t="shared" si="15"/>
        <v>69.451864515439681</v>
      </c>
      <c r="H42" s="39">
        <v>3</v>
      </c>
      <c r="I42" s="18">
        <f t="shared" si="16"/>
        <v>16.027353349716851</v>
      </c>
      <c r="J42" s="39">
        <v>3</v>
      </c>
      <c r="K42" s="18">
        <f t="shared" si="17"/>
        <v>16.027353349716851</v>
      </c>
      <c r="L42" s="39">
        <v>2</v>
      </c>
      <c r="M42" s="18">
        <f t="shared" si="18"/>
        <v>10.684902233144568</v>
      </c>
      <c r="N42" s="39">
        <v>1</v>
      </c>
      <c r="O42" s="18">
        <f t="shared" si="19"/>
        <v>5.3424511165722839</v>
      </c>
      <c r="P42" s="39">
        <v>2</v>
      </c>
      <c r="Q42" s="18">
        <f t="shared" si="20"/>
        <v>10.684902233144568</v>
      </c>
      <c r="R42" s="39">
        <v>2</v>
      </c>
      <c r="S42" s="18">
        <f t="shared" si="21"/>
        <v>10.684902233144568</v>
      </c>
      <c r="T42" s="39">
        <v>3</v>
      </c>
      <c r="U42" s="18">
        <f t="shared" si="22"/>
        <v>16.027353349716851</v>
      </c>
      <c r="V42" s="39">
        <v>0</v>
      </c>
      <c r="W42" s="18">
        <f t="shared" si="23"/>
        <v>0</v>
      </c>
      <c r="X42" s="39">
        <v>4</v>
      </c>
      <c r="Y42" s="18">
        <f t="shared" si="24"/>
        <v>21.369804466289136</v>
      </c>
      <c r="Z42" s="18"/>
      <c r="AA42" s="18"/>
      <c r="AB42" s="18"/>
      <c r="AC42" s="18"/>
      <c r="AD42" s="18"/>
      <c r="AF42" s="13" t="s">
        <v>209</v>
      </c>
      <c r="AH42" s="19">
        <v>18718</v>
      </c>
    </row>
    <row r="43" spans="1:34" ht="12.95" customHeight="1" x14ac:dyDescent="0.2">
      <c r="A43" s="13" t="s">
        <v>210</v>
      </c>
      <c r="B43" s="16">
        <f t="shared" si="12"/>
        <v>28</v>
      </c>
      <c r="C43" s="17">
        <f t="shared" si="13"/>
        <v>186.34367097031813</v>
      </c>
      <c r="D43" s="39">
        <v>10</v>
      </c>
      <c r="E43" s="18">
        <f t="shared" si="14"/>
        <v>66.551311060827899</v>
      </c>
      <c r="F43" s="39">
        <v>5</v>
      </c>
      <c r="G43" s="18">
        <f t="shared" si="15"/>
        <v>33.27565553041395</v>
      </c>
      <c r="H43" s="39">
        <v>4</v>
      </c>
      <c r="I43" s="18">
        <f t="shared" si="16"/>
        <v>26.620524424331158</v>
      </c>
      <c r="J43" s="39">
        <v>2</v>
      </c>
      <c r="K43" s="18">
        <f t="shared" si="17"/>
        <v>13.310262212165579</v>
      </c>
      <c r="L43" s="39">
        <v>2</v>
      </c>
      <c r="M43" s="18">
        <f t="shared" si="18"/>
        <v>13.310262212165579</v>
      </c>
      <c r="N43" s="39">
        <v>1</v>
      </c>
      <c r="O43" s="18">
        <f t="shared" si="19"/>
        <v>6.6551311060827896</v>
      </c>
      <c r="P43" s="39">
        <v>1</v>
      </c>
      <c r="Q43" s="18">
        <f t="shared" si="20"/>
        <v>6.6551311060827896</v>
      </c>
      <c r="R43" s="39">
        <v>0</v>
      </c>
      <c r="S43" s="18">
        <f t="shared" si="21"/>
        <v>0</v>
      </c>
      <c r="T43" s="39">
        <v>0</v>
      </c>
      <c r="U43" s="18">
        <f t="shared" si="22"/>
        <v>0</v>
      </c>
      <c r="V43" s="39">
        <v>0</v>
      </c>
      <c r="W43" s="18">
        <f t="shared" si="23"/>
        <v>0</v>
      </c>
      <c r="X43" s="39">
        <v>3</v>
      </c>
      <c r="Y43" s="18">
        <f t="shared" si="24"/>
        <v>19.96539331824837</v>
      </c>
      <c r="Z43" s="18"/>
      <c r="AA43" s="18"/>
      <c r="AB43" s="18"/>
      <c r="AC43" s="18"/>
      <c r="AD43" s="18"/>
      <c r="AF43" s="13" t="s">
        <v>210</v>
      </c>
      <c r="AH43" s="19">
        <v>15026</v>
      </c>
    </row>
    <row r="44" spans="1:34" ht="12.95" customHeight="1" x14ac:dyDescent="0.2">
      <c r="A44" s="13" t="s">
        <v>211</v>
      </c>
      <c r="B44" s="16">
        <f t="shared" si="12"/>
        <v>21</v>
      </c>
      <c r="C44" s="17">
        <f t="shared" si="13"/>
        <v>198.37521254487058</v>
      </c>
      <c r="D44" s="39">
        <v>3</v>
      </c>
      <c r="E44" s="18">
        <f t="shared" si="14"/>
        <v>28.339316077838653</v>
      </c>
      <c r="F44" s="39">
        <v>8</v>
      </c>
      <c r="G44" s="18">
        <f t="shared" si="15"/>
        <v>75.571509540903079</v>
      </c>
      <c r="H44" s="39">
        <v>2</v>
      </c>
      <c r="I44" s="18">
        <f t="shared" si="16"/>
        <v>18.89287738522577</v>
      </c>
      <c r="J44" s="39">
        <v>1</v>
      </c>
      <c r="K44" s="18">
        <f t="shared" si="17"/>
        <v>9.4464386926128849</v>
      </c>
      <c r="L44" s="39">
        <v>0</v>
      </c>
      <c r="M44" s="18">
        <f t="shared" si="18"/>
        <v>0</v>
      </c>
      <c r="N44" s="39">
        <v>3</v>
      </c>
      <c r="O44" s="18">
        <f t="shared" si="19"/>
        <v>28.339316077838653</v>
      </c>
      <c r="P44" s="39">
        <v>0</v>
      </c>
      <c r="Q44" s="18">
        <f t="shared" si="20"/>
        <v>0</v>
      </c>
      <c r="R44" s="39">
        <v>0</v>
      </c>
      <c r="S44" s="18">
        <f t="shared" si="21"/>
        <v>0</v>
      </c>
      <c r="T44" s="39">
        <v>0</v>
      </c>
      <c r="U44" s="18">
        <f t="shared" si="22"/>
        <v>0</v>
      </c>
      <c r="V44" s="39">
        <v>0</v>
      </c>
      <c r="W44" s="18">
        <f t="shared" si="23"/>
        <v>0</v>
      </c>
      <c r="X44" s="39">
        <v>4</v>
      </c>
      <c r="Y44" s="18">
        <f t="shared" si="24"/>
        <v>37.78575477045154</v>
      </c>
      <c r="Z44" s="18"/>
      <c r="AA44" s="18"/>
      <c r="AB44" s="18"/>
      <c r="AC44" s="18"/>
      <c r="AD44" s="18"/>
      <c r="AF44" s="13" t="s">
        <v>211</v>
      </c>
      <c r="AH44" s="19">
        <v>10586</v>
      </c>
    </row>
    <row r="45" spans="1:34" ht="12.95" customHeight="1" x14ac:dyDescent="0.2">
      <c r="A45" s="13" t="s">
        <v>212</v>
      </c>
      <c r="B45" s="16">
        <f t="shared" si="12"/>
        <v>144</v>
      </c>
      <c r="C45" s="17">
        <f t="shared" si="13"/>
        <v>166.72455713789509</v>
      </c>
      <c r="D45" s="39">
        <v>39</v>
      </c>
      <c r="E45" s="18">
        <f t="shared" si="14"/>
        <v>45.154567558179927</v>
      </c>
      <c r="F45" s="39">
        <v>29</v>
      </c>
      <c r="G45" s="18">
        <f t="shared" si="15"/>
        <v>33.576473312492766</v>
      </c>
      <c r="H45" s="39">
        <v>29</v>
      </c>
      <c r="I45" s="18">
        <f t="shared" si="16"/>
        <v>33.576473312492766</v>
      </c>
      <c r="J45" s="39">
        <v>7</v>
      </c>
      <c r="K45" s="18">
        <f t="shared" si="17"/>
        <v>8.1046659719810119</v>
      </c>
      <c r="L45" s="39">
        <v>5</v>
      </c>
      <c r="M45" s="18">
        <f t="shared" si="18"/>
        <v>5.7890471228435798</v>
      </c>
      <c r="N45" s="39">
        <v>5</v>
      </c>
      <c r="O45" s="18">
        <f t="shared" si="19"/>
        <v>5.7890471228435798</v>
      </c>
      <c r="P45" s="39">
        <v>4</v>
      </c>
      <c r="Q45" s="18">
        <f t="shared" si="20"/>
        <v>4.6312376982748642</v>
      </c>
      <c r="R45" s="39">
        <v>2</v>
      </c>
      <c r="S45" s="18">
        <f t="shared" si="21"/>
        <v>2.3156188491374321</v>
      </c>
      <c r="T45" s="39">
        <v>3</v>
      </c>
      <c r="U45" s="18">
        <f t="shared" si="22"/>
        <v>3.4734282737061482</v>
      </c>
      <c r="V45" s="39">
        <v>3</v>
      </c>
      <c r="W45" s="18">
        <f t="shared" si="23"/>
        <v>3.4734282737061482</v>
      </c>
      <c r="X45" s="39">
        <v>18</v>
      </c>
      <c r="Y45" s="18">
        <f t="shared" si="24"/>
        <v>20.840569642236886</v>
      </c>
      <c r="Z45" s="18"/>
      <c r="AA45" s="18"/>
      <c r="AB45" s="18"/>
      <c r="AC45" s="18"/>
      <c r="AD45" s="18"/>
      <c r="AF45" s="13" t="s">
        <v>212</v>
      </c>
      <c r="AH45" s="19">
        <v>86370</v>
      </c>
    </row>
    <row r="46" spans="1:34" ht="12.95" customHeight="1" x14ac:dyDescent="0.2">
      <c r="A46" s="13" t="s">
        <v>213</v>
      </c>
      <c r="B46" s="16">
        <f t="shared" si="12"/>
        <v>11</v>
      </c>
      <c r="C46" s="17">
        <f t="shared" si="13"/>
        <v>172.17091876663014</v>
      </c>
      <c r="D46" s="39">
        <v>2</v>
      </c>
      <c r="E46" s="18">
        <f t="shared" si="14"/>
        <v>31.303803412114572</v>
      </c>
      <c r="F46" s="39">
        <v>4</v>
      </c>
      <c r="G46" s="18">
        <f t="shared" si="15"/>
        <v>62.607606824229144</v>
      </c>
      <c r="H46" s="39">
        <v>0</v>
      </c>
      <c r="I46" s="18">
        <f t="shared" si="16"/>
        <v>0</v>
      </c>
      <c r="J46" s="39">
        <v>2</v>
      </c>
      <c r="K46" s="18">
        <f t="shared" si="17"/>
        <v>31.303803412114572</v>
      </c>
      <c r="L46" s="39">
        <v>2</v>
      </c>
      <c r="M46" s="18">
        <f t="shared" si="18"/>
        <v>31.303803412114572</v>
      </c>
      <c r="N46" s="39">
        <v>0</v>
      </c>
      <c r="O46" s="18">
        <f t="shared" si="19"/>
        <v>0</v>
      </c>
      <c r="P46" s="39">
        <v>0</v>
      </c>
      <c r="Q46" s="18">
        <f t="shared" si="20"/>
        <v>0</v>
      </c>
      <c r="R46" s="39">
        <v>0</v>
      </c>
      <c r="S46" s="18">
        <f t="shared" si="21"/>
        <v>0</v>
      </c>
      <c r="T46" s="39">
        <v>0</v>
      </c>
      <c r="U46" s="18">
        <f t="shared" si="22"/>
        <v>0</v>
      </c>
      <c r="V46" s="39">
        <v>0</v>
      </c>
      <c r="W46" s="18">
        <f t="shared" si="23"/>
        <v>0</v>
      </c>
      <c r="X46" s="39">
        <v>1</v>
      </c>
      <c r="Y46" s="18">
        <f t="shared" si="24"/>
        <v>15.651901706057286</v>
      </c>
      <c r="Z46" s="18"/>
      <c r="AA46" s="18"/>
      <c r="AB46" s="18"/>
      <c r="AC46" s="18"/>
      <c r="AD46" s="18"/>
      <c r="AF46" s="13" t="s">
        <v>213</v>
      </c>
      <c r="AH46" s="19">
        <v>6389</v>
      </c>
    </row>
    <row r="47" spans="1:34" ht="12.95" customHeight="1" x14ac:dyDescent="0.2">
      <c r="A47" s="13" t="s">
        <v>214</v>
      </c>
      <c r="B47" s="16">
        <f t="shared" si="12"/>
        <v>18</v>
      </c>
      <c r="C47" s="17">
        <f t="shared" si="13"/>
        <v>178.60686644175431</v>
      </c>
      <c r="D47" s="39">
        <v>3</v>
      </c>
      <c r="E47" s="18">
        <f t="shared" si="14"/>
        <v>29.767811073625719</v>
      </c>
      <c r="F47" s="39">
        <v>4</v>
      </c>
      <c r="G47" s="18">
        <f t="shared" si="15"/>
        <v>39.690414764834294</v>
      </c>
      <c r="H47" s="39">
        <v>2</v>
      </c>
      <c r="I47" s="18">
        <f t="shared" si="16"/>
        <v>19.845207382417147</v>
      </c>
      <c r="J47" s="39">
        <v>1</v>
      </c>
      <c r="K47" s="18">
        <f t="shared" si="17"/>
        <v>9.9226036912085736</v>
      </c>
      <c r="L47" s="39">
        <v>1</v>
      </c>
      <c r="M47" s="18">
        <f t="shared" si="18"/>
        <v>9.9226036912085736</v>
      </c>
      <c r="N47" s="39">
        <v>1</v>
      </c>
      <c r="O47" s="18">
        <f t="shared" si="19"/>
        <v>9.9226036912085736</v>
      </c>
      <c r="P47" s="39">
        <v>1</v>
      </c>
      <c r="Q47" s="18">
        <f t="shared" si="20"/>
        <v>9.9226036912085736</v>
      </c>
      <c r="R47" s="39">
        <v>0</v>
      </c>
      <c r="S47" s="18">
        <f t="shared" si="21"/>
        <v>0</v>
      </c>
      <c r="T47" s="39">
        <v>0</v>
      </c>
      <c r="U47" s="18">
        <f t="shared" si="22"/>
        <v>0</v>
      </c>
      <c r="V47" s="39">
        <v>1</v>
      </c>
      <c r="W47" s="18">
        <f t="shared" si="23"/>
        <v>9.9226036912085736</v>
      </c>
      <c r="X47" s="39">
        <v>4</v>
      </c>
      <c r="Y47" s="18">
        <f t="shared" si="24"/>
        <v>39.690414764834294</v>
      </c>
      <c r="Z47" s="18"/>
      <c r="AA47" s="18"/>
      <c r="AB47" s="18"/>
      <c r="AC47" s="18"/>
      <c r="AD47" s="18"/>
      <c r="AF47" s="13" t="s">
        <v>214</v>
      </c>
      <c r="AH47" s="19">
        <v>10078</v>
      </c>
    </row>
    <row r="48" spans="1:34" ht="12.95" customHeight="1" x14ac:dyDescent="0.2">
      <c r="A48" s="13" t="s">
        <v>215</v>
      </c>
      <c r="B48" s="16">
        <f t="shared" si="12"/>
        <v>22</v>
      </c>
      <c r="C48" s="17">
        <f t="shared" si="13"/>
        <v>92.713557250621605</v>
      </c>
      <c r="D48" s="39">
        <v>0</v>
      </c>
      <c r="E48" s="18">
        <f t="shared" si="14"/>
        <v>0</v>
      </c>
      <c r="F48" s="39">
        <v>2</v>
      </c>
      <c r="G48" s="18">
        <f t="shared" si="15"/>
        <v>8.4285052046019651</v>
      </c>
      <c r="H48" s="39">
        <v>7</v>
      </c>
      <c r="I48" s="18">
        <f t="shared" si="16"/>
        <v>29.499768216106876</v>
      </c>
      <c r="J48" s="39">
        <v>4</v>
      </c>
      <c r="K48" s="18">
        <f t="shared" si="17"/>
        <v>16.85701040920393</v>
      </c>
      <c r="L48" s="39">
        <v>5</v>
      </c>
      <c r="M48" s="18">
        <f t="shared" si="18"/>
        <v>21.071263011504907</v>
      </c>
      <c r="N48" s="39">
        <v>1</v>
      </c>
      <c r="O48" s="18">
        <f t="shared" si="19"/>
        <v>4.2142526023009825</v>
      </c>
      <c r="P48" s="39">
        <v>0</v>
      </c>
      <c r="Q48" s="18">
        <f t="shared" si="20"/>
        <v>0</v>
      </c>
      <c r="R48" s="30">
        <v>0</v>
      </c>
      <c r="S48" s="18">
        <f t="shared" si="21"/>
        <v>0</v>
      </c>
      <c r="T48" s="39">
        <v>0</v>
      </c>
      <c r="U48" s="18">
        <f t="shared" si="22"/>
        <v>0</v>
      </c>
      <c r="V48" s="39">
        <v>1</v>
      </c>
      <c r="W48" s="18">
        <f t="shared" si="23"/>
        <v>4.2142526023009825</v>
      </c>
      <c r="X48" s="39">
        <v>2</v>
      </c>
      <c r="Y48" s="18">
        <f t="shared" si="24"/>
        <v>8.4285052046019651</v>
      </c>
      <c r="Z48" s="18"/>
      <c r="AA48" s="18"/>
      <c r="AB48" s="18"/>
      <c r="AC48" s="18"/>
      <c r="AD48" s="18"/>
      <c r="AF48" s="13" t="s">
        <v>215</v>
      </c>
      <c r="AH48" s="19">
        <v>23729</v>
      </c>
    </row>
    <row r="49" spans="1:34" ht="12.95" customHeight="1" x14ac:dyDescent="0.2">
      <c r="A49" s="13" t="s">
        <v>216</v>
      </c>
      <c r="B49" s="16">
        <f t="shared" si="12"/>
        <v>12</v>
      </c>
      <c r="C49" s="17">
        <f t="shared" si="13"/>
        <v>88.280732730081667</v>
      </c>
      <c r="D49" s="39">
        <v>0</v>
      </c>
      <c r="E49" s="18">
        <f t="shared" si="14"/>
        <v>0</v>
      </c>
      <c r="F49" s="39">
        <v>0</v>
      </c>
      <c r="G49" s="18">
        <f t="shared" si="15"/>
        <v>0</v>
      </c>
      <c r="H49" s="39">
        <v>4</v>
      </c>
      <c r="I49" s="18">
        <f t="shared" si="16"/>
        <v>29.426910910027221</v>
      </c>
      <c r="J49" s="39">
        <v>1</v>
      </c>
      <c r="K49" s="18">
        <f t="shared" si="17"/>
        <v>7.3567277275068053</v>
      </c>
      <c r="L49" s="30">
        <v>0</v>
      </c>
      <c r="M49" s="18">
        <f t="shared" si="18"/>
        <v>0</v>
      </c>
      <c r="N49" s="30">
        <v>1</v>
      </c>
      <c r="O49" s="18">
        <f t="shared" si="19"/>
        <v>7.3567277275068053</v>
      </c>
      <c r="P49" s="39">
        <v>1</v>
      </c>
      <c r="Q49" s="18">
        <f t="shared" si="20"/>
        <v>7.3567277275068053</v>
      </c>
      <c r="R49" s="26">
        <v>1</v>
      </c>
      <c r="S49" s="18">
        <f t="shared" si="21"/>
        <v>7.3567277275068053</v>
      </c>
      <c r="T49" s="26">
        <v>0</v>
      </c>
      <c r="U49" s="18">
        <f t="shared" si="22"/>
        <v>0</v>
      </c>
      <c r="V49" s="39">
        <v>0</v>
      </c>
      <c r="W49" s="18">
        <f t="shared" si="23"/>
        <v>0</v>
      </c>
      <c r="X49" s="39">
        <v>4</v>
      </c>
      <c r="Y49" s="18">
        <f t="shared" si="24"/>
        <v>29.426910910027221</v>
      </c>
      <c r="Z49" s="18"/>
      <c r="AA49" s="18"/>
      <c r="AB49" s="18"/>
      <c r="AC49" s="18"/>
      <c r="AD49" s="18"/>
      <c r="AF49" s="13" t="s">
        <v>216</v>
      </c>
      <c r="AH49" s="19">
        <v>13593</v>
      </c>
    </row>
    <row r="50" spans="1:34" ht="12.95" customHeight="1" x14ac:dyDescent="0.2">
      <c r="A50" s="13" t="s">
        <v>217</v>
      </c>
      <c r="B50" s="16">
        <f t="shared" si="12"/>
        <v>9</v>
      </c>
      <c r="C50" s="17">
        <f t="shared" si="13"/>
        <v>105.96962204168139</v>
      </c>
      <c r="D50" s="39">
        <v>3</v>
      </c>
      <c r="E50" s="18">
        <f t="shared" si="14"/>
        <v>35.323207347227125</v>
      </c>
      <c r="F50" s="39">
        <v>2</v>
      </c>
      <c r="G50" s="18">
        <f t="shared" si="15"/>
        <v>23.54880489815142</v>
      </c>
      <c r="H50" s="39">
        <v>1</v>
      </c>
      <c r="I50" s="18">
        <f t="shared" si="16"/>
        <v>11.77440244907571</v>
      </c>
      <c r="J50" s="39">
        <v>1</v>
      </c>
      <c r="K50" s="18">
        <f t="shared" si="17"/>
        <v>11.77440244907571</v>
      </c>
      <c r="L50" s="15">
        <v>0</v>
      </c>
      <c r="M50" s="18">
        <f t="shared" si="18"/>
        <v>0</v>
      </c>
      <c r="N50" s="30">
        <v>0</v>
      </c>
      <c r="O50" s="18">
        <f t="shared" si="19"/>
        <v>0</v>
      </c>
      <c r="P50" s="39">
        <v>0</v>
      </c>
      <c r="Q50" s="18">
        <f t="shared" si="20"/>
        <v>0</v>
      </c>
      <c r="R50" s="15">
        <v>1</v>
      </c>
      <c r="S50" s="18">
        <f t="shared" si="21"/>
        <v>11.77440244907571</v>
      </c>
      <c r="T50" s="26">
        <v>1</v>
      </c>
      <c r="U50" s="18">
        <f t="shared" si="22"/>
        <v>11.77440244907571</v>
      </c>
      <c r="V50" s="39">
        <v>0</v>
      </c>
      <c r="W50" s="18">
        <f t="shared" si="23"/>
        <v>0</v>
      </c>
      <c r="X50" s="39">
        <v>0</v>
      </c>
      <c r="Y50" s="18">
        <f t="shared" si="24"/>
        <v>0</v>
      </c>
      <c r="Z50" s="18"/>
      <c r="AA50" s="18"/>
      <c r="AB50" s="18"/>
      <c r="AC50" s="18"/>
      <c r="AD50" s="18"/>
      <c r="AF50" s="13" t="s">
        <v>217</v>
      </c>
      <c r="AH50" s="19">
        <v>8493</v>
      </c>
    </row>
    <row r="51" spans="1:34" ht="12.95" customHeight="1" x14ac:dyDescent="0.2">
      <c r="A51" s="13" t="s">
        <v>202</v>
      </c>
      <c r="B51" s="16">
        <f t="shared" si="12"/>
        <v>0</v>
      </c>
      <c r="C51" s="17">
        <v>0</v>
      </c>
      <c r="D51" s="26">
        <v>0</v>
      </c>
      <c r="E51" s="18">
        <v>0</v>
      </c>
      <c r="F51" s="15">
        <v>0</v>
      </c>
      <c r="G51" s="18">
        <v>0</v>
      </c>
      <c r="H51" s="26">
        <v>0</v>
      </c>
      <c r="I51" s="18">
        <v>0</v>
      </c>
      <c r="J51" s="15">
        <v>0</v>
      </c>
      <c r="K51" s="18">
        <v>0</v>
      </c>
      <c r="L51" s="15">
        <v>0</v>
      </c>
      <c r="M51" s="18">
        <v>0</v>
      </c>
      <c r="N51" s="24">
        <v>0</v>
      </c>
      <c r="O51" s="18">
        <v>0</v>
      </c>
      <c r="P51" s="15">
        <v>0</v>
      </c>
      <c r="Q51" s="18">
        <v>0</v>
      </c>
      <c r="R51" s="15">
        <v>0</v>
      </c>
      <c r="S51" s="18">
        <v>0</v>
      </c>
      <c r="T51" s="26">
        <v>0</v>
      </c>
      <c r="U51" s="18">
        <v>0</v>
      </c>
      <c r="V51" s="15">
        <v>0</v>
      </c>
      <c r="W51" s="18">
        <v>0</v>
      </c>
      <c r="X51" s="26">
        <v>0</v>
      </c>
      <c r="Y51" s="18">
        <v>0</v>
      </c>
      <c r="Z51" s="18"/>
      <c r="AA51" s="18"/>
      <c r="AB51" s="18"/>
      <c r="AC51" s="18"/>
      <c r="AD51" s="18"/>
      <c r="AH51" s="15"/>
    </row>
    <row r="52" spans="1:34" ht="12.95" customHeight="1" x14ac:dyDescent="0.2">
      <c r="B52" s="16"/>
      <c r="C52" s="17"/>
      <c r="D52" s="15"/>
      <c r="E52" s="18"/>
      <c r="F52" s="15"/>
      <c r="G52" s="18"/>
      <c r="H52" s="15"/>
      <c r="I52" s="18"/>
      <c r="J52" s="15"/>
      <c r="K52" s="18"/>
      <c r="L52" s="15"/>
      <c r="M52" s="18"/>
      <c r="N52" s="15"/>
      <c r="O52" s="18"/>
      <c r="P52" s="15"/>
      <c r="Q52" s="18"/>
      <c r="R52" s="15"/>
      <c r="S52" s="18"/>
      <c r="T52" s="15"/>
      <c r="U52" s="18"/>
      <c r="V52" s="15"/>
      <c r="W52" s="18"/>
      <c r="X52" s="15"/>
      <c r="Y52" s="18"/>
      <c r="Z52" s="18"/>
      <c r="AA52" s="18"/>
      <c r="AB52" s="18"/>
      <c r="AC52" s="18"/>
      <c r="AD52" s="18"/>
      <c r="AH52" s="15"/>
    </row>
    <row r="53" spans="1:34" s="14" customFormat="1" ht="12.95" customHeight="1" x14ac:dyDescent="0.2">
      <c r="A53" s="14" t="s">
        <v>218</v>
      </c>
      <c r="B53" s="16">
        <f>SUM(B54:B62)</f>
        <v>478</v>
      </c>
      <c r="C53" s="17">
        <f t="shared" ref="C53:C61" si="25">SUM(B53/AH53*100000)</f>
        <v>188.12454001975701</v>
      </c>
      <c r="D53" s="16">
        <f>SUM(D54:D62)</f>
        <v>44</v>
      </c>
      <c r="E53" s="17">
        <f t="shared" ref="E53:E61" si="26">SUM(D53/AH53*100000)</f>
        <v>17.316903265416965</v>
      </c>
      <c r="F53" s="16">
        <f>SUM(F54:F62)</f>
        <v>106</v>
      </c>
      <c r="G53" s="17">
        <f t="shared" ref="G53:G61" si="27">SUM(F53/AH53*100000)</f>
        <v>41.717994230322688</v>
      </c>
      <c r="H53" s="16">
        <f>SUM(H54:H62)</f>
        <v>43</v>
      </c>
      <c r="I53" s="17">
        <f t="shared" ref="I53:I61" si="28">SUM(H53/AH53*100000)</f>
        <v>16.923337282112033</v>
      </c>
      <c r="J53" s="16">
        <f>SUM(J54:J62)</f>
        <v>84</v>
      </c>
      <c r="K53" s="17">
        <f t="shared" ref="K53:K61" si="29">SUM(J53/AH53*100000)</f>
        <v>33.059542597614204</v>
      </c>
      <c r="L53" s="16">
        <f>SUM(L54:L62)</f>
        <v>35</v>
      </c>
      <c r="M53" s="17">
        <f t="shared" ref="M53:M61" si="30">SUM(L53/AH53*100000)</f>
        <v>13.774809415672586</v>
      </c>
      <c r="N53" s="16">
        <f>SUM(N54:N62)</f>
        <v>23</v>
      </c>
      <c r="O53" s="17">
        <f t="shared" ref="O53:O61" si="31">SUM(N53/AH53*100000)</f>
        <v>9.052017616013412</v>
      </c>
      <c r="P53" s="16">
        <f>SUM(P54:P62)</f>
        <v>21</v>
      </c>
      <c r="Q53" s="17">
        <f t="shared" ref="Q53:Q61" si="32">SUM(P53/AH53*100000)</f>
        <v>8.264885649403551</v>
      </c>
      <c r="R53" s="16">
        <f>SUM(R54:R62)</f>
        <v>12</v>
      </c>
      <c r="S53" s="17">
        <f t="shared" ref="S53:S61" si="33">SUM(R53/AH53*100000)</f>
        <v>4.7227917996591717</v>
      </c>
      <c r="T53" s="16">
        <f>SUM(T54:T62)</f>
        <v>15</v>
      </c>
      <c r="U53" s="17">
        <f t="shared" ref="U53:U61" si="34">SUM(T53/AH53*100000)</f>
        <v>5.9034897495739651</v>
      </c>
      <c r="V53" s="16">
        <f>SUM(V54:V62)</f>
        <v>11</v>
      </c>
      <c r="W53" s="17">
        <f t="shared" ref="W53:W61" si="35">SUM(V53/AH53*100000)</f>
        <v>4.3292258163542412</v>
      </c>
      <c r="X53" s="16">
        <f>SUM(X54:X62)</f>
        <v>84</v>
      </c>
      <c r="Y53" s="17">
        <f t="shared" ref="Y53:Y61" si="36">SUM(X53/AH53*100000)</f>
        <v>33.059542597614204</v>
      </c>
      <c r="Z53" s="17"/>
      <c r="AA53" s="17"/>
      <c r="AB53" s="17"/>
      <c r="AC53" s="17"/>
      <c r="AD53" s="17"/>
      <c r="AF53" s="14" t="s">
        <v>218</v>
      </c>
      <c r="AH53" s="16">
        <v>254087</v>
      </c>
    </row>
    <row r="54" spans="1:34" ht="12.95" customHeight="1" x14ac:dyDescent="0.2">
      <c r="A54" s="13" t="s">
        <v>218</v>
      </c>
      <c r="B54" s="16">
        <f t="shared" si="12"/>
        <v>166</v>
      </c>
      <c r="C54" s="17">
        <f t="shared" si="25"/>
        <v>215.47807575482227</v>
      </c>
      <c r="D54" s="15">
        <v>8</v>
      </c>
      <c r="E54" s="18">
        <f t="shared" si="26"/>
        <v>10.384485578545652</v>
      </c>
      <c r="F54" s="15">
        <v>44</v>
      </c>
      <c r="G54" s="18">
        <f t="shared" si="27"/>
        <v>57.114670682001083</v>
      </c>
      <c r="H54" s="15">
        <v>12</v>
      </c>
      <c r="I54" s="18">
        <f t="shared" si="28"/>
        <v>15.576728367818481</v>
      </c>
      <c r="J54" s="15">
        <v>27</v>
      </c>
      <c r="K54" s="18">
        <f t="shared" si="29"/>
        <v>35.047638827591577</v>
      </c>
      <c r="L54" s="15">
        <v>13</v>
      </c>
      <c r="M54" s="18">
        <f t="shared" si="30"/>
        <v>16.874789065136685</v>
      </c>
      <c r="N54" s="15">
        <v>7</v>
      </c>
      <c r="O54" s="18">
        <f t="shared" si="31"/>
        <v>9.0864248812274457</v>
      </c>
      <c r="P54" s="15">
        <v>9</v>
      </c>
      <c r="Q54" s="18">
        <f t="shared" si="32"/>
        <v>11.68254627586386</v>
      </c>
      <c r="R54" s="15">
        <v>4</v>
      </c>
      <c r="S54" s="18">
        <f t="shared" si="33"/>
        <v>5.192242789272826</v>
      </c>
      <c r="T54" s="15">
        <v>6</v>
      </c>
      <c r="U54" s="18">
        <f t="shared" si="34"/>
        <v>7.7883641839092403</v>
      </c>
      <c r="V54" s="15">
        <v>4</v>
      </c>
      <c r="W54" s="18">
        <f t="shared" si="35"/>
        <v>5.192242789272826</v>
      </c>
      <c r="X54" s="15">
        <v>32</v>
      </c>
      <c r="Y54" s="18">
        <f t="shared" si="36"/>
        <v>41.537942314182608</v>
      </c>
      <c r="Z54" s="18"/>
      <c r="AA54" s="18"/>
      <c r="AB54" s="18"/>
      <c r="AC54" s="18"/>
      <c r="AD54" s="18"/>
      <c r="AF54" s="13" t="s">
        <v>182</v>
      </c>
      <c r="AH54" s="19">
        <v>77038</v>
      </c>
    </row>
    <row r="55" spans="1:34" ht="12.95" customHeight="1" x14ac:dyDescent="0.2">
      <c r="A55" s="13" t="s">
        <v>219</v>
      </c>
      <c r="B55" s="16">
        <f t="shared" si="12"/>
        <v>51</v>
      </c>
      <c r="C55" s="17">
        <f t="shared" si="25"/>
        <v>173.16311286160533</v>
      </c>
      <c r="D55" s="39">
        <v>8</v>
      </c>
      <c r="E55" s="18">
        <f t="shared" si="26"/>
        <v>27.162841233192992</v>
      </c>
      <c r="F55" s="39">
        <v>13</v>
      </c>
      <c r="G55" s="18">
        <f t="shared" si="27"/>
        <v>44.139617003938611</v>
      </c>
      <c r="H55" s="39">
        <v>3</v>
      </c>
      <c r="I55" s="18">
        <f t="shared" si="28"/>
        <v>10.186065462447372</v>
      </c>
      <c r="J55" s="39">
        <v>12</v>
      </c>
      <c r="K55" s="18">
        <f t="shared" si="29"/>
        <v>40.744261849789488</v>
      </c>
      <c r="L55" s="39">
        <v>2</v>
      </c>
      <c r="M55" s="18">
        <f t="shared" si="30"/>
        <v>6.7907103082982481</v>
      </c>
      <c r="N55" s="39">
        <v>2</v>
      </c>
      <c r="O55" s="18">
        <f t="shared" si="31"/>
        <v>6.7907103082982481</v>
      </c>
      <c r="P55" s="39">
        <v>1</v>
      </c>
      <c r="Q55" s="18">
        <f t="shared" si="32"/>
        <v>3.395355154149124</v>
      </c>
      <c r="R55" s="39">
        <v>1</v>
      </c>
      <c r="S55" s="18">
        <f t="shared" si="33"/>
        <v>3.395355154149124</v>
      </c>
      <c r="T55" s="39">
        <v>1</v>
      </c>
      <c r="U55" s="18">
        <f t="shared" si="34"/>
        <v>3.395355154149124</v>
      </c>
      <c r="V55" s="39">
        <v>1</v>
      </c>
      <c r="W55" s="18">
        <f t="shared" si="35"/>
        <v>3.395355154149124</v>
      </c>
      <c r="X55" s="39">
        <v>7</v>
      </c>
      <c r="Y55" s="18">
        <f t="shared" si="36"/>
        <v>23.76748607904387</v>
      </c>
      <c r="Z55" s="18"/>
      <c r="AA55" s="18"/>
      <c r="AB55" s="18"/>
      <c r="AC55" s="18"/>
      <c r="AD55" s="18"/>
      <c r="AF55" s="13" t="s">
        <v>219</v>
      </c>
      <c r="AH55" s="19">
        <v>29452</v>
      </c>
    </row>
    <row r="56" spans="1:34" ht="12.95" customHeight="1" x14ac:dyDescent="0.2">
      <c r="A56" s="13" t="s">
        <v>220</v>
      </c>
      <c r="B56" s="16">
        <f t="shared" si="12"/>
        <v>75</v>
      </c>
      <c r="C56" s="17">
        <f t="shared" si="25"/>
        <v>145.10699222226521</v>
      </c>
      <c r="D56" s="39">
        <v>2</v>
      </c>
      <c r="E56" s="18">
        <f t="shared" si="26"/>
        <v>3.8695197925937395</v>
      </c>
      <c r="F56" s="39">
        <v>13</v>
      </c>
      <c r="G56" s="18">
        <f t="shared" si="27"/>
        <v>25.151878651859302</v>
      </c>
      <c r="H56" s="39">
        <v>9</v>
      </c>
      <c r="I56" s="18">
        <f t="shared" si="28"/>
        <v>17.412839066671825</v>
      </c>
      <c r="J56" s="39">
        <v>13</v>
      </c>
      <c r="K56" s="18">
        <f t="shared" si="29"/>
        <v>25.151878651859302</v>
      </c>
      <c r="L56" s="39">
        <v>8</v>
      </c>
      <c r="M56" s="18">
        <f t="shared" si="30"/>
        <v>15.478079170374958</v>
      </c>
      <c r="N56" s="39">
        <v>6</v>
      </c>
      <c r="O56" s="18">
        <f t="shared" si="31"/>
        <v>11.608559377781217</v>
      </c>
      <c r="P56" s="39">
        <v>2</v>
      </c>
      <c r="Q56" s="18">
        <f t="shared" si="32"/>
        <v>3.8695197925937395</v>
      </c>
      <c r="R56" s="39">
        <v>4</v>
      </c>
      <c r="S56" s="18">
        <f t="shared" si="33"/>
        <v>7.7390395851874789</v>
      </c>
      <c r="T56" s="39">
        <v>2</v>
      </c>
      <c r="U56" s="18">
        <f t="shared" si="34"/>
        <v>3.8695197925937395</v>
      </c>
      <c r="V56" s="39">
        <v>2</v>
      </c>
      <c r="W56" s="18">
        <f t="shared" si="35"/>
        <v>3.8695197925937395</v>
      </c>
      <c r="X56" s="39">
        <v>14</v>
      </c>
      <c r="Y56" s="18">
        <f t="shared" si="36"/>
        <v>27.086638548156174</v>
      </c>
      <c r="Z56" s="18"/>
      <c r="AA56" s="18"/>
      <c r="AB56" s="18"/>
      <c r="AC56" s="18"/>
      <c r="AD56" s="18"/>
      <c r="AF56" s="13" t="s">
        <v>220</v>
      </c>
      <c r="AH56" s="19">
        <v>51686</v>
      </c>
    </row>
    <row r="57" spans="1:34" ht="12.95" customHeight="1" x14ac:dyDescent="0.2">
      <c r="A57" s="13" t="s">
        <v>221</v>
      </c>
      <c r="B57" s="16">
        <f t="shared" si="12"/>
        <v>18</v>
      </c>
      <c r="C57" s="17">
        <f t="shared" si="25"/>
        <v>231.95876288659792</v>
      </c>
      <c r="D57" s="39">
        <v>1</v>
      </c>
      <c r="E57" s="18">
        <f t="shared" si="26"/>
        <v>12.88659793814433</v>
      </c>
      <c r="F57" s="39">
        <v>4</v>
      </c>
      <c r="G57" s="18">
        <f t="shared" si="27"/>
        <v>51.546391752577321</v>
      </c>
      <c r="H57" s="39">
        <v>1</v>
      </c>
      <c r="I57" s="18">
        <f t="shared" si="28"/>
        <v>12.88659793814433</v>
      </c>
      <c r="J57" s="39">
        <v>7</v>
      </c>
      <c r="K57" s="18">
        <f t="shared" si="29"/>
        <v>90.206185567010309</v>
      </c>
      <c r="L57" s="39">
        <v>0</v>
      </c>
      <c r="M57" s="18">
        <f t="shared" si="30"/>
        <v>0</v>
      </c>
      <c r="N57" s="39">
        <v>1</v>
      </c>
      <c r="O57" s="18">
        <f t="shared" si="31"/>
        <v>12.88659793814433</v>
      </c>
      <c r="P57" s="39">
        <v>0</v>
      </c>
      <c r="Q57" s="18">
        <f t="shared" si="32"/>
        <v>0</v>
      </c>
      <c r="R57" s="39">
        <v>0</v>
      </c>
      <c r="S57" s="18">
        <f t="shared" si="33"/>
        <v>0</v>
      </c>
      <c r="T57" s="39">
        <v>1</v>
      </c>
      <c r="U57" s="18">
        <f t="shared" si="34"/>
        <v>12.88659793814433</v>
      </c>
      <c r="V57" s="39">
        <v>0</v>
      </c>
      <c r="W57" s="18">
        <f t="shared" si="35"/>
        <v>0</v>
      </c>
      <c r="X57" s="39">
        <v>3</v>
      </c>
      <c r="Y57" s="18">
        <f t="shared" si="36"/>
        <v>38.659793814432987</v>
      </c>
      <c r="Z57" s="18"/>
      <c r="AA57" s="18"/>
      <c r="AB57" s="18"/>
      <c r="AC57" s="18"/>
      <c r="AD57" s="18"/>
      <c r="AF57" s="13" t="s">
        <v>221</v>
      </c>
      <c r="AH57" s="19">
        <v>7760</v>
      </c>
    </row>
    <row r="58" spans="1:34" ht="12.95" customHeight="1" x14ac:dyDescent="0.2">
      <c r="A58" s="13" t="s">
        <v>222</v>
      </c>
      <c r="B58" s="16">
        <f t="shared" si="12"/>
        <v>93</v>
      </c>
      <c r="C58" s="17">
        <f t="shared" si="25"/>
        <v>257.9034941763727</v>
      </c>
      <c r="D58" s="39">
        <v>21</v>
      </c>
      <c r="E58" s="18">
        <f t="shared" si="26"/>
        <v>58.236272878535772</v>
      </c>
      <c r="F58" s="39">
        <v>18</v>
      </c>
      <c r="G58" s="18">
        <f t="shared" si="27"/>
        <v>49.916805324459233</v>
      </c>
      <c r="H58" s="39">
        <v>12</v>
      </c>
      <c r="I58" s="18">
        <f t="shared" si="28"/>
        <v>33.277870216306155</v>
      </c>
      <c r="J58" s="39">
        <v>9</v>
      </c>
      <c r="K58" s="18">
        <f t="shared" si="29"/>
        <v>24.958402662229616</v>
      </c>
      <c r="L58" s="39">
        <v>5</v>
      </c>
      <c r="M58" s="18">
        <f t="shared" si="30"/>
        <v>13.865779256794234</v>
      </c>
      <c r="N58" s="39">
        <v>3</v>
      </c>
      <c r="O58" s="18">
        <f t="shared" si="31"/>
        <v>8.3194675540765388</v>
      </c>
      <c r="P58" s="39">
        <v>5</v>
      </c>
      <c r="Q58" s="18">
        <f t="shared" si="32"/>
        <v>13.865779256794234</v>
      </c>
      <c r="R58" s="39">
        <v>3</v>
      </c>
      <c r="S58" s="18">
        <f t="shared" si="33"/>
        <v>8.3194675540765388</v>
      </c>
      <c r="T58" s="39">
        <v>3</v>
      </c>
      <c r="U58" s="18">
        <f t="shared" si="34"/>
        <v>8.3194675540765388</v>
      </c>
      <c r="V58" s="39">
        <v>1</v>
      </c>
      <c r="W58" s="18">
        <f t="shared" si="35"/>
        <v>2.7731558513588461</v>
      </c>
      <c r="X58" s="39">
        <v>13</v>
      </c>
      <c r="Y58" s="18">
        <f t="shared" si="36"/>
        <v>36.051026067665006</v>
      </c>
      <c r="Z58" s="18"/>
      <c r="AA58" s="18"/>
      <c r="AB58" s="18"/>
      <c r="AC58" s="18"/>
      <c r="AD58" s="18"/>
      <c r="AF58" s="13" t="s">
        <v>222</v>
      </c>
      <c r="AH58" s="19">
        <v>36060</v>
      </c>
    </row>
    <row r="59" spans="1:34" ht="12.95" customHeight="1" x14ac:dyDescent="0.2">
      <c r="A59" s="13" t="s">
        <v>223</v>
      </c>
      <c r="B59" s="16">
        <f t="shared" si="12"/>
        <v>16</v>
      </c>
      <c r="C59" s="17">
        <f t="shared" si="25"/>
        <v>223.52612461581447</v>
      </c>
      <c r="D59" s="39">
        <v>1</v>
      </c>
      <c r="E59" s="18">
        <f t="shared" si="26"/>
        <v>13.970382788488404</v>
      </c>
      <c r="F59" s="39">
        <v>3</v>
      </c>
      <c r="G59" s="18">
        <f t="shared" si="27"/>
        <v>41.911148365465216</v>
      </c>
      <c r="H59" s="39">
        <v>3</v>
      </c>
      <c r="I59" s="18">
        <f t="shared" si="28"/>
        <v>41.911148365465216</v>
      </c>
      <c r="J59" s="39">
        <v>2</v>
      </c>
      <c r="K59" s="18">
        <f t="shared" si="29"/>
        <v>27.940765576976808</v>
      </c>
      <c r="L59" s="39">
        <v>2</v>
      </c>
      <c r="M59" s="18">
        <f t="shared" si="30"/>
        <v>27.940765576976808</v>
      </c>
      <c r="N59" s="39">
        <v>0</v>
      </c>
      <c r="O59" s="18">
        <f t="shared" si="31"/>
        <v>0</v>
      </c>
      <c r="P59" s="39">
        <v>1</v>
      </c>
      <c r="Q59" s="18">
        <f t="shared" si="32"/>
        <v>13.970382788488404</v>
      </c>
      <c r="R59" s="39">
        <v>0</v>
      </c>
      <c r="S59" s="18">
        <f t="shared" si="33"/>
        <v>0</v>
      </c>
      <c r="T59" s="39">
        <v>1</v>
      </c>
      <c r="U59" s="18">
        <f t="shared" si="34"/>
        <v>13.970382788488404</v>
      </c>
      <c r="V59" s="39">
        <v>0</v>
      </c>
      <c r="W59" s="18">
        <f t="shared" si="35"/>
        <v>0</v>
      </c>
      <c r="X59" s="39">
        <v>3</v>
      </c>
      <c r="Y59" s="18">
        <f t="shared" si="36"/>
        <v>41.911148365465216</v>
      </c>
      <c r="Z59" s="18"/>
      <c r="AA59" s="18"/>
      <c r="AB59" s="18"/>
      <c r="AC59" s="18"/>
      <c r="AD59" s="18"/>
      <c r="AF59" s="13" t="s">
        <v>223</v>
      </c>
      <c r="AH59" s="19">
        <v>7158</v>
      </c>
    </row>
    <row r="60" spans="1:34" ht="12.95" customHeight="1" x14ac:dyDescent="0.2">
      <c r="A60" s="13" t="s">
        <v>224</v>
      </c>
      <c r="B60" s="16">
        <f t="shared" si="12"/>
        <v>34</v>
      </c>
      <c r="C60" s="17">
        <f t="shared" si="25"/>
        <v>144.00677678949597</v>
      </c>
      <c r="D60" s="39">
        <v>2</v>
      </c>
      <c r="E60" s="18">
        <f t="shared" si="26"/>
        <v>8.4709868699703517</v>
      </c>
      <c r="F60" s="39">
        <v>9</v>
      </c>
      <c r="G60" s="18">
        <f t="shared" si="27"/>
        <v>38.11944091486658</v>
      </c>
      <c r="H60" s="39">
        <v>1</v>
      </c>
      <c r="I60" s="18">
        <f t="shared" si="28"/>
        <v>4.2354934349851758</v>
      </c>
      <c r="J60" s="39">
        <v>8</v>
      </c>
      <c r="K60" s="18">
        <f t="shared" si="29"/>
        <v>33.883947479881407</v>
      </c>
      <c r="L60" s="39">
        <v>3</v>
      </c>
      <c r="M60" s="18">
        <f t="shared" si="30"/>
        <v>12.706480304955527</v>
      </c>
      <c r="N60" s="39">
        <v>4</v>
      </c>
      <c r="O60" s="18">
        <f t="shared" si="31"/>
        <v>16.941973739940703</v>
      </c>
      <c r="P60" s="39">
        <v>1</v>
      </c>
      <c r="Q60" s="18">
        <f t="shared" si="32"/>
        <v>4.2354934349851758</v>
      </c>
      <c r="R60" s="39">
        <v>0</v>
      </c>
      <c r="S60" s="18">
        <f t="shared" si="33"/>
        <v>0</v>
      </c>
      <c r="T60" s="30">
        <v>1</v>
      </c>
      <c r="U60" s="18">
        <f t="shared" si="34"/>
        <v>4.2354934349851758</v>
      </c>
      <c r="V60" s="39">
        <v>0</v>
      </c>
      <c r="W60" s="18">
        <f t="shared" si="35"/>
        <v>0</v>
      </c>
      <c r="X60" s="39">
        <v>5</v>
      </c>
      <c r="Y60" s="18">
        <f t="shared" si="36"/>
        <v>21.177467174925876</v>
      </c>
      <c r="Z60" s="18"/>
      <c r="AA60" s="18"/>
      <c r="AB60" s="18"/>
      <c r="AC60" s="18"/>
      <c r="AD60" s="18"/>
      <c r="AF60" s="13" t="s">
        <v>224</v>
      </c>
      <c r="AH60" s="19">
        <v>23610</v>
      </c>
    </row>
    <row r="61" spans="1:34" ht="12.95" customHeight="1" x14ac:dyDescent="0.2">
      <c r="A61" s="13" t="s">
        <v>225</v>
      </c>
      <c r="B61" s="16">
        <f t="shared" si="12"/>
        <v>25</v>
      </c>
      <c r="C61" s="17">
        <f t="shared" si="25"/>
        <v>117.24429020306712</v>
      </c>
      <c r="D61" s="39">
        <v>1</v>
      </c>
      <c r="E61" s="18">
        <f t="shared" si="26"/>
        <v>4.6897716081226841</v>
      </c>
      <c r="F61" s="39">
        <v>2</v>
      </c>
      <c r="G61" s="18">
        <f t="shared" si="27"/>
        <v>9.3795432162453682</v>
      </c>
      <c r="H61" s="39">
        <v>2</v>
      </c>
      <c r="I61" s="18">
        <f t="shared" si="28"/>
        <v>9.3795432162453682</v>
      </c>
      <c r="J61" s="39">
        <v>6</v>
      </c>
      <c r="K61" s="18">
        <f t="shared" si="29"/>
        <v>28.13862964873611</v>
      </c>
      <c r="L61" s="39">
        <v>2</v>
      </c>
      <c r="M61" s="18">
        <f t="shared" si="30"/>
        <v>9.3795432162453682</v>
      </c>
      <c r="N61" s="39">
        <v>0</v>
      </c>
      <c r="O61" s="18">
        <f t="shared" si="31"/>
        <v>0</v>
      </c>
      <c r="P61" s="39">
        <v>2</v>
      </c>
      <c r="Q61" s="18">
        <f t="shared" si="32"/>
        <v>9.3795432162453682</v>
      </c>
      <c r="R61" s="39">
        <v>0</v>
      </c>
      <c r="S61" s="18">
        <f t="shared" si="33"/>
        <v>0</v>
      </c>
      <c r="T61" s="30">
        <v>0</v>
      </c>
      <c r="U61" s="18">
        <f t="shared" si="34"/>
        <v>0</v>
      </c>
      <c r="V61" s="39">
        <v>3</v>
      </c>
      <c r="W61" s="18">
        <f t="shared" si="35"/>
        <v>14.069314824368055</v>
      </c>
      <c r="X61" s="39">
        <v>7</v>
      </c>
      <c r="Y61" s="18">
        <f t="shared" si="36"/>
        <v>32.82840125685879</v>
      </c>
      <c r="Z61" s="18"/>
      <c r="AA61" s="18"/>
      <c r="AB61" s="18"/>
      <c r="AC61" s="18"/>
      <c r="AD61" s="18"/>
      <c r="AF61" s="13" t="s">
        <v>225</v>
      </c>
      <c r="AH61" s="19">
        <v>21323</v>
      </c>
    </row>
    <row r="62" spans="1:34" x14ac:dyDescent="0.2">
      <c r="A62" s="13" t="s">
        <v>202</v>
      </c>
      <c r="B62" s="16">
        <f t="shared" si="12"/>
        <v>0</v>
      </c>
      <c r="C62" s="17">
        <v>0</v>
      </c>
      <c r="D62" s="26">
        <v>0</v>
      </c>
      <c r="E62" s="18">
        <v>0</v>
      </c>
      <c r="F62" s="26">
        <v>0</v>
      </c>
      <c r="G62" s="18">
        <v>0</v>
      </c>
      <c r="H62" s="26">
        <v>0</v>
      </c>
      <c r="I62" s="18">
        <v>0</v>
      </c>
      <c r="J62" s="22">
        <v>0</v>
      </c>
      <c r="K62" s="18">
        <v>0</v>
      </c>
      <c r="L62" s="15">
        <v>0</v>
      </c>
      <c r="M62" s="18">
        <v>0</v>
      </c>
      <c r="N62" s="26">
        <v>0</v>
      </c>
      <c r="O62" s="18">
        <v>0</v>
      </c>
      <c r="P62" s="15">
        <v>0</v>
      </c>
      <c r="Q62" s="18">
        <v>0</v>
      </c>
      <c r="R62" s="15">
        <v>0</v>
      </c>
      <c r="S62" s="18">
        <v>0</v>
      </c>
      <c r="T62" s="26">
        <v>0</v>
      </c>
      <c r="U62" s="18">
        <v>0</v>
      </c>
      <c r="V62" s="15">
        <v>0</v>
      </c>
      <c r="W62" s="18">
        <v>0</v>
      </c>
      <c r="X62" s="26">
        <v>0</v>
      </c>
      <c r="Y62" s="18">
        <v>0</v>
      </c>
      <c r="Z62" s="18"/>
      <c r="AA62" s="18"/>
      <c r="AB62" s="18"/>
      <c r="AC62" s="18"/>
      <c r="AD62" s="18"/>
      <c r="AH62" s="15"/>
    </row>
    <row r="63" spans="1:34" x14ac:dyDescent="0.2">
      <c r="B63" s="16"/>
      <c r="C63" s="17"/>
      <c r="D63" s="15"/>
      <c r="E63" s="18"/>
      <c r="F63" s="15"/>
      <c r="G63" s="18"/>
      <c r="H63" s="15"/>
      <c r="I63" s="18"/>
      <c r="J63" s="15"/>
      <c r="K63" s="18"/>
      <c r="L63" s="15"/>
      <c r="M63" s="18"/>
      <c r="N63" s="15"/>
      <c r="O63" s="18"/>
      <c r="P63" s="15"/>
      <c r="Q63" s="18"/>
      <c r="R63" s="15"/>
      <c r="S63" s="18"/>
      <c r="T63" s="15"/>
      <c r="U63" s="18"/>
      <c r="V63" s="15"/>
      <c r="W63" s="18"/>
      <c r="X63" s="15"/>
      <c r="Y63" s="18"/>
      <c r="Z63" s="18"/>
      <c r="AA63" s="18"/>
      <c r="AB63" s="18"/>
      <c r="AC63" s="18"/>
      <c r="AD63" s="18"/>
      <c r="AH63" s="15"/>
    </row>
    <row r="64" spans="1:34" s="14" customFormat="1" ht="12.95" customHeight="1" x14ac:dyDescent="0.2">
      <c r="A64" s="14" t="s">
        <v>226</v>
      </c>
      <c r="B64" s="16">
        <f>SUM(B65:B75)</f>
        <v>603</v>
      </c>
      <c r="C64" s="17">
        <f t="shared" ref="C64:C74" si="37">SUM(B64/AH64*100000)</f>
        <v>254.46259020129131</v>
      </c>
      <c r="D64" s="16">
        <f>SUM(D65:D75)</f>
        <v>138</v>
      </c>
      <c r="E64" s="17">
        <f t="shared" ref="E64:E74" si="38">SUM(D64/AH64*100000)</f>
        <v>58.235219648056713</v>
      </c>
      <c r="F64" s="16">
        <f>SUM(F65:F75)</f>
        <v>151</v>
      </c>
      <c r="G64" s="17">
        <f t="shared" ref="G64:G74" si="39">SUM(F64/AH64*100000)</f>
        <v>63.721146136641764</v>
      </c>
      <c r="H64" s="16">
        <f>SUM(H65:H75)</f>
        <v>50</v>
      </c>
      <c r="I64" s="17">
        <f t="shared" ref="I64:I74" si="40">SUM(H64/AH64*100000)</f>
        <v>21.099717263788666</v>
      </c>
      <c r="J64" s="16">
        <f>SUM(J65:J75)</f>
        <v>39</v>
      </c>
      <c r="K64" s="17">
        <f t="shared" ref="K64:K74" si="41">SUM(J64/AH64*100000)</f>
        <v>16.457779465755159</v>
      </c>
      <c r="L64" s="16">
        <f>SUM(L65:L75)</f>
        <v>38</v>
      </c>
      <c r="M64" s="17">
        <f t="shared" ref="M64:M74" si="42">SUM(L64/AH64*100000)</f>
        <v>16.035785120479385</v>
      </c>
      <c r="N64" s="16">
        <f>SUM(N65:N75)</f>
        <v>32</v>
      </c>
      <c r="O64" s="17">
        <f t="shared" ref="O64:O74" si="43">SUM(N64/AH64*100000)</f>
        <v>13.503819048824747</v>
      </c>
      <c r="P64" s="16">
        <f>SUM(P65:P75)</f>
        <v>21</v>
      </c>
      <c r="Q64" s="17">
        <f t="shared" ref="Q64:Q74" si="44">SUM(P64/AH64*100000)</f>
        <v>8.8618812507912388</v>
      </c>
      <c r="R64" s="16">
        <f>SUM(R65:R75)</f>
        <v>12</v>
      </c>
      <c r="S64" s="17">
        <f t="shared" ref="S64:S74" si="45">SUM(R64/AH64*100000)</f>
        <v>5.0639321433092794</v>
      </c>
      <c r="T64" s="16">
        <f>SUM(T65:T75)</f>
        <v>16</v>
      </c>
      <c r="U64" s="17">
        <f t="shared" ref="U64:U74" si="46">SUM(T64/AH64*100000)</f>
        <v>6.7519095244123735</v>
      </c>
      <c r="V64" s="16">
        <f>SUM(V65:V75)</f>
        <v>15</v>
      </c>
      <c r="W64" s="17">
        <f t="shared" ref="W64:W74" si="47">SUM(V64/AH64*100000)</f>
        <v>6.3299151791365995</v>
      </c>
      <c r="X64" s="16">
        <f>SUM(X65:X75)</f>
        <v>91</v>
      </c>
      <c r="Y64" s="17">
        <f t="shared" ref="Y64:Y74" si="48">SUM(X64/AH64*100000)</f>
        <v>38.401485420095369</v>
      </c>
      <c r="Z64" s="17"/>
      <c r="AA64" s="17"/>
      <c r="AB64" s="17"/>
      <c r="AC64" s="17"/>
      <c r="AD64" s="17"/>
      <c r="AF64" s="14" t="s">
        <v>226</v>
      </c>
      <c r="AH64" s="16">
        <v>236970</v>
      </c>
    </row>
    <row r="65" spans="1:34" ht="12.95" customHeight="1" x14ac:dyDescent="0.2">
      <c r="A65" s="13" t="s">
        <v>226</v>
      </c>
      <c r="B65" s="16">
        <f t="shared" si="12"/>
        <v>191</v>
      </c>
      <c r="C65" s="17">
        <f t="shared" si="37"/>
        <v>284.50985357424815</v>
      </c>
      <c r="D65" s="15">
        <v>43</v>
      </c>
      <c r="E65" s="18">
        <f t="shared" si="38"/>
        <v>64.051956563835972</v>
      </c>
      <c r="F65" s="15">
        <v>45</v>
      </c>
      <c r="G65" s="18">
        <f t="shared" si="39"/>
        <v>67.031117334246943</v>
      </c>
      <c r="H65" s="15">
        <v>15</v>
      </c>
      <c r="I65" s="18">
        <f t="shared" si="40"/>
        <v>22.343705778082313</v>
      </c>
      <c r="J65" s="15">
        <v>12</v>
      </c>
      <c r="K65" s="18">
        <f t="shared" si="41"/>
        <v>17.874964622465853</v>
      </c>
      <c r="L65" s="15">
        <v>15</v>
      </c>
      <c r="M65" s="18">
        <f t="shared" si="42"/>
        <v>22.343705778082313</v>
      </c>
      <c r="N65" s="15">
        <v>9</v>
      </c>
      <c r="O65" s="18">
        <f t="shared" si="43"/>
        <v>13.40622346684939</v>
      </c>
      <c r="P65" s="15">
        <v>10</v>
      </c>
      <c r="Q65" s="18">
        <f t="shared" si="44"/>
        <v>14.895803852054875</v>
      </c>
      <c r="R65" s="15">
        <v>6</v>
      </c>
      <c r="S65" s="18">
        <f t="shared" si="45"/>
        <v>8.9374823112329267</v>
      </c>
      <c r="T65" s="15">
        <v>4</v>
      </c>
      <c r="U65" s="18">
        <f t="shared" si="46"/>
        <v>5.9583215408219505</v>
      </c>
      <c r="V65" s="15">
        <v>7</v>
      </c>
      <c r="W65" s="18">
        <f t="shared" si="47"/>
        <v>10.427062696438414</v>
      </c>
      <c r="X65" s="15">
        <v>25</v>
      </c>
      <c r="Y65" s="18">
        <f t="shared" si="48"/>
        <v>37.239509630137192</v>
      </c>
      <c r="Z65" s="18"/>
      <c r="AA65" s="18"/>
      <c r="AB65" s="18"/>
      <c r="AC65" s="18"/>
      <c r="AD65" s="18"/>
      <c r="AF65" s="13" t="s">
        <v>182</v>
      </c>
      <c r="AH65" s="19">
        <v>67133</v>
      </c>
    </row>
    <row r="66" spans="1:34" ht="12.95" customHeight="1" x14ac:dyDescent="0.2">
      <c r="A66" s="13" t="s">
        <v>227</v>
      </c>
      <c r="B66" s="16">
        <f t="shared" si="12"/>
        <v>44</v>
      </c>
      <c r="C66" s="17">
        <f t="shared" si="37"/>
        <v>207.96899371366453</v>
      </c>
      <c r="D66" s="39">
        <v>7</v>
      </c>
      <c r="E66" s="18">
        <f t="shared" si="38"/>
        <v>33.085976272628443</v>
      </c>
      <c r="F66" s="39">
        <v>11</v>
      </c>
      <c r="G66" s="18">
        <f t="shared" si="39"/>
        <v>51.992248428416133</v>
      </c>
      <c r="H66" s="39">
        <v>5</v>
      </c>
      <c r="I66" s="18">
        <f t="shared" si="40"/>
        <v>23.632840194734605</v>
      </c>
      <c r="J66" s="39">
        <v>4</v>
      </c>
      <c r="K66" s="18">
        <f t="shared" si="41"/>
        <v>18.906272155787683</v>
      </c>
      <c r="L66" s="39">
        <v>1</v>
      </c>
      <c r="M66" s="18">
        <f t="shared" si="42"/>
        <v>4.7265680389469207</v>
      </c>
      <c r="N66" s="30">
        <v>3</v>
      </c>
      <c r="O66" s="18">
        <f t="shared" si="43"/>
        <v>14.179704116840762</v>
      </c>
      <c r="P66" s="30">
        <v>2</v>
      </c>
      <c r="Q66" s="18">
        <f t="shared" si="44"/>
        <v>9.4531360778938414</v>
      </c>
      <c r="R66" s="26">
        <v>2</v>
      </c>
      <c r="S66" s="18">
        <f t="shared" si="45"/>
        <v>9.4531360778938414</v>
      </c>
      <c r="T66" s="30">
        <v>3</v>
      </c>
      <c r="U66" s="18">
        <f t="shared" si="46"/>
        <v>14.179704116840762</v>
      </c>
      <c r="V66" s="39">
        <v>3</v>
      </c>
      <c r="W66" s="18">
        <f t="shared" si="47"/>
        <v>14.179704116840762</v>
      </c>
      <c r="X66" s="39">
        <v>3</v>
      </c>
      <c r="Y66" s="18">
        <f t="shared" si="48"/>
        <v>14.179704116840762</v>
      </c>
      <c r="Z66" s="18"/>
      <c r="AA66" s="18"/>
      <c r="AB66" s="18"/>
      <c r="AC66" s="18"/>
      <c r="AD66" s="18"/>
      <c r="AF66" s="13" t="s">
        <v>227</v>
      </c>
      <c r="AH66" s="19">
        <v>21157</v>
      </c>
    </row>
    <row r="67" spans="1:34" ht="12.95" customHeight="1" x14ac:dyDescent="0.2">
      <c r="A67" s="13" t="s">
        <v>228</v>
      </c>
      <c r="B67" s="16">
        <f t="shared" si="12"/>
        <v>74</v>
      </c>
      <c r="C67" s="17">
        <f t="shared" si="37"/>
        <v>325.26042811304995</v>
      </c>
      <c r="D67" s="39">
        <v>14</v>
      </c>
      <c r="E67" s="18">
        <f t="shared" si="38"/>
        <v>61.535756670036477</v>
      </c>
      <c r="F67" s="39">
        <v>20</v>
      </c>
      <c r="G67" s="18">
        <f t="shared" si="39"/>
        <v>87.908223814337831</v>
      </c>
      <c r="H67" s="39">
        <v>7</v>
      </c>
      <c r="I67" s="18">
        <f t="shared" si="40"/>
        <v>30.767878335018239</v>
      </c>
      <c r="J67" s="39">
        <v>4</v>
      </c>
      <c r="K67" s="18">
        <f t="shared" si="41"/>
        <v>17.581644762867565</v>
      </c>
      <c r="L67" s="39">
        <v>3</v>
      </c>
      <c r="M67" s="18">
        <f t="shared" si="42"/>
        <v>13.186233572150675</v>
      </c>
      <c r="N67" s="39">
        <v>5</v>
      </c>
      <c r="O67" s="18">
        <f t="shared" si="43"/>
        <v>21.977055953584458</v>
      </c>
      <c r="P67" s="39">
        <v>1</v>
      </c>
      <c r="Q67" s="18">
        <f t="shared" si="44"/>
        <v>4.3954111907168913</v>
      </c>
      <c r="R67" s="30">
        <v>2</v>
      </c>
      <c r="S67" s="18">
        <f t="shared" si="45"/>
        <v>8.7908223814337827</v>
      </c>
      <c r="T67" s="39">
        <v>2</v>
      </c>
      <c r="U67" s="18">
        <f t="shared" si="46"/>
        <v>8.7908223814337827</v>
      </c>
      <c r="V67" s="39">
        <v>1</v>
      </c>
      <c r="W67" s="18">
        <f t="shared" si="47"/>
        <v>4.3954111907168913</v>
      </c>
      <c r="X67" s="39">
        <v>15</v>
      </c>
      <c r="Y67" s="18">
        <f t="shared" si="48"/>
        <v>65.931167860753376</v>
      </c>
      <c r="Z67" s="18"/>
      <c r="AA67" s="18"/>
      <c r="AB67" s="18"/>
      <c r="AC67" s="18"/>
      <c r="AD67" s="18"/>
      <c r="AF67" s="13" t="s">
        <v>228</v>
      </c>
      <c r="AH67" s="19">
        <v>22751</v>
      </c>
    </row>
    <row r="68" spans="1:34" ht="12.95" customHeight="1" x14ac:dyDescent="0.2">
      <c r="A68" s="13" t="s">
        <v>229</v>
      </c>
      <c r="B68" s="16">
        <f t="shared" si="12"/>
        <v>33</v>
      </c>
      <c r="C68" s="17">
        <f t="shared" si="37"/>
        <v>171.7408274785324</v>
      </c>
      <c r="D68" s="39">
        <v>9</v>
      </c>
      <c r="E68" s="18">
        <f t="shared" si="38"/>
        <v>46.838407494145201</v>
      </c>
      <c r="F68" s="39">
        <v>13</v>
      </c>
      <c r="G68" s="18">
        <f t="shared" si="39"/>
        <v>67.655477491543067</v>
      </c>
      <c r="H68" s="39">
        <v>1</v>
      </c>
      <c r="I68" s="18">
        <f t="shared" si="40"/>
        <v>5.2042674993494664</v>
      </c>
      <c r="J68" s="39">
        <v>2</v>
      </c>
      <c r="K68" s="18">
        <f t="shared" si="41"/>
        <v>10.408534998698933</v>
      </c>
      <c r="L68" s="39">
        <v>1</v>
      </c>
      <c r="M68" s="18">
        <f t="shared" si="42"/>
        <v>5.2042674993494664</v>
      </c>
      <c r="N68" s="39">
        <v>2</v>
      </c>
      <c r="O68" s="18">
        <f t="shared" si="43"/>
        <v>10.408534998698933</v>
      </c>
      <c r="P68" s="39">
        <v>2</v>
      </c>
      <c r="Q68" s="18">
        <f t="shared" si="44"/>
        <v>10.408534998698933</v>
      </c>
      <c r="R68" s="39">
        <v>0</v>
      </c>
      <c r="S68" s="18">
        <f t="shared" si="45"/>
        <v>0</v>
      </c>
      <c r="T68" s="39">
        <v>1</v>
      </c>
      <c r="U68" s="18">
        <f t="shared" si="46"/>
        <v>5.2042674993494664</v>
      </c>
      <c r="V68" s="39">
        <v>1</v>
      </c>
      <c r="W68" s="18">
        <f t="shared" si="47"/>
        <v>5.2042674993494664</v>
      </c>
      <c r="X68" s="39">
        <v>1</v>
      </c>
      <c r="Y68" s="18">
        <f t="shared" si="48"/>
        <v>5.2042674993494664</v>
      </c>
      <c r="Z68" s="18"/>
      <c r="AA68" s="18"/>
      <c r="AB68" s="18"/>
      <c r="AC68" s="18"/>
      <c r="AD68" s="18"/>
      <c r="AF68" s="13" t="s">
        <v>229</v>
      </c>
      <c r="AH68" s="19">
        <v>19215</v>
      </c>
    </row>
    <row r="69" spans="1:34" ht="12.95" customHeight="1" x14ac:dyDescent="0.2">
      <c r="A69" s="13" t="s">
        <v>230</v>
      </c>
      <c r="B69" s="16">
        <f t="shared" si="12"/>
        <v>73</v>
      </c>
      <c r="C69" s="17">
        <f t="shared" si="37"/>
        <v>293.05499799277396</v>
      </c>
      <c r="D69" s="39">
        <v>16</v>
      </c>
      <c r="E69" s="18">
        <f t="shared" si="38"/>
        <v>64.231232436772373</v>
      </c>
      <c r="F69" s="39">
        <v>17</v>
      </c>
      <c r="G69" s="18">
        <f t="shared" si="39"/>
        <v>68.245684464070663</v>
      </c>
      <c r="H69" s="39">
        <v>6</v>
      </c>
      <c r="I69" s="18">
        <f t="shared" si="40"/>
        <v>24.086712163789642</v>
      </c>
      <c r="J69" s="39">
        <v>5</v>
      </c>
      <c r="K69" s="18">
        <f t="shared" si="41"/>
        <v>20.072260136491369</v>
      </c>
      <c r="L69" s="39">
        <v>5</v>
      </c>
      <c r="M69" s="18">
        <f t="shared" si="42"/>
        <v>20.072260136491369</v>
      </c>
      <c r="N69" s="39">
        <v>5</v>
      </c>
      <c r="O69" s="18">
        <f t="shared" si="43"/>
        <v>20.072260136491369</v>
      </c>
      <c r="P69" s="39">
        <v>1</v>
      </c>
      <c r="Q69" s="18">
        <f t="shared" si="44"/>
        <v>4.0144520272982733</v>
      </c>
      <c r="R69" s="39">
        <v>1</v>
      </c>
      <c r="S69" s="18">
        <f t="shared" si="45"/>
        <v>4.0144520272982733</v>
      </c>
      <c r="T69" s="39">
        <v>1</v>
      </c>
      <c r="U69" s="18">
        <f t="shared" si="46"/>
        <v>4.0144520272982733</v>
      </c>
      <c r="V69" s="39">
        <v>3</v>
      </c>
      <c r="W69" s="18">
        <f t="shared" si="47"/>
        <v>12.043356081894821</v>
      </c>
      <c r="X69" s="39">
        <v>13</v>
      </c>
      <c r="Y69" s="18">
        <f t="shared" si="48"/>
        <v>52.187876354877559</v>
      </c>
      <c r="Z69" s="18"/>
      <c r="AA69" s="18"/>
      <c r="AB69" s="18"/>
      <c r="AC69" s="18"/>
      <c r="AD69" s="18"/>
      <c r="AF69" s="13" t="s">
        <v>230</v>
      </c>
      <c r="AH69" s="19">
        <v>24910</v>
      </c>
    </row>
    <row r="70" spans="1:34" ht="12.95" customHeight="1" x14ac:dyDescent="0.2">
      <c r="A70" s="13" t="s">
        <v>231</v>
      </c>
      <c r="B70" s="16">
        <f t="shared" si="12"/>
        <v>25</v>
      </c>
      <c r="C70" s="17">
        <f t="shared" si="37"/>
        <v>235.67119155354447</v>
      </c>
      <c r="D70" s="39">
        <v>5</v>
      </c>
      <c r="E70" s="18">
        <f t="shared" si="38"/>
        <v>47.134238310708902</v>
      </c>
      <c r="F70" s="39">
        <v>7</v>
      </c>
      <c r="G70" s="18">
        <f t="shared" si="39"/>
        <v>65.987933634992459</v>
      </c>
      <c r="H70" s="39">
        <v>3</v>
      </c>
      <c r="I70" s="18">
        <f t="shared" si="40"/>
        <v>28.280542986425342</v>
      </c>
      <c r="J70" s="39">
        <v>2</v>
      </c>
      <c r="K70" s="18">
        <f t="shared" si="41"/>
        <v>18.85369532428356</v>
      </c>
      <c r="L70" s="39">
        <v>2</v>
      </c>
      <c r="M70" s="18">
        <f t="shared" si="42"/>
        <v>18.85369532428356</v>
      </c>
      <c r="N70" s="39">
        <v>1</v>
      </c>
      <c r="O70" s="18">
        <f t="shared" si="43"/>
        <v>9.42684766214178</v>
      </c>
      <c r="P70" s="39">
        <v>1</v>
      </c>
      <c r="Q70" s="18">
        <f t="shared" si="44"/>
        <v>9.42684766214178</v>
      </c>
      <c r="R70" s="39">
        <v>0</v>
      </c>
      <c r="S70" s="18">
        <f t="shared" si="45"/>
        <v>0</v>
      </c>
      <c r="T70" s="30">
        <v>0</v>
      </c>
      <c r="U70" s="18">
        <f t="shared" si="46"/>
        <v>0</v>
      </c>
      <c r="V70" s="39">
        <v>0</v>
      </c>
      <c r="W70" s="18">
        <f t="shared" si="47"/>
        <v>0</v>
      </c>
      <c r="X70" s="39">
        <v>4</v>
      </c>
      <c r="Y70" s="18">
        <f t="shared" si="48"/>
        <v>37.70739064856712</v>
      </c>
      <c r="Z70" s="18"/>
      <c r="AA70" s="18"/>
      <c r="AB70" s="18"/>
      <c r="AC70" s="18"/>
      <c r="AD70" s="18"/>
      <c r="AF70" s="13" t="s">
        <v>231</v>
      </c>
      <c r="AH70" s="19">
        <v>10608</v>
      </c>
    </row>
    <row r="71" spans="1:34" ht="12.95" customHeight="1" x14ac:dyDescent="0.2">
      <c r="A71" s="13" t="s">
        <v>232</v>
      </c>
      <c r="B71" s="16">
        <f t="shared" si="12"/>
        <v>45</v>
      </c>
      <c r="C71" s="17">
        <f t="shared" si="37"/>
        <v>363.90101892285298</v>
      </c>
      <c r="D71" s="39">
        <v>11</v>
      </c>
      <c r="E71" s="18">
        <f t="shared" si="38"/>
        <v>88.953582403364052</v>
      </c>
      <c r="F71" s="39">
        <v>9</v>
      </c>
      <c r="G71" s="18">
        <f t="shared" si="39"/>
        <v>72.780203784570602</v>
      </c>
      <c r="H71" s="39">
        <v>4</v>
      </c>
      <c r="I71" s="18">
        <f t="shared" si="40"/>
        <v>32.346757237586935</v>
      </c>
      <c r="J71" s="39">
        <v>3</v>
      </c>
      <c r="K71" s="18">
        <f t="shared" si="41"/>
        <v>24.2600679281902</v>
      </c>
      <c r="L71" s="39">
        <v>0</v>
      </c>
      <c r="M71" s="18">
        <f t="shared" si="42"/>
        <v>0</v>
      </c>
      <c r="N71" s="39">
        <v>5</v>
      </c>
      <c r="O71" s="18">
        <f t="shared" si="43"/>
        <v>40.433446546983667</v>
      </c>
      <c r="P71" s="39">
        <v>1</v>
      </c>
      <c r="Q71" s="18">
        <f t="shared" si="44"/>
        <v>8.0866893093967338</v>
      </c>
      <c r="R71" s="39">
        <v>0</v>
      </c>
      <c r="S71" s="18">
        <f t="shared" si="45"/>
        <v>0</v>
      </c>
      <c r="T71" s="30">
        <v>2</v>
      </c>
      <c r="U71" s="18">
        <f t="shared" si="46"/>
        <v>16.173378618793468</v>
      </c>
      <c r="V71" s="39">
        <v>0</v>
      </c>
      <c r="W71" s="18">
        <f t="shared" si="47"/>
        <v>0</v>
      </c>
      <c r="X71" s="39">
        <v>10</v>
      </c>
      <c r="Y71" s="18">
        <f t="shared" si="48"/>
        <v>80.866893093967334</v>
      </c>
      <c r="Z71" s="18"/>
      <c r="AA71" s="18"/>
      <c r="AB71" s="18"/>
      <c r="AC71" s="18"/>
      <c r="AD71" s="18"/>
      <c r="AF71" s="13" t="s">
        <v>232</v>
      </c>
      <c r="AH71" s="19">
        <v>12366</v>
      </c>
    </row>
    <row r="72" spans="1:34" ht="12.95" customHeight="1" x14ac:dyDescent="0.2">
      <c r="A72" s="13" t="s">
        <v>233</v>
      </c>
      <c r="B72" s="16">
        <f t="shared" si="12"/>
        <v>37</v>
      </c>
      <c r="C72" s="17">
        <f t="shared" si="37"/>
        <v>325.33192649257012</v>
      </c>
      <c r="D72" s="39">
        <v>11</v>
      </c>
      <c r="E72" s="18">
        <f t="shared" si="38"/>
        <v>96.720302470764096</v>
      </c>
      <c r="F72" s="39">
        <v>7</v>
      </c>
      <c r="G72" s="18">
        <f t="shared" si="39"/>
        <v>61.549283390486238</v>
      </c>
      <c r="H72" s="39">
        <v>2</v>
      </c>
      <c r="I72" s="18">
        <f t="shared" si="40"/>
        <v>17.585509540138926</v>
      </c>
      <c r="J72" s="39">
        <v>2</v>
      </c>
      <c r="K72" s="18">
        <f t="shared" si="41"/>
        <v>17.585509540138926</v>
      </c>
      <c r="L72" s="39">
        <v>3</v>
      </c>
      <c r="M72" s="18">
        <f t="shared" si="42"/>
        <v>26.37826431020839</v>
      </c>
      <c r="N72" s="39">
        <v>1</v>
      </c>
      <c r="O72" s="18">
        <f t="shared" si="43"/>
        <v>8.7927547700694628</v>
      </c>
      <c r="P72" s="39">
        <v>2</v>
      </c>
      <c r="Q72" s="18">
        <f t="shared" si="44"/>
        <v>17.585509540138926</v>
      </c>
      <c r="R72" s="39">
        <v>1</v>
      </c>
      <c r="S72" s="18">
        <f t="shared" si="45"/>
        <v>8.7927547700694628</v>
      </c>
      <c r="T72" s="26">
        <v>1</v>
      </c>
      <c r="U72" s="18">
        <f t="shared" si="46"/>
        <v>8.7927547700694628</v>
      </c>
      <c r="V72" s="30">
        <v>0</v>
      </c>
      <c r="W72" s="18">
        <f t="shared" si="47"/>
        <v>0</v>
      </c>
      <c r="X72" s="39">
        <v>7</v>
      </c>
      <c r="Y72" s="18">
        <f t="shared" si="48"/>
        <v>61.549283390486238</v>
      </c>
      <c r="Z72" s="18"/>
      <c r="AA72" s="18"/>
      <c r="AB72" s="18"/>
      <c r="AC72" s="18"/>
      <c r="AD72" s="18"/>
      <c r="AF72" s="13" t="s">
        <v>233</v>
      </c>
      <c r="AH72" s="19">
        <v>11373</v>
      </c>
    </row>
    <row r="73" spans="1:34" ht="12.95" customHeight="1" x14ac:dyDescent="0.2">
      <c r="A73" s="13" t="s">
        <v>234</v>
      </c>
      <c r="B73" s="16">
        <f t="shared" si="12"/>
        <v>38</v>
      </c>
      <c r="C73" s="17">
        <f t="shared" si="37"/>
        <v>252.65957446808511</v>
      </c>
      <c r="D73" s="39">
        <v>15</v>
      </c>
      <c r="E73" s="18">
        <f t="shared" si="38"/>
        <v>99.734042553191486</v>
      </c>
      <c r="F73" s="39">
        <v>10</v>
      </c>
      <c r="G73" s="18">
        <f t="shared" si="39"/>
        <v>66.489361702127653</v>
      </c>
      <c r="H73" s="39">
        <v>2</v>
      </c>
      <c r="I73" s="18">
        <f t="shared" si="40"/>
        <v>13.297872340425533</v>
      </c>
      <c r="J73" s="39">
        <v>2</v>
      </c>
      <c r="K73" s="18">
        <f t="shared" si="41"/>
        <v>13.297872340425533</v>
      </c>
      <c r="L73" s="39">
        <v>3</v>
      </c>
      <c r="M73" s="18">
        <f t="shared" si="42"/>
        <v>19.946808510638295</v>
      </c>
      <c r="N73" s="39">
        <v>0</v>
      </c>
      <c r="O73" s="18">
        <f t="shared" si="43"/>
        <v>0</v>
      </c>
      <c r="P73" s="39">
        <v>1</v>
      </c>
      <c r="Q73" s="18">
        <f t="shared" si="44"/>
        <v>6.6489361702127665</v>
      </c>
      <c r="R73" s="39">
        <v>0</v>
      </c>
      <c r="S73" s="18">
        <f t="shared" si="45"/>
        <v>0</v>
      </c>
      <c r="T73" s="26">
        <v>1</v>
      </c>
      <c r="U73" s="18">
        <f t="shared" si="46"/>
        <v>6.6489361702127665</v>
      </c>
      <c r="V73" s="24">
        <v>0</v>
      </c>
      <c r="W73" s="18">
        <f t="shared" si="47"/>
        <v>0</v>
      </c>
      <c r="X73" s="39">
        <v>4</v>
      </c>
      <c r="Y73" s="18">
        <f t="shared" si="48"/>
        <v>26.595744680851066</v>
      </c>
      <c r="Z73" s="18"/>
      <c r="AA73" s="18"/>
      <c r="AB73" s="18"/>
      <c r="AC73" s="18"/>
      <c r="AD73" s="18"/>
      <c r="AF73" s="13" t="s">
        <v>234</v>
      </c>
      <c r="AH73" s="19">
        <v>15040</v>
      </c>
    </row>
    <row r="74" spans="1:34" ht="12.95" customHeight="1" x14ac:dyDescent="0.2">
      <c r="A74" s="13" t="s">
        <v>235</v>
      </c>
      <c r="B74" s="16">
        <f t="shared" si="12"/>
        <v>43</v>
      </c>
      <c r="C74" s="17">
        <f t="shared" si="37"/>
        <v>132.64645093623716</v>
      </c>
      <c r="D74" s="39">
        <v>7</v>
      </c>
      <c r="E74" s="18">
        <f t="shared" si="38"/>
        <v>21.593608291945586</v>
      </c>
      <c r="F74" s="39">
        <v>12</v>
      </c>
      <c r="G74" s="18">
        <f t="shared" si="39"/>
        <v>37.01761421476386</v>
      </c>
      <c r="H74" s="39">
        <v>5</v>
      </c>
      <c r="I74" s="18">
        <f t="shared" si="40"/>
        <v>15.424005922818276</v>
      </c>
      <c r="J74" s="39">
        <v>3</v>
      </c>
      <c r="K74" s="18">
        <f t="shared" si="41"/>
        <v>9.254403553690965</v>
      </c>
      <c r="L74" s="39">
        <v>5</v>
      </c>
      <c r="M74" s="18">
        <f t="shared" si="42"/>
        <v>15.424005922818276</v>
      </c>
      <c r="N74" s="39">
        <v>1</v>
      </c>
      <c r="O74" s="18">
        <f t="shared" si="43"/>
        <v>3.0848011845636547</v>
      </c>
      <c r="P74" s="22">
        <v>0</v>
      </c>
      <c r="Q74" s="18">
        <f t="shared" si="44"/>
        <v>0</v>
      </c>
      <c r="R74" s="15">
        <v>0</v>
      </c>
      <c r="S74" s="18">
        <f t="shared" si="45"/>
        <v>0</v>
      </c>
      <c r="T74" s="26">
        <v>1</v>
      </c>
      <c r="U74" s="18">
        <f t="shared" si="46"/>
        <v>3.0848011845636547</v>
      </c>
      <c r="V74" s="24">
        <v>0</v>
      </c>
      <c r="W74" s="18">
        <f t="shared" si="47"/>
        <v>0</v>
      </c>
      <c r="X74" s="39">
        <v>9</v>
      </c>
      <c r="Y74" s="18">
        <f t="shared" si="48"/>
        <v>27.76321066107289</v>
      </c>
      <c r="Z74" s="18"/>
      <c r="AA74" s="18"/>
      <c r="AB74" s="18"/>
      <c r="AC74" s="18"/>
      <c r="AD74" s="18"/>
      <c r="AF74" s="13" t="s">
        <v>235</v>
      </c>
      <c r="AH74" s="19">
        <v>32417</v>
      </c>
    </row>
    <row r="75" spans="1:34" ht="12.95" customHeight="1" x14ac:dyDescent="0.2">
      <c r="A75" s="13" t="s">
        <v>202</v>
      </c>
      <c r="B75" s="16">
        <f t="shared" si="12"/>
        <v>0</v>
      </c>
      <c r="C75" s="17">
        <v>0</v>
      </c>
      <c r="D75" s="26">
        <v>0</v>
      </c>
      <c r="E75" s="18">
        <v>0</v>
      </c>
      <c r="F75" s="26">
        <v>0</v>
      </c>
      <c r="G75" s="18">
        <v>0</v>
      </c>
      <c r="H75" s="26">
        <v>0</v>
      </c>
      <c r="I75" s="18">
        <v>0</v>
      </c>
      <c r="J75" s="15">
        <v>0</v>
      </c>
      <c r="K75" s="18">
        <v>0</v>
      </c>
      <c r="L75" s="26">
        <v>0</v>
      </c>
      <c r="M75" s="18">
        <v>0</v>
      </c>
      <c r="N75" s="15">
        <v>0</v>
      </c>
      <c r="O75" s="18">
        <v>0</v>
      </c>
      <c r="P75" s="15">
        <v>0</v>
      </c>
      <c r="Q75" s="18">
        <v>0</v>
      </c>
      <c r="R75" s="15">
        <v>0</v>
      </c>
      <c r="S75" s="18">
        <v>0</v>
      </c>
      <c r="T75" s="26">
        <v>0</v>
      </c>
      <c r="U75" s="18">
        <v>0</v>
      </c>
      <c r="V75" s="15">
        <v>0</v>
      </c>
      <c r="W75" s="18">
        <v>0</v>
      </c>
      <c r="X75" s="26">
        <v>0</v>
      </c>
      <c r="Y75" s="18">
        <v>0</v>
      </c>
      <c r="Z75" s="18"/>
      <c r="AA75" s="18"/>
      <c r="AB75" s="18"/>
      <c r="AC75" s="18"/>
      <c r="AD75" s="18"/>
      <c r="AH75" s="15"/>
    </row>
    <row r="76" spans="1:34" ht="12.95" customHeight="1" x14ac:dyDescent="0.2">
      <c r="B76" s="16"/>
      <c r="C76" s="17"/>
      <c r="D76" s="15"/>
      <c r="E76" s="18"/>
      <c r="F76" s="15"/>
      <c r="G76" s="18"/>
      <c r="H76" s="15"/>
      <c r="I76" s="18"/>
      <c r="J76" s="15"/>
      <c r="K76" s="18"/>
      <c r="L76" s="15"/>
      <c r="M76" s="18"/>
      <c r="N76" s="15"/>
      <c r="O76" s="18"/>
      <c r="P76" s="15"/>
      <c r="Q76" s="18"/>
      <c r="R76" s="15"/>
      <c r="S76" s="18"/>
      <c r="T76" s="15"/>
      <c r="U76" s="18"/>
      <c r="V76" s="15"/>
      <c r="W76" s="18"/>
      <c r="X76" s="15"/>
      <c r="Y76" s="18"/>
      <c r="Z76" s="18"/>
      <c r="AA76" s="18"/>
      <c r="AB76" s="18"/>
      <c r="AC76" s="18"/>
      <c r="AD76" s="18"/>
      <c r="AH76" s="15"/>
    </row>
    <row r="77" spans="1:34" s="14" customFormat="1" ht="12.95" customHeight="1" x14ac:dyDescent="0.2">
      <c r="A77" s="14" t="s">
        <v>236</v>
      </c>
      <c r="B77" s="16">
        <f>SUM(B78:B89)</f>
        <v>379</v>
      </c>
      <c r="C77" s="17">
        <f t="shared" ref="C77:C88" si="49">SUM(B77/AH77*100000)</f>
        <v>218.56978085351787</v>
      </c>
      <c r="D77" s="16">
        <f>SUM(D78:D89)</f>
        <v>57</v>
      </c>
      <c r="E77" s="17">
        <f t="shared" ref="E77:E88" si="50">SUM(D77/AH77*100000)</f>
        <v>32.871972318339097</v>
      </c>
      <c r="F77" s="16">
        <f>SUM(F78:F89)</f>
        <v>65</v>
      </c>
      <c r="G77" s="17">
        <f t="shared" ref="G77:G88" si="51">SUM(F77/AH77*100000)</f>
        <v>37.485582468281429</v>
      </c>
      <c r="H77" s="16">
        <f>SUM(H78:H89)</f>
        <v>96</v>
      </c>
      <c r="I77" s="17">
        <f t="shared" ref="I77:I88" si="52">SUM(H77/AH77*100000)</f>
        <v>55.363321799307961</v>
      </c>
      <c r="J77" s="16">
        <f>SUM(J78:J89)</f>
        <v>22</v>
      </c>
      <c r="K77" s="17">
        <f t="shared" ref="K77:K88" si="53">SUM(J77/AH77*100000)</f>
        <v>12.687427912341407</v>
      </c>
      <c r="L77" s="16">
        <f>SUM(L78:L89)</f>
        <v>22</v>
      </c>
      <c r="M77" s="17">
        <f t="shared" ref="M77:M88" si="54">SUM(L77/AH77*100000)</f>
        <v>12.687427912341407</v>
      </c>
      <c r="N77" s="16">
        <f>SUM(N78:N89)</f>
        <v>11</v>
      </c>
      <c r="O77" s="17">
        <f t="shared" ref="O77:O88" si="55">SUM(N77/AH77*100000)</f>
        <v>6.3437139561707037</v>
      </c>
      <c r="P77" s="16">
        <f>SUM(P78:P89)</f>
        <v>8</v>
      </c>
      <c r="Q77" s="17">
        <f t="shared" ref="Q77:Q88" si="56">SUM(P77/AH77*100000)</f>
        <v>4.6136101499423301</v>
      </c>
      <c r="R77" s="16">
        <f>SUM(R78:R89)</f>
        <v>13</v>
      </c>
      <c r="S77" s="17">
        <f t="shared" ref="S77:S88" si="57">SUM(R77/AH77*100000)</f>
        <v>7.4971164936562857</v>
      </c>
      <c r="T77" s="16">
        <f>SUM(T78:T89)</f>
        <v>10</v>
      </c>
      <c r="U77" s="17">
        <f t="shared" ref="U77:U88" si="58">SUM(T77/AH77*100000)</f>
        <v>5.7670126874279122</v>
      </c>
      <c r="V77" s="16">
        <f>SUM(V78:V89)</f>
        <v>14</v>
      </c>
      <c r="W77" s="17">
        <f t="shared" ref="W77:W88" si="59">SUM(V77/AH77*100000)</f>
        <v>8.0738177623990772</v>
      </c>
      <c r="X77" s="16">
        <f>SUM(X78:X89)</f>
        <v>61</v>
      </c>
      <c r="Y77" s="17">
        <f t="shared" ref="Y77:Y88" si="60">SUM(X77/AH77*100000)</f>
        <v>35.178777393310263</v>
      </c>
      <c r="Z77" s="17"/>
      <c r="AA77" s="17"/>
      <c r="AB77" s="17"/>
      <c r="AC77" s="17"/>
      <c r="AD77" s="17"/>
      <c r="AF77" s="14" t="s">
        <v>236</v>
      </c>
      <c r="AH77" s="16">
        <v>173400</v>
      </c>
    </row>
    <row r="78" spans="1:34" ht="12.95" customHeight="1" x14ac:dyDescent="0.2">
      <c r="A78" s="13" t="s">
        <v>237</v>
      </c>
      <c r="B78" s="16">
        <f t="shared" ref="B78:B115" si="61">SUM(D78+F78+H78+J78+L78+N78+P78+R78+T78+V78+X78)</f>
        <v>108</v>
      </c>
      <c r="C78" s="17">
        <f t="shared" si="49"/>
        <v>323.99352012959741</v>
      </c>
      <c r="D78" s="15">
        <v>9</v>
      </c>
      <c r="E78" s="18">
        <f t="shared" si="50"/>
        <v>26.999460010799783</v>
      </c>
      <c r="F78" s="15">
        <v>14</v>
      </c>
      <c r="G78" s="18">
        <f t="shared" si="51"/>
        <v>41.999160016799664</v>
      </c>
      <c r="H78" s="15">
        <v>32</v>
      </c>
      <c r="I78" s="18">
        <f t="shared" si="52"/>
        <v>95.998080038399223</v>
      </c>
      <c r="J78" s="15">
        <v>10</v>
      </c>
      <c r="K78" s="18">
        <f t="shared" si="53"/>
        <v>29.999400011999757</v>
      </c>
      <c r="L78" s="15">
        <v>6</v>
      </c>
      <c r="M78" s="18">
        <f t="shared" si="54"/>
        <v>17.999640007199858</v>
      </c>
      <c r="N78" s="15">
        <v>1</v>
      </c>
      <c r="O78" s="18">
        <f t="shared" si="55"/>
        <v>2.9999400011999757</v>
      </c>
      <c r="P78" s="15">
        <v>2</v>
      </c>
      <c r="Q78" s="18">
        <f t="shared" si="56"/>
        <v>5.9998800023999515</v>
      </c>
      <c r="R78" s="15">
        <v>4</v>
      </c>
      <c r="S78" s="18">
        <f t="shared" si="57"/>
        <v>11.999760004799903</v>
      </c>
      <c r="T78" s="15">
        <v>1</v>
      </c>
      <c r="U78" s="18">
        <f t="shared" si="58"/>
        <v>2.9999400011999757</v>
      </c>
      <c r="V78" s="15">
        <v>3</v>
      </c>
      <c r="W78" s="18">
        <f t="shared" si="59"/>
        <v>8.999820003599929</v>
      </c>
      <c r="X78" s="15">
        <v>26</v>
      </c>
      <c r="Y78" s="18">
        <f t="shared" si="60"/>
        <v>77.99844003119938</v>
      </c>
      <c r="Z78" s="18"/>
      <c r="AA78" s="18"/>
      <c r="AB78" s="18"/>
      <c r="AC78" s="18"/>
      <c r="AD78" s="18"/>
      <c r="AF78" s="13" t="s">
        <v>237</v>
      </c>
      <c r="AH78" s="19">
        <v>33334</v>
      </c>
    </row>
    <row r="79" spans="1:34" ht="12.95" customHeight="1" x14ac:dyDescent="0.2">
      <c r="A79" s="13" t="s">
        <v>238</v>
      </c>
      <c r="B79" s="16">
        <f t="shared" si="61"/>
        <v>50</v>
      </c>
      <c r="C79" s="17">
        <f t="shared" si="49"/>
        <v>193.3263735838843</v>
      </c>
      <c r="D79" s="39">
        <v>16</v>
      </c>
      <c r="E79" s="18">
        <f t="shared" si="50"/>
        <v>61.864439546842981</v>
      </c>
      <c r="F79" s="39">
        <v>14</v>
      </c>
      <c r="G79" s="18">
        <f t="shared" si="51"/>
        <v>54.131384603487604</v>
      </c>
      <c r="H79" s="39">
        <v>6</v>
      </c>
      <c r="I79" s="18">
        <f t="shared" si="52"/>
        <v>23.199164830066117</v>
      </c>
      <c r="J79" s="39">
        <v>2</v>
      </c>
      <c r="K79" s="18">
        <f t="shared" si="53"/>
        <v>7.7330549433553726</v>
      </c>
      <c r="L79" s="39">
        <v>2</v>
      </c>
      <c r="M79" s="18">
        <f t="shared" si="54"/>
        <v>7.7330549433553726</v>
      </c>
      <c r="N79" s="39">
        <v>1</v>
      </c>
      <c r="O79" s="18">
        <f t="shared" si="55"/>
        <v>3.8665274716776863</v>
      </c>
      <c r="P79" s="39">
        <v>3</v>
      </c>
      <c r="Q79" s="18">
        <f t="shared" si="56"/>
        <v>11.599582415033058</v>
      </c>
      <c r="R79" s="30">
        <v>1</v>
      </c>
      <c r="S79" s="18">
        <f t="shared" si="57"/>
        <v>3.8665274716776863</v>
      </c>
      <c r="T79" s="39">
        <v>2</v>
      </c>
      <c r="U79" s="18">
        <f t="shared" si="58"/>
        <v>7.7330549433553726</v>
      </c>
      <c r="V79" s="39">
        <v>0</v>
      </c>
      <c r="W79" s="18">
        <f t="shared" si="59"/>
        <v>0</v>
      </c>
      <c r="X79" s="39">
        <v>3</v>
      </c>
      <c r="Y79" s="18">
        <f t="shared" si="60"/>
        <v>11.599582415033058</v>
      </c>
      <c r="Z79" s="18"/>
      <c r="AA79" s="18"/>
      <c r="AB79" s="18"/>
      <c r="AC79" s="18"/>
      <c r="AD79" s="18"/>
      <c r="AF79" s="13" t="s">
        <v>238</v>
      </c>
      <c r="AH79" s="19">
        <v>25863</v>
      </c>
    </row>
    <row r="80" spans="1:34" ht="12.95" customHeight="1" x14ac:dyDescent="0.2">
      <c r="A80" s="13" t="s">
        <v>239</v>
      </c>
      <c r="B80" s="16">
        <f t="shared" si="61"/>
        <v>39</v>
      </c>
      <c r="C80" s="17">
        <f t="shared" si="49"/>
        <v>132.92886601451991</v>
      </c>
      <c r="D80" s="39">
        <v>7</v>
      </c>
      <c r="E80" s="18">
        <f t="shared" si="50"/>
        <v>23.859027233375368</v>
      </c>
      <c r="F80" s="39">
        <v>12</v>
      </c>
      <c r="G80" s="18">
        <f t="shared" si="51"/>
        <v>40.901189542929203</v>
      </c>
      <c r="H80" s="39">
        <v>5</v>
      </c>
      <c r="I80" s="18">
        <f t="shared" si="52"/>
        <v>17.042162309553834</v>
      </c>
      <c r="J80" s="39">
        <v>2</v>
      </c>
      <c r="K80" s="18">
        <f t="shared" si="53"/>
        <v>6.8168649238215346</v>
      </c>
      <c r="L80" s="39">
        <v>1</v>
      </c>
      <c r="M80" s="18">
        <f t="shared" si="54"/>
        <v>3.4084324619107673</v>
      </c>
      <c r="N80" s="39">
        <v>1</v>
      </c>
      <c r="O80" s="18">
        <f t="shared" si="55"/>
        <v>3.4084324619107673</v>
      </c>
      <c r="P80" s="39">
        <v>0</v>
      </c>
      <c r="Q80" s="18">
        <f t="shared" si="56"/>
        <v>0</v>
      </c>
      <c r="R80" s="39">
        <v>2</v>
      </c>
      <c r="S80" s="18">
        <f t="shared" si="57"/>
        <v>6.8168649238215346</v>
      </c>
      <c r="T80" s="39">
        <v>0</v>
      </c>
      <c r="U80" s="18">
        <f t="shared" si="58"/>
        <v>0</v>
      </c>
      <c r="V80" s="39">
        <v>2</v>
      </c>
      <c r="W80" s="18">
        <f t="shared" si="59"/>
        <v>6.8168649238215346</v>
      </c>
      <c r="X80" s="39">
        <v>7</v>
      </c>
      <c r="Y80" s="18">
        <f t="shared" si="60"/>
        <v>23.859027233375368</v>
      </c>
      <c r="Z80" s="18"/>
      <c r="AA80" s="18"/>
      <c r="AB80" s="18"/>
      <c r="AC80" s="18"/>
      <c r="AD80" s="18"/>
      <c r="AF80" s="13" t="s">
        <v>239</v>
      </c>
      <c r="AH80" s="19">
        <v>29339</v>
      </c>
    </row>
    <row r="81" spans="1:34" ht="12.95" customHeight="1" x14ac:dyDescent="0.2">
      <c r="A81" s="13" t="s">
        <v>240</v>
      </c>
      <c r="B81" s="16">
        <f t="shared" si="61"/>
        <v>20</v>
      </c>
      <c r="C81" s="17">
        <f t="shared" si="49"/>
        <v>190.69412662090008</v>
      </c>
      <c r="D81" s="39">
        <v>2</v>
      </c>
      <c r="E81" s="18">
        <f t="shared" si="50"/>
        <v>19.069412662090009</v>
      </c>
      <c r="F81" s="39">
        <v>2</v>
      </c>
      <c r="G81" s="18">
        <f t="shared" si="51"/>
        <v>19.069412662090009</v>
      </c>
      <c r="H81" s="39">
        <v>8</v>
      </c>
      <c r="I81" s="18">
        <f t="shared" si="52"/>
        <v>76.277650648360037</v>
      </c>
      <c r="J81" s="39">
        <v>0</v>
      </c>
      <c r="K81" s="18">
        <f t="shared" si="53"/>
        <v>0</v>
      </c>
      <c r="L81" s="39">
        <v>2</v>
      </c>
      <c r="M81" s="18">
        <f t="shared" si="54"/>
        <v>19.069412662090009</v>
      </c>
      <c r="N81" s="39">
        <v>2</v>
      </c>
      <c r="O81" s="18">
        <f t="shared" si="55"/>
        <v>19.069412662090009</v>
      </c>
      <c r="P81" s="39">
        <v>1</v>
      </c>
      <c r="Q81" s="18">
        <f t="shared" si="56"/>
        <v>9.5347063310450046</v>
      </c>
      <c r="R81" s="39">
        <v>0</v>
      </c>
      <c r="S81" s="18">
        <f t="shared" si="57"/>
        <v>0</v>
      </c>
      <c r="T81" s="39">
        <v>1</v>
      </c>
      <c r="U81" s="18">
        <f t="shared" si="58"/>
        <v>9.5347063310450046</v>
      </c>
      <c r="V81" s="39">
        <v>0</v>
      </c>
      <c r="W81" s="18">
        <f t="shared" si="59"/>
        <v>0</v>
      </c>
      <c r="X81" s="39">
        <v>2</v>
      </c>
      <c r="Y81" s="18">
        <f t="shared" si="60"/>
        <v>19.069412662090009</v>
      </c>
      <c r="Z81" s="18"/>
      <c r="AA81" s="18"/>
      <c r="AB81" s="18"/>
      <c r="AC81" s="18"/>
      <c r="AD81" s="18"/>
      <c r="AF81" s="13" t="s">
        <v>240</v>
      </c>
      <c r="AH81" s="19">
        <v>10488</v>
      </c>
    </row>
    <row r="82" spans="1:34" ht="12.95" customHeight="1" x14ac:dyDescent="0.2">
      <c r="A82" s="13" t="s">
        <v>241</v>
      </c>
      <c r="B82" s="16">
        <f t="shared" si="61"/>
        <v>41</v>
      </c>
      <c r="C82" s="17">
        <f t="shared" si="49"/>
        <v>213.31945889698233</v>
      </c>
      <c r="D82" s="39">
        <v>5</v>
      </c>
      <c r="E82" s="18">
        <f t="shared" si="50"/>
        <v>26.014568158168576</v>
      </c>
      <c r="F82" s="39">
        <v>5</v>
      </c>
      <c r="G82" s="18">
        <f t="shared" si="51"/>
        <v>26.014568158168576</v>
      </c>
      <c r="H82" s="39">
        <v>14</v>
      </c>
      <c r="I82" s="18">
        <f t="shared" si="52"/>
        <v>72.840790842872011</v>
      </c>
      <c r="J82" s="39">
        <v>2</v>
      </c>
      <c r="K82" s="18">
        <f t="shared" si="53"/>
        <v>10.40582726326743</v>
      </c>
      <c r="L82" s="39">
        <v>2</v>
      </c>
      <c r="M82" s="18">
        <f t="shared" si="54"/>
        <v>10.40582726326743</v>
      </c>
      <c r="N82" s="39">
        <v>0</v>
      </c>
      <c r="O82" s="18">
        <f t="shared" si="55"/>
        <v>0</v>
      </c>
      <c r="P82" s="39">
        <v>0</v>
      </c>
      <c r="Q82" s="18">
        <f t="shared" si="56"/>
        <v>0</v>
      </c>
      <c r="R82" s="39">
        <v>3</v>
      </c>
      <c r="S82" s="18">
        <f t="shared" si="57"/>
        <v>15.608740894901144</v>
      </c>
      <c r="T82" s="39">
        <v>2</v>
      </c>
      <c r="U82" s="18">
        <f t="shared" si="58"/>
        <v>10.40582726326743</v>
      </c>
      <c r="V82" s="39">
        <v>1</v>
      </c>
      <c r="W82" s="18">
        <f t="shared" si="59"/>
        <v>5.2029136316337148</v>
      </c>
      <c r="X82" s="39">
        <v>7</v>
      </c>
      <c r="Y82" s="18">
        <f t="shared" si="60"/>
        <v>36.420395421436005</v>
      </c>
      <c r="Z82" s="18"/>
      <c r="AA82" s="18"/>
      <c r="AB82" s="18"/>
      <c r="AC82" s="18"/>
      <c r="AD82" s="18"/>
      <c r="AF82" s="13" t="s">
        <v>241</v>
      </c>
      <c r="AH82" s="19">
        <v>19220</v>
      </c>
    </row>
    <row r="83" spans="1:34" ht="12.95" customHeight="1" x14ac:dyDescent="0.2">
      <c r="A83" s="13" t="s">
        <v>242</v>
      </c>
      <c r="B83" s="16">
        <f t="shared" si="61"/>
        <v>34</v>
      </c>
      <c r="C83" s="17">
        <f t="shared" si="49"/>
        <v>229.63663379710928</v>
      </c>
      <c r="D83" s="39">
        <v>6</v>
      </c>
      <c r="E83" s="18">
        <f t="shared" si="50"/>
        <v>40.524111846548699</v>
      </c>
      <c r="F83" s="39">
        <v>5</v>
      </c>
      <c r="G83" s="18">
        <f t="shared" si="51"/>
        <v>33.77009320545725</v>
      </c>
      <c r="H83" s="39">
        <v>7</v>
      </c>
      <c r="I83" s="18">
        <f t="shared" si="52"/>
        <v>47.278130487640141</v>
      </c>
      <c r="J83" s="39">
        <v>2</v>
      </c>
      <c r="K83" s="18">
        <f t="shared" si="53"/>
        <v>13.508037282182897</v>
      </c>
      <c r="L83" s="39">
        <v>2</v>
      </c>
      <c r="M83" s="18">
        <f t="shared" si="54"/>
        <v>13.508037282182897</v>
      </c>
      <c r="N83" s="39">
        <v>2</v>
      </c>
      <c r="O83" s="18">
        <f t="shared" si="55"/>
        <v>13.508037282182897</v>
      </c>
      <c r="P83" s="39">
        <v>1</v>
      </c>
      <c r="Q83" s="18">
        <f t="shared" si="56"/>
        <v>6.7540186410914487</v>
      </c>
      <c r="R83" s="39">
        <v>1</v>
      </c>
      <c r="S83" s="18">
        <f t="shared" si="57"/>
        <v>6.7540186410914487</v>
      </c>
      <c r="T83" s="39">
        <v>2</v>
      </c>
      <c r="U83" s="18">
        <f t="shared" si="58"/>
        <v>13.508037282182897</v>
      </c>
      <c r="V83" s="39">
        <v>2</v>
      </c>
      <c r="W83" s="18">
        <f t="shared" si="59"/>
        <v>13.508037282182897</v>
      </c>
      <c r="X83" s="39">
        <v>4</v>
      </c>
      <c r="Y83" s="18">
        <f t="shared" si="60"/>
        <v>27.016074564365795</v>
      </c>
      <c r="Z83" s="18"/>
      <c r="AA83" s="18"/>
      <c r="AB83" s="18"/>
      <c r="AC83" s="18"/>
      <c r="AD83" s="18"/>
      <c r="AF83" s="13" t="s">
        <v>242</v>
      </c>
      <c r="AH83" s="19">
        <v>14806</v>
      </c>
    </row>
    <row r="84" spans="1:34" ht="12.95" customHeight="1" x14ac:dyDescent="0.2">
      <c r="A84" s="13" t="s">
        <v>243</v>
      </c>
      <c r="B84" s="16">
        <f t="shared" si="61"/>
        <v>28</v>
      </c>
      <c r="C84" s="17">
        <f t="shared" si="49"/>
        <v>303.68763557483732</v>
      </c>
      <c r="D84" s="39">
        <v>4</v>
      </c>
      <c r="E84" s="18">
        <f t="shared" si="50"/>
        <v>43.38394793926247</v>
      </c>
      <c r="F84" s="39">
        <v>7</v>
      </c>
      <c r="G84" s="18">
        <f t="shared" si="51"/>
        <v>75.921908893709329</v>
      </c>
      <c r="H84" s="39">
        <v>7</v>
      </c>
      <c r="I84" s="18">
        <f t="shared" si="52"/>
        <v>75.921908893709329</v>
      </c>
      <c r="J84" s="39">
        <v>1</v>
      </c>
      <c r="K84" s="18">
        <f t="shared" si="53"/>
        <v>10.845986984815617</v>
      </c>
      <c r="L84" s="39">
        <v>1</v>
      </c>
      <c r="M84" s="18">
        <f t="shared" si="54"/>
        <v>10.845986984815617</v>
      </c>
      <c r="N84" s="39">
        <v>1</v>
      </c>
      <c r="O84" s="18">
        <f t="shared" si="55"/>
        <v>10.845986984815617</v>
      </c>
      <c r="P84" s="39">
        <v>0</v>
      </c>
      <c r="Q84" s="18">
        <f t="shared" si="56"/>
        <v>0</v>
      </c>
      <c r="R84" s="39">
        <v>0</v>
      </c>
      <c r="S84" s="18">
        <f t="shared" si="57"/>
        <v>0</v>
      </c>
      <c r="T84" s="39">
        <v>1</v>
      </c>
      <c r="U84" s="18">
        <f t="shared" si="58"/>
        <v>10.845986984815617</v>
      </c>
      <c r="V84" s="30">
        <v>0</v>
      </c>
      <c r="W84" s="18">
        <f t="shared" si="59"/>
        <v>0</v>
      </c>
      <c r="X84" s="39">
        <v>6</v>
      </c>
      <c r="Y84" s="18">
        <f t="shared" si="60"/>
        <v>65.075921908893704</v>
      </c>
      <c r="Z84" s="18"/>
      <c r="AA84" s="18"/>
      <c r="AB84" s="18"/>
      <c r="AC84" s="18"/>
      <c r="AD84" s="18"/>
      <c r="AF84" s="13" t="s">
        <v>243</v>
      </c>
      <c r="AH84" s="19">
        <v>9220</v>
      </c>
    </row>
    <row r="85" spans="1:34" ht="12.95" customHeight="1" x14ac:dyDescent="0.2">
      <c r="A85" s="13" t="s">
        <v>244</v>
      </c>
      <c r="B85" s="16">
        <f t="shared" si="61"/>
        <v>25</v>
      </c>
      <c r="C85" s="17">
        <f t="shared" si="49"/>
        <v>244.28376001563416</v>
      </c>
      <c r="D85" s="39">
        <v>3</v>
      </c>
      <c r="E85" s="18">
        <f t="shared" si="50"/>
        <v>29.314051201876101</v>
      </c>
      <c r="F85" s="39">
        <v>2</v>
      </c>
      <c r="G85" s="18">
        <f t="shared" si="51"/>
        <v>19.542700801250732</v>
      </c>
      <c r="H85" s="39">
        <v>6</v>
      </c>
      <c r="I85" s="18">
        <f t="shared" si="52"/>
        <v>58.628102403752202</v>
      </c>
      <c r="J85" s="39">
        <v>1</v>
      </c>
      <c r="K85" s="18">
        <f t="shared" si="53"/>
        <v>9.7713504006253658</v>
      </c>
      <c r="L85" s="39">
        <v>1</v>
      </c>
      <c r="M85" s="18">
        <f t="shared" si="54"/>
        <v>9.7713504006253658</v>
      </c>
      <c r="N85" s="39">
        <v>2</v>
      </c>
      <c r="O85" s="18">
        <f t="shared" si="55"/>
        <v>19.542700801250732</v>
      </c>
      <c r="P85" s="39">
        <v>1</v>
      </c>
      <c r="Q85" s="18">
        <f t="shared" si="56"/>
        <v>9.7713504006253658</v>
      </c>
      <c r="R85" s="39">
        <v>2</v>
      </c>
      <c r="S85" s="18">
        <f t="shared" si="57"/>
        <v>19.542700801250732</v>
      </c>
      <c r="T85" s="39">
        <v>1</v>
      </c>
      <c r="U85" s="18">
        <f t="shared" si="58"/>
        <v>9.7713504006253658</v>
      </c>
      <c r="V85" s="30">
        <v>2</v>
      </c>
      <c r="W85" s="18">
        <f t="shared" si="59"/>
        <v>19.542700801250732</v>
      </c>
      <c r="X85" s="39">
        <v>4</v>
      </c>
      <c r="Y85" s="18">
        <f t="shared" si="60"/>
        <v>39.085401602501463</v>
      </c>
      <c r="Z85" s="18"/>
      <c r="AA85" s="18"/>
      <c r="AB85" s="18"/>
      <c r="AC85" s="18"/>
      <c r="AD85" s="18"/>
      <c r="AF85" s="13" t="s">
        <v>244</v>
      </c>
      <c r="AH85" s="19">
        <v>10234</v>
      </c>
    </row>
    <row r="86" spans="1:34" ht="12.95" customHeight="1" x14ac:dyDescent="0.2">
      <c r="A86" s="13" t="s">
        <v>245</v>
      </c>
      <c r="B86" s="16">
        <f t="shared" si="61"/>
        <v>7</v>
      </c>
      <c r="C86" s="17">
        <f t="shared" si="49"/>
        <v>128.22861329913903</v>
      </c>
      <c r="D86" s="39">
        <v>3</v>
      </c>
      <c r="E86" s="18">
        <f t="shared" si="50"/>
        <v>54.955119985345306</v>
      </c>
      <c r="F86" s="39">
        <v>0</v>
      </c>
      <c r="G86" s="18">
        <f t="shared" si="51"/>
        <v>0</v>
      </c>
      <c r="H86" s="39">
        <v>1</v>
      </c>
      <c r="I86" s="18">
        <f t="shared" si="52"/>
        <v>18.318373328448434</v>
      </c>
      <c r="J86" s="39">
        <v>0</v>
      </c>
      <c r="K86" s="18">
        <f t="shared" si="53"/>
        <v>0</v>
      </c>
      <c r="L86" s="39">
        <v>1</v>
      </c>
      <c r="M86" s="18">
        <f t="shared" si="54"/>
        <v>18.318373328448434</v>
      </c>
      <c r="N86" s="39">
        <v>0</v>
      </c>
      <c r="O86" s="18">
        <f t="shared" si="55"/>
        <v>0</v>
      </c>
      <c r="P86" s="39">
        <v>0</v>
      </c>
      <c r="Q86" s="18">
        <f t="shared" si="56"/>
        <v>0</v>
      </c>
      <c r="R86" s="39">
        <v>0</v>
      </c>
      <c r="S86" s="18">
        <f t="shared" si="57"/>
        <v>0</v>
      </c>
      <c r="T86" s="26">
        <v>0</v>
      </c>
      <c r="U86" s="18">
        <f t="shared" si="58"/>
        <v>0</v>
      </c>
      <c r="V86" s="26">
        <v>2</v>
      </c>
      <c r="W86" s="18">
        <f t="shared" si="59"/>
        <v>36.636746656896868</v>
      </c>
      <c r="X86" s="39">
        <v>0</v>
      </c>
      <c r="Y86" s="18">
        <f t="shared" si="60"/>
        <v>0</v>
      </c>
      <c r="Z86" s="18"/>
      <c r="AA86" s="18"/>
      <c r="AB86" s="18"/>
      <c r="AC86" s="18"/>
      <c r="AD86" s="18"/>
      <c r="AF86" s="13" t="s">
        <v>245</v>
      </c>
      <c r="AH86" s="19">
        <v>5459</v>
      </c>
    </row>
    <row r="87" spans="1:34" ht="12.95" customHeight="1" x14ac:dyDescent="0.2">
      <c r="A87" s="13" t="s">
        <v>246</v>
      </c>
      <c r="B87" s="16">
        <f t="shared" si="61"/>
        <v>21</v>
      </c>
      <c r="C87" s="17">
        <f t="shared" si="49"/>
        <v>178.70819504723002</v>
      </c>
      <c r="D87" s="39">
        <v>0</v>
      </c>
      <c r="E87" s="18">
        <f t="shared" si="50"/>
        <v>0</v>
      </c>
      <c r="F87" s="39">
        <v>3</v>
      </c>
      <c r="G87" s="18">
        <f t="shared" si="51"/>
        <v>25.529742149604292</v>
      </c>
      <c r="H87" s="39">
        <v>9</v>
      </c>
      <c r="I87" s="18">
        <f t="shared" si="52"/>
        <v>76.589226448812866</v>
      </c>
      <c r="J87" s="30">
        <v>1</v>
      </c>
      <c r="K87" s="18">
        <f t="shared" si="53"/>
        <v>8.5099140498680956</v>
      </c>
      <c r="L87" s="39">
        <v>4</v>
      </c>
      <c r="M87" s="18">
        <f t="shared" si="54"/>
        <v>34.039656199472383</v>
      </c>
      <c r="N87" s="39">
        <v>0</v>
      </c>
      <c r="O87" s="18">
        <f t="shared" si="55"/>
        <v>0</v>
      </c>
      <c r="P87" s="39">
        <v>0</v>
      </c>
      <c r="Q87" s="18">
        <f t="shared" si="56"/>
        <v>0</v>
      </c>
      <c r="R87" s="39">
        <v>0</v>
      </c>
      <c r="S87" s="18">
        <f t="shared" si="57"/>
        <v>0</v>
      </c>
      <c r="T87" s="26">
        <v>0</v>
      </c>
      <c r="U87" s="18">
        <f t="shared" si="58"/>
        <v>0</v>
      </c>
      <c r="V87" s="26">
        <v>2</v>
      </c>
      <c r="W87" s="18">
        <f t="shared" si="59"/>
        <v>17.019828099736191</v>
      </c>
      <c r="X87" s="39">
        <v>2</v>
      </c>
      <c r="Y87" s="18">
        <f t="shared" si="60"/>
        <v>17.019828099736191</v>
      </c>
      <c r="Z87" s="18"/>
      <c r="AA87" s="18"/>
      <c r="AB87" s="18"/>
      <c r="AC87" s="18"/>
      <c r="AD87" s="18"/>
      <c r="AF87" s="13" t="s">
        <v>246</v>
      </c>
      <c r="AH87" s="19">
        <v>11751</v>
      </c>
    </row>
    <row r="88" spans="1:34" ht="12.95" customHeight="1" x14ac:dyDescent="0.2">
      <c r="A88" s="13" t="s">
        <v>247</v>
      </c>
      <c r="B88" s="16">
        <f t="shared" si="61"/>
        <v>6</v>
      </c>
      <c r="C88" s="17">
        <f t="shared" si="49"/>
        <v>162.7780792186652</v>
      </c>
      <c r="D88" s="30">
        <v>2</v>
      </c>
      <c r="E88" s="18">
        <f t="shared" si="50"/>
        <v>54.259359739555073</v>
      </c>
      <c r="F88" s="30">
        <v>1</v>
      </c>
      <c r="G88" s="18">
        <f t="shared" si="51"/>
        <v>27.129679869777537</v>
      </c>
      <c r="H88" s="39">
        <v>1</v>
      </c>
      <c r="I88" s="18">
        <f t="shared" si="52"/>
        <v>27.129679869777537</v>
      </c>
      <c r="J88" s="24">
        <v>1</v>
      </c>
      <c r="K88" s="18">
        <f t="shared" si="53"/>
        <v>27.129679869777537</v>
      </c>
      <c r="L88" s="26">
        <v>0</v>
      </c>
      <c r="M88" s="18">
        <f t="shared" si="54"/>
        <v>0</v>
      </c>
      <c r="N88" s="30">
        <v>1</v>
      </c>
      <c r="O88" s="18">
        <f t="shared" si="55"/>
        <v>27.129679869777537</v>
      </c>
      <c r="P88" s="22">
        <v>0</v>
      </c>
      <c r="Q88" s="18">
        <f t="shared" si="56"/>
        <v>0</v>
      </c>
      <c r="R88" s="15">
        <v>0</v>
      </c>
      <c r="S88" s="18">
        <f t="shared" si="57"/>
        <v>0</v>
      </c>
      <c r="T88" s="26">
        <v>0</v>
      </c>
      <c r="U88" s="18">
        <f t="shared" si="58"/>
        <v>0</v>
      </c>
      <c r="V88" s="15">
        <v>0</v>
      </c>
      <c r="W88" s="18">
        <f t="shared" si="59"/>
        <v>0</v>
      </c>
      <c r="X88" s="39">
        <v>0</v>
      </c>
      <c r="Y88" s="18">
        <f t="shared" si="60"/>
        <v>0</v>
      </c>
      <c r="Z88" s="18"/>
      <c r="AA88" s="18"/>
      <c r="AB88" s="18"/>
      <c r="AC88" s="18"/>
      <c r="AD88" s="18"/>
      <c r="AF88" s="13" t="s">
        <v>247</v>
      </c>
      <c r="AH88" s="19">
        <v>3686</v>
      </c>
    </row>
    <row r="89" spans="1:34" ht="12.95" customHeight="1" x14ac:dyDescent="0.2">
      <c r="A89" s="13" t="s">
        <v>202</v>
      </c>
      <c r="B89" s="16">
        <f t="shared" si="61"/>
        <v>0</v>
      </c>
      <c r="C89" s="17">
        <v>0</v>
      </c>
      <c r="D89" s="26">
        <v>0</v>
      </c>
      <c r="E89" s="18">
        <v>0</v>
      </c>
      <c r="F89" s="26">
        <v>0</v>
      </c>
      <c r="G89" s="18">
        <v>0</v>
      </c>
      <c r="H89" s="22">
        <v>0</v>
      </c>
      <c r="I89" s="18">
        <v>0</v>
      </c>
      <c r="J89" s="15">
        <v>0</v>
      </c>
      <c r="K89" s="18">
        <v>0</v>
      </c>
      <c r="L89" s="26">
        <v>0</v>
      </c>
      <c r="M89" s="18">
        <v>0</v>
      </c>
      <c r="N89" s="26">
        <v>0</v>
      </c>
      <c r="O89" s="18">
        <v>0</v>
      </c>
      <c r="P89" s="15">
        <v>0</v>
      </c>
      <c r="Q89" s="18">
        <v>0</v>
      </c>
      <c r="R89" s="15">
        <v>0</v>
      </c>
      <c r="S89" s="18">
        <v>0</v>
      </c>
      <c r="T89" s="15">
        <v>0</v>
      </c>
      <c r="U89" s="18">
        <v>0</v>
      </c>
      <c r="V89" s="15">
        <v>0</v>
      </c>
      <c r="W89" s="18">
        <v>0</v>
      </c>
      <c r="X89" s="15">
        <v>0</v>
      </c>
      <c r="Y89" s="18">
        <v>0</v>
      </c>
      <c r="Z89" s="18"/>
      <c r="AA89" s="18"/>
      <c r="AB89" s="18"/>
      <c r="AC89" s="18"/>
      <c r="AD89" s="18"/>
      <c r="AH89" s="15"/>
    </row>
    <row r="90" spans="1:34" ht="12.95" customHeight="1" x14ac:dyDescent="0.2">
      <c r="B90" s="16"/>
      <c r="C90" s="17"/>
      <c r="D90" s="15"/>
      <c r="E90" s="18"/>
      <c r="F90" s="15"/>
      <c r="G90" s="18"/>
      <c r="H90" s="15"/>
      <c r="I90" s="18"/>
      <c r="J90" s="15"/>
      <c r="K90" s="18"/>
      <c r="L90" s="15"/>
      <c r="M90" s="18"/>
      <c r="N90" s="15"/>
      <c r="O90" s="18"/>
      <c r="P90" s="15"/>
      <c r="Q90" s="18"/>
      <c r="R90" s="15"/>
      <c r="S90" s="18"/>
      <c r="T90" s="15"/>
      <c r="U90" s="18"/>
      <c r="V90" s="15"/>
      <c r="W90" s="18"/>
      <c r="X90" s="15"/>
      <c r="Y90" s="18"/>
      <c r="Z90" s="18"/>
      <c r="AA90" s="18"/>
      <c r="AB90" s="18"/>
      <c r="AC90" s="18"/>
      <c r="AD90" s="18"/>
      <c r="AH90" s="15"/>
    </row>
    <row r="91" spans="1:34" s="14" customFormat="1" ht="12.95" customHeight="1" x14ac:dyDescent="0.2">
      <c r="A91" s="14" t="s">
        <v>248</v>
      </c>
      <c r="B91" s="16">
        <f>SUM(B92:B103)</f>
        <v>416</v>
      </c>
      <c r="C91" s="17">
        <f t="shared" ref="C91:C102" si="62">SUM(B91/AH91*100000)</f>
        <v>188.20633929621687</v>
      </c>
      <c r="D91" s="16">
        <f>SUM(D92:D103)</f>
        <v>128</v>
      </c>
      <c r="E91" s="17">
        <f t="shared" ref="E91:E102" si="63">SUM(D91/AH91*100000)</f>
        <v>57.909642860374426</v>
      </c>
      <c r="F91" s="16">
        <f>SUM(F92:F103)</f>
        <v>74</v>
      </c>
      <c r="G91" s="17">
        <f t="shared" ref="G91:G102" si="64">SUM(F91/AH91*100000)</f>
        <v>33.479012278653961</v>
      </c>
      <c r="H91" s="16">
        <f>SUM(H92:H103)</f>
        <v>41</v>
      </c>
      <c r="I91" s="17">
        <f t="shared" ref="I91:I102" si="65">SUM(H91/AH91*100000)</f>
        <v>18.549182478713682</v>
      </c>
      <c r="J91" s="16">
        <f>SUM(J92:J103)</f>
        <v>24</v>
      </c>
      <c r="K91" s="17">
        <f t="shared" ref="K91:K102" si="66">SUM(J91/AH91*100000)</f>
        <v>10.858058036320203</v>
      </c>
      <c r="L91" s="16">
        <f>SUM(L92:L103)</f>
        <v>16</v>
      </c>
      <c r="M91" s="17">
        <f t="shared" ref="M91:M102" si="67">SUM(L91/AH91*100000)</f>
        <v>7.2387053575468032</v>
      </c>
      <c r="N91" s="16">
        <f>SUM(N92:N103)</f>
        <v>20</v>
      </c>
      <c r="O91" s="17">
        <f t="shared" ref="O91:O102" si="68">SUM(N91/AH91*100000)</f>
        <v>9.0483816969335038</v>
      </c>
      <c r="P91" s="16">
        <f>SUM(P92:P103)</f>
        <v>16</v>
      </c>
      <c r="Q91" s="17">
        <f t="shared" ref="Q91:Q102" si="69">SUM(P91/AH91*100000)</f>
        <v>7.2387053575468032</v>
      </c>
      <c r="R91" s="16">
        <f>SUM(R92:R103)</f>
        <v>15</v>
      </c>
      <c r="S91" s="17">
        <f t="shared" ref="S91:S102" si="70">SUM(R91/AH91*100000)</f>
        <v>6.786286272700127</v>
      </c>
      <c r="T91" s="16">
        <f>SUM(T92:T103)</f>
        <v>17</v>
      </c>
      <c r="U91" s="17">
        <f t="shared" ref="U91:U102" si="71">SUM(T91/AH91*100000)</f>
        <v>7.6911244423934786</v>
      </c>
      <c r="V91" s="16">
        <f>SUM(V92:V103)</f>
        <v>7</v>
      </c>
      <c r="W91" s="17">
        <f t="shared" ref="W91:W102" si="72">SUM(V91/AH91*100000)</f>
        <v>3.1669335939267262</v>
      </c>
      <c r="X91" s="16">
        <f>SUM(X92:X103)</f>
        <v>58</v>
      </c>
      <c r="Y91" s="17">
        <f t="shared" ref="Y91:Y102" si="73">SUM(X91/AH91*100000)</f>
        <v>26.240306921107159</v>
      </c>
      <c r="Z91" s="17"/>
      <c r="AA91" s="17"/>
      <c r="AB91" s="17"/>
      <c r="AC91" s="17"/>
      <c r="AD91" s="17"/>
      <c r="AF91" s="14" t="s">
        <v>248</v>
      </c>
      <c r="AH91" s="20">
        <v>221034</v>
      </c>
    </row>
    <row r="92" spans="1:34" ht="12.95" customHeight="1" x14ac:dyDescent="0.2">
      <c r="A92" s="13" t="s">
        <v>248</v>
      </c>
      <c r="B92" s="16">
        <f t="shared" si="61"/>
        <v>111</v>
      </c>
      <c r="C92" s="17">
        <f t="shared" si="62"/>
        <v>180.64936121734885</v>
      </c>
      <c r="D92" s="15">
        <v>35</v>
      </c>
      <c r="E92" s="18">
        <f t="shared" si="63"/>
        <v>56.96151029375865</v>
      </c>
      <c r="F92" s="15">
        <v>19</v>
      </c>
      <c r="G92" s="18">
        <f t="shared" si="64"/>
        <v>30.921962730897551</v>
      </c>
      <c r="H92" s="15">
        <v>17</v>
      </c>
      <c r="I92" s="18">
        <f t="shared" si="65"/>
        <v>27.667019285539915</v>
      </c>
      <c r="J92" s="15">
        <v>7</v>
      </c>
      <c r="K92" s="18">
        <f t="shared" si="66"/>
        <v>11.392302058751728</v>
      </c>
      <c r="L92" s="15">
        <v>3</v>
      </c>
      <c r="M92" s="18">
        <f t="shared" si="67"/>
        <v>4.8824151680364558</v>
      </c>
      <c r="N92" s="15">
        <v>6</v>
      </c>
      <c r="O92" s="18">
        <f t="shared" si="68"/>
        <v>9.7648303360729116</v>
      </c>
      <c r="P92" s="15">
        <v>4</v>
      </c>
      <c r="Q92" s="18">
        <f t="shared" si="69"/>
        <v>6.5098868907152738</v>
      </c>
      <c r="R92" s="15">
        <v>2</v>
      </c>
      <c r="S92" s="18">
        <f t="shared" si="70"/>
        <v>3.2549434453576369</v>
      </c>
      <c r="T92" s="15">
        <v>2</v>
      </c>
      <c r="U92" s="18">
        <f t="shared" si="71"/>
        <v>3.2549434453576369</v>
      </c>
      <c r="V92" s="15">
        <v>4</v>
      </c>
      <c r="W92" s="18">
        <f t="shared" si="72"/>
        <v>6.5098868907152738</v>
      </c>
      <c r="X92" s="15">
        <v>12</v>
      </c>
      <c r="Y92" s="18">
        <f t="shared" si="73"/>
        <v>19.529660672145823</v>
      </c>
      <c r="Z92" s="18"/>
      <c r="AA92" s="18"/>
      <c r="AB92" s="18"/>
      <c r="AC92" s="18"/>
      <c r="AD92" s="18"/>
      <c r="AF92" s="13" t="s">
        <v>182</v>
      </c>
      <c r="AH92" s="19">
        <v>61445</v>
      </c>
    </row>
    <row r="93" spans="1:34" ht="12.95" customHeight="1" x14ac:dyDescent="0.2">
      <c r="A93" s="13" t="s">
        <v>249</v>
      </c>
      <c r="B93" s="16">
        <f t="shared" si="61"/>
        <v>35</v>
      </c>
      <c r="C93" s="17">
        <f t="shared" si="62"/>
        <v>203.66598778004072</v>
      </c>
      <c r="D93" s="39">
        <v>12</v>
      </c>
      <c r="E93" s="18">
        <f t="shared" si="63"/>
        <v>69.828338667442537</v>
      </c>
      <c r="F93" s="39">
        <v>8</v>
      </c>
      <c r="G93" s="18">
        <f t="shared" si="64"/>
        <v>46.552225778295025</v>
      </c>
      <c r="H93" s="39">
        <v>3</v>
      </c>
      <c r="I93" s="18">
        <f t="shared" si="65"/>
        <v>17.457084666860634</v>
      </c>
      <c r="J93" s="39">
        <v>1</v>
      </c>
      <c r="K93" s="18">
        <f t="shared" si="66"/>
        <v>5.8190282222868781</v>
      </c>
      <c r="L93" s="39">
        <v>0</v>
      </c>
      <c r="M93" s="18">
        <f t="shared" si="67"/>
        <v>0</v>
      </c>
      <c r="N93" s="39">
        <v>2</v>
      </c>
      <c r="O93" s="18">
        <f t="shared" si="68"/>
        <v>11.638056444573756</v>
      </c>
      <c r="P93" s="39">
        <v>3</v>
      </c>
      <c r="Q93" s="18">
        <f t="shared" si="69"/>
        <v>17.457084666860634</v>
      </c>
      <c r="R93" s="39">
        <v>0</v>
      </c>
      <c r="S93" s="18">
        <f t="shared" si="70"/>
        <v>0</v>
      </c>
      <c r="T93" s="39">
        <v>2</v>
      </c>
      <c r="U93" s="18">
        <f t="shared" si="71"/>
        <v>11.638056444573756</v>
      </c>
      <c r="V93" s="30">
        <v>0</v>
      </c>
      <c r="W93" s="18">
        <f t="shared" si="72"/>
        <v>0</v>
      </c>
      <c r="X93" s="39">
        <v>4</v>
      </c>
      <c r="Y93" s="18">
        <f t="shared" si="73"/>
        <v>23.276112889147512</v>
      </c>
      <c r="Z93" s="18"/>
      <c r="AA93" s="18"/>
      <c r="AB93" s="18"/>
      <c r="AC93" s="18"/>
      <c r="AD93" s="18"/>
      <c r="AF93" s="13" t="s">
        <v>249</v>
      </c>
      <c r="AH93" s="19">
        <v>17185</v>
      </c>
    </row>
    <row r="94" spans="1:34" ht="12.95" customHeight="1" x14ac:dyDescent="0.2">
      <c r="A94" s="13" t="s">
        <v>250</v>
      </c>
      <c r="B94" s="16">
        <f t="shared" si="61"/>
        <v>31</v>
      </c>
      <c r="C94" s="17">
        <f t="shared" si="62"/>
        <v>130.50983033722056</v>
      </c>
      <c r="D94" s="39">
        <v>9</v>
      </c>
      <c r="E94" s="18">
        <f t="shared" si="63"/>
        <v>37.889950743064034</v>
      </c>
      <c r="F94" s="39">
        <v>3</v>
      </c>
      <c r="G94" s="18">
        <f t="shared" si="64"/>
        <v>12.629983581021346</v>
      </c>
      <c r="H94" s="39">
        <v>2</v>
      </c>
      <c r="I94" s="18">
        <f t="shared" si="65"/>
        <v>8.4199890540142288</v>
      </c>
      <c r="J94" s="39">
        <v>3</v>
      </c>
      <c r="K94" s="18">
        <f t="shared" si="66"/>
        <v>12.629983581021346</v>
      </c>
      <c r="L94" s="39">
        <v>3</v>
      </c>
      <c r="M94" s="18">
        <f t="shared" si="67"/>
        <v>12.629983581021346</v>
      </c>
      <c r="N94" s="39">
        <v>1</v>
      </c>
      <c r="O94" s="18">
        <f t="shared" si="68"/>
        <v>4.2099945270071144</v>
      </c>
      <c r="P94" s="39">
        <v>2</v>
      </c>
      <c r="Q94" s="18">
        <f t="shared" si="69"/>
        <v>8.4199890540142288</v>
      </c>
      <c r="R94" s="39">
        <v>3</v>
      </c>
      <c r="S94" s="18">
        <f t="shared" si="70"/>
        <v>12.629983581021346</v>
      </c>
      <c r="T94" s="39">
        <v>2</v>
      </c>
      <c r="U94" s="18">
        <f t="shared" si="71"/>
        <v>8.4199890540142288</v>
      </c>
      <c r="V94" s="39">
        <v>0</v>
      </c>
      <c r="W94" s="18">
        <f t="shared" si="72"/>
        <v>0</v>
      </c>
      <c r="X94" s="39">
        <v>3</v>
      </c>
      <c r="Y94" s="18">
        <f t="shared" si="73"/>
        <v>12.629983581021346</v>
      </c>
      <c r="Z94" s="18"/>
      <c r="AA94" s="18"/>
      <c r="AB94" s="18"/>
      <c r="AC94" s="18"/>
      <c r="AD94" s="18"/>
      <c r="AF94" s="13" t="s">
        <v>250</v>
      </c>
      <c r="AH94" s="19">
        <v>23753</v>
      </c>
    </row>
    <row r="95" spans="1:34" ht="12.95" customHeight="1" x14ac:dyDescent="0.2">
      <c r="A95" s="13" t="s">
        <v>251</v>
      </c>
      <c r="B95" s="16">
        <f t="shared" si="61"/>
        <v>17</v>
      </c>
      <c r="C95" s="17">
        <f t="shared" si="62"/>
        <v>257.88834951456312</v>
      </c>
      <c r="D95" s="39">
        <v>6</v>
      </c>
      <c r="E95" s="18">
        <f t="shared" si="63"/>
        <v>91.019417475728162</v>
      </c>
      <c r="F95" s="39">
        <v>6</v>
      </c>
      <c r="G95" s="18">
        <f t="shared" si="64"/>
        <v>91.019417475728162</v>
      </c>
      <c r="H95" s="39">
        <v>1</v>
      </c>
      <c r="I95" s="18">
        <f t="shared" si="65"/>
        <v>15.169902912621358</v>
      </c>
      <c r="J95" s="39">
        <v>0</v>
      </c>
      <c r="K95" s="18">
        <f t="shared" si="66"/>
        <v>0</v>
      </c>
      <c r="L95" s="39">
        <v>0</v>
      </c>
      <c r="M95" s="18">
        <f t="shared" si="67"/>
        <v>0</v>
      </c>
      <c r="N95" s="39">
        <v>0</v>
      </c>
      <c r="O95" s="18">
        <f t="shared" si="68"/>
        <v>0</v>
      </c>
      <c r="P95" s="39">
        <v>0</v>
      </c>
      <c r="Q95" s="18">
        <f t="shared" si="69"/>
        <v>0</v>
      </c>
      <c r="R95" s="39">
        <v>0</v>
      </c>
      <c r="S95" s="18">
        <f t="shared" si="70"/>
        <v>0</v>
      </c>
      <c r="T95" s="39">
        <v>1</v>
      </c>
      <c r="U95" s="18">
        <f t="shared" si="71"/>
        <v>15.169902912621358</v>
      </c>
      <c r="V95" s="39">
        <v>0</v>
      </c>
      <c r="W95" s="18">
        <f t="shared" si="72"/>
        <v>0</v>
      </c>
      <c r="X95" s="39">
        <v>3</v>
      </c>
      <c r="Y95" s="18">
        <f t="shared" si="73"/>
        <v>45.509708737864081</v>
      </c>
      <c r="Z95" s="18"/>
      <c r="AA95" s="18"/>
      <c r="AB95" s="18"/>
      <c r="AC95" s="18"/>
      <c r="AD95" s="18"/>
      <c r="AF95" s="13" t="s">
        <v>251</v>
      </c>
      <c r="AH95" s="19">
        <v>6592</v>
      </c>
    </row>
    <row r="96" spans="1:34" ht="12.95" customHeight="1" x14ac:dyDescent="0.2">
      <c r="A96" s="13" t="s">
        <v>252</v>
      </c>
      <c r="B96" s="16">
        <f t="shared" si="61"/>
        <v>30</v>
      </c>
      <c r="C96" s="17">
        <f t="shared" si="62"/>
        <v>211.41649048625794</v>
      </c>
      <c r="D96" s="39">
        <v>11</v>
      </c>
      <c r="E96" s="18">
        <f t="shared" si="63"/>
        <v>77.519379844961236</v>
      </c>
      <c r="F96" s="39">
        <v>4</v>
      </c>
      <c r="G96" s="18">
        <f t="shared" si="64"/>
        <v>28.188865398167724</v>
      </c>
      <c r="H96" s="39">
        <v>2</v>
      </c>
      <c r="I96" s="18">
        <f t="shared" si="65"/>
        <v>14.094432699083862</v>
      </c>
      <c r="J96" s="39">
        <v>3</v>
      </c>
      <c r="K96" s="18">
        <f t="shared" si="66"/>
        <v>21.141649048625791</v>
      </c>
      <c r="L96" s="39">
        <v>1</v>
      </c>
      <c r="M96" s="18">
        <f t="shared" si="67"/>
        <v>7.0472163495419311</v>
      </c>
      <c r="N96" s="39">
        <v>0</v>
      </c>
      <c r="O96" s="18">
        <f t="shared" si="68"/>
        <v>0</v>
      </c>
      <c r="P96" s="39">
        <v>0</v>
      </c>
      <c r="Q96" s="18">
        <f t="shared" si="69"/>
        <v>0</v>
      </c>
      <c r="R96" s="39">
        <v>2</v>
      </c>
      <c r="S96" s="18">
        <f t="shared" si="70"/>
        <v>14.094432699083862</v>
      </c>
      <c r="T96" s="39">
        <v>2</v>
      </c>
      <c r="U96" s="18">
        <f t="shared" si="71"/>
        <v>14.094432699083862</v>
      </c>
      <c r="V96" s="39">
        <v>1</v>
      </c>
      <c r="W96" s="18">
        <f t="shared" si="72"/>
        <v>7.0472163495419311</v>
      </c>
      <c r="X96" s="39">
        <v>4</v>
      </c>
      <c r="Y96" s="18">
        <f t="shared" si="73"/>
        <v>28.188865398167724</v>
      </c>
      <c r="Z96" s="18"/>
      <c r="AA96" s="18"/>
      <c r="AB96" s="18"/>
      <c r="AC96" s="18"/>
      <c r="AD96" s="18"/>
      <c r="AF96" s="13" t="s">
        <v>252</v>
      </c>
      <c r="AH96" s="19">
        <v>14190</v>
      </c>
    </row>
    <row r="97" spans="1:34" ht="12.95" customHeight="1" x14ac:dyDescent="0.2">
      <c r="A97" s="13" t="s">
        <v>253</v>
      </c>
      <c r="B97" s="16">
        <f t="shared" si="61"/>
        <v>26</v>
      </c>
      <c r="C97" s="17">
        <f t="shared" si="62"/>
        <v>188.01070214766071</v>
      </c>
      <c r="D97" s="39">
        <v>5</v>
      </c>
      <c r="E97" s="18">
        <f t="shared" si="63"/>
        <v>36.155904259165517</v>
      </c>
      <c r="F97" s="39">
        <v>4</v>
      </c>
      <c r="G97" s="18">
        <f t="shared" si="64"/>
        <v>28.924723407332415</v>
      </c>
      <c r="H97" s="39">
        <v>3</v>
      </c>
      <c r="I97" s="18">
        <f t="shared" si="65"/>
        <v>21.693542555499313</v>
      </c>
      <c r="J97" s="39">
        <v>1</v>
      </c>
      <c r="K97" s="18">
        <f t="shared" si="66"/>
        <v>7.2311808518331038</v>
      </c>
      <c r="L97" s="39">
        <v>0</v>
      </c>
      <c r="M97" s="18">
        <f t="shared" si="67"/>
        <v>0</v>
      </c>
      <c r="N97" s="39">
        <v>4</v>
      </c>
      <c r="O97" s="18">
        <f t="shared" si="68"/>
        <v>28.924723407332415</v>
      </c>
      <c r="P97" s="39">
        <v>0</v>
      </c>
      <c r="Q97" s="18">
        <f t="shared" si="69"/>
        <v>0</v>
      </c>
      <c r="R97" s="39">
        <v>0</v>
      </c>
      <c r="S97" s="18">
        <f t="shared" si="70"/>
        <v>0</v>
      </c>
      <c r="T97" s="39">
        <v>1</v>
      </c>
      <c r="U97" s="18">
        <f t="shared" si="71"/>
        <v>7.2311808518331038</v>
      </c>
      <c r="V97" s="39">
        <v>1</v>
      </c>
      <c r="W97" s="18">
        <f t="shared" si="72"/>
        <v>7.2311808518331038</v>
      </c>
      <c r="X97" s="39">
        <v>7</v>
      </c>
      <c r="Y97" s="18">
        <f t="shared" si="73"/>
        <v>50.618265962831735</v>
      </c>
      <c r="Z97" s="18"/>
      <c r="AA97" s="18"/>
      <c r="AB97" s="18"/>
      <c r="AC97" s="18"/>
      <c r="AD97" s="18"/>
      <c r="AF97" s="13" t="s">
        <v>253</v>
      </c>
      <c r="AH97" s="19">
        <v>13829</v>
      </c>
    </row>
    <row r="98" spans="1:34" ht="12.95" customHeight="1" x14ac:dyDescent="0.2">
      <c r="A98" s="13" t="s">
        <v>254</v>
      </c>
      <c r="B98" s="16">
        <f t="shared" si="61"/>
        <v>27</v>
      </c>
      <c r="C98" s="17">
        <f t="shared" si="62"/>
        <v>134.22151521177173</v>
      </c>
      <c r="D98" s="39">
        <v>8</v>
      </c>
      <c r="E98" s="18">
        <f t="shared" si="63"/>
        <v>39.769337840524955</v>
      </c>
      <c r="F98" s="39">
        <v>4</v>
      </c>
      <c r="G98" s="18">
        <f t="shared" si="64"/>
        <v>19.884668920262477</v>
      </c>
      <c r="H98" s="39">
        <v>3</v>
      </c>
      <c r="I98" s="18">
        <f t="shared" si="65"/>
        <v>14.91350169019686</v>
      </c>
      <c r="J98" s="39">
        <v>1</v>
      </c>
      <c r="K98" s="18">
        <f t="shared" si="66"/>
        <v>4.9711672300656193</v>
      </c>
      <c r="L98" s="39">
        <v>2</v>
      </c>
      <c r="M98" s="18">
        <f t="shared" si="67"/>
        <v>9.9423344601312387</v>
      </c>
      <c r="N98" s="39">
        <v>1</v>
      </c>
      <c r="O98" s="18">
        <f t="shared" si="68"/>
        <v>4.9711672300656193</v>
      </c>
      <c r="P98" s="39">
        <v>2</v>
      </c>
      <c r="Q98" s="18">
        <f t="shared" si="69"/>
        <v>9.9423344601312387</v>
      </c>
      <c r="R98" s="39">
        <v>0</v>
      </c>
      <c r="S98" s="18">
        <f t="shared" si="70"/>
        <v>0</v>
      </c>
      <c r="T98" s="39">
        <v>1</v>
      </c>
      <c r="U98" s="18">
        <f t="shared" si="71"/>
        <v>4.9711672300656193</v>
      </c>
      <c r="V98" s="39">
        <v>0</v>
      </c>
      <c r="W98" s="18">
        <f t="shared" si="72"/>
        <v>0</v>
      </c>
      <c r="X98" s="39">
        <v>5</v>
      </c>
      <c r="Y98" s="18">
        <f t="shared" si="73"/>
        <v>24.855836150328098</v>
      </c>
      <c r="Z98" s="18"/>
      <c r="AA98" s="18"/>
      <c r="AB98" s="18"/>
      <c r="AC98" s="18"/>
      <c r="AD98" s="18"/>
      <c r="AF98" s="13" t="s">
        <v>254</v>
      </c>
      <c r="AH98" s="19">
        <v>20116</v>
      </c>
    </row>
    <row r="99" spans="1:34" ht="12.95" customHeight="1" x14ac:dyDescent="0.2">
      <c r="A99" s="13" t="s">
        <v>255</v>
      </c>
      <c r="B99" s="16">
        <f t="shared" si="61"/>
        <v>66</v>
      </c>
      <c r="C99" s="17">
        <f t="shared" si="62"/>
        <v>305.10355029585799</v>
      </c>
      <c r="D99" s="39">
        <v>25</v>
      </c>
      <c r="E99" s="18">
        <f t="shared" si="63"/>
        <v>115.56952662721893</v>
      </c>
      <c r="F99" s="39">
        <v>15</v>
      </c>
      <c r="G99" s="18">
        <f t="shared" si="64"/>
        <v>69.341715976331358</v>
      </c>
      <c r="H99" s="39">
        <v>2</v>
      </c>
      <c r="I99" s="18">
        <f t="shared" si="65"/>
        <v>9.2455621301775146</v>
      </c>
      <c r="J99" s="39">
        <v>4</v>
      </c>
      <c r="K99" s="18">
        <f t="shared" si="66"/>
        <v>18.491124260355029</v>
      </c>
      <c r="L99" s="39">
        <v>3</v>
      </c>
      <c r="M99" s="18">
        <f t="shared" si="67"/>
        <v>13.868343195266272</v>
      </c>
      <c r="N99" s="39">
        <v>3</v>
      </c>
      <c r="O99" s="18">
        <f t="shared" si="68"/>
        <v>13.868343195266272</v>
      </c>
      <c r="P99" s="39">
        <v>3</v>
      </c>
      <c r="Q99" s="18">
        <f t="shared" si="69"/>
        <v>13.868343195266272</v>
      </c>
      <c r="R99" s="39">
        <v>3</v>
      </c>
      <c r="S99" s="18">
        <f t="shared" si="70"/>
        <v>13.868343195266272</v>
      </c>
      <c r="T99" s="39">
        <v>2</v>
      </c>
      <c r="U99" s="18">
        <f t="shared" si="71"/>
        <v>9.2455621301775146</v>
      </c>
      <c r="V99" s="39">
        <v>0</v>
      </c>
      <c r="W99" s="18">
        <f t="shared" si="72"/>
        <v>0</v>
      </c>
      <c r="X99" s="39">
        <v>6</v>
      </c>
      <c r="Y99" s="18">
        <f t="shared" si="73"/>
        <v>27.736686390532544</v>
      </c>
      <c r="Z99" s="18"/>
      <c r="AA99" s="18"/>
      <c r="AB99" s="18"/>
      <c r="AC99" s="18"/>
      <c r="AD99" s="18"/>
      <c r="AF99" s="13" t="s">
        <v>255</v>
      </c>
      <c r="AH99" s="19">
        <v>21632</v>
      </c>
    </row>
    <row r="100" spans="1:34" ht="12.95" customHeight="1" x14ac:dyDescent="0.2">
      <c r="A100" s="13" t="s">
        <v>256</v>
      </c>
      <c r="B100" s="16">
        <f t="shared" si="61"/>
        <v>11</v>
      </c>
      <c r="C100" s="17">
        <f t="shared" si="62"/>
        <v>130.17751479289942</v>
      </c>
      <c r="D100" s="39">
        <v>4</v>
      </c>
      <c r="E100" s="18">
        <f t="shared" si="63"/>
        <v>47.337278106508876</v>
      </c>
      <c r="F100" s="39">
        <v>1</v>
      </c>
      <c r="G100" s="18">
        <f t="shared" si="64"/>
        <v>11.834319526627219</v>
      </c>
      <c r="H100" s="39">
        <v>0</v>
      </c>
      <c r="I100" s="18">
        <f t="shared" si="65"/>
        <v>0</v>
      </c>
      <c r="J100" s="39">
        <v>0</v>
      </c>
      <c r="K100" s="18">
        <f t="shared" si="66"/>
        <v>0</v>
      </c>
      <c r="L100" s="39">
        <v>2</v>
      </c>
      <c r="M100" s="18">
        <f t="shared" si="67"/>
        <v>23.668639053254438</v>
      </c>
      <c r="N100" s="39">
        <v>1</v>
      </c>
      <c r="O100" s="18">
        <f t="shared" si="68"/>
        <v>11.834319526627219</v>
      </c>
      <c r="P100" s="39">
        <v>1</v>
      </c>
      <c r="Q100" s="18">
        <f t="shared" si="69"/>
        <v>11.834319526627219</v>
      </c>
      <c r="R100" s="39">
        <v>0</v>
      </c>
      <c r="S100" s="18">
        <f t="shared" si="70"/>
        <v>0</v>
      </c>
      <c r="T100" s="39">
        <v>0</v>
      </c>
      <c r="U100" s="18">
        <f t="shared" si="71"/>
        <v>0</v>
      </c>
      <c r="V100" s="39">
        <v>0</v>
      </c>
      <c r="W100" s="18">
        <f t="shared" si="72"/>
        <v>0</v>
      </c>
      <c r="X100" s="39">
        <v>2</v>
      </c>
      <c r="Y100" s="18">
        <f t="shared" si="73"/>
        <v>23.668639053254438</v>
      </c>
      <c r="Z100" s="18"/>
      <c r="AA100" s="18"/>
      <c r="AB100" s="18"/>
      <c r="AC100" s="18"/>
      <c r="AD100" s="18"/>
      <c r="AF100" s="13" t="s">
        <v>256</v>
      </c>
      <c r="AH100" s="19">
        <v>8450</v>
      </c>
    </row>
    <row r="101" spans="1:34" ht="12.95" customHeight="1" x14ac:dyDescent="0.2">
      <c r="A101" s="13" t="s">
        <v>257</v>
      </c>
      <c r="B101" s="16">
        <f t="shared" si="61"/>
        <v>49</v>
      </c>
      <c r="C101" s="17">
        <f t="shared" si="62"/>
        <v>206.93441446007012</v>
      </c>
      <c r="D101" s="39">
        <v>9</v>
      </c>
      <c r="E101" s="18">
        <f t="shared" si="63"/>
        <v>38.00836183960471</v>
      </c>
      <c r="F101" s="39">
        <v>10</v>
      </c>
      <c r="G101" s="18">
        <f t="shared" si="64"/>
        <v>42.231513155116353</v>
      </c>
      <c r="H101" s="39">
        <v>6</v>
      </c>
      <c r="I101" s="18">
        <f t="shared" si="65"/>
        <v>25.338907893069809</v>
      </c>
      <c r="J101" s="39">
        <v>4</v>
      </c>
      <c r="K101" s="18">
        <f t="shared" si="66"/>
        <v>16.892605262046541</v>
      </c>
      <c r="L101" s="39">
        <v>2</v>
      </c>
      <c r="M101" s="18">
        <f t="shared" si="67"/>
        <v>8.4463026310232703</v>
      </c>
      <c r="N101" s="30">
        <v>2</v>
      </c>
      <c r="O101" s="18">
        <f t="shared" si="68"/>
        <v>8.4463026310232703</v>
      </c>
      <c r="P101" s="39">
        <v>1</v>
      </c>
      <c r="Q101" s="18">
        <f t="shared" si="69"/>
        <v>4.2231513155116351</v>
      </c>
      <c r="R101" s="39">
        <v>3</v>
      </c>
      <c r="S101" s="18">
        <f t="shared" si="70"/>
        <v>12.669453946534905</v>
      </c>
      <c r="T101" s="39">
        <v>4</v>
      </c>
      <c r="U101" s="18">
        <f t="shared" si="71"/>
        <v>16.892605262046541</v>
      </c>
      <c r="V101" s="39">
        <v>1</v>
      </c>
      <c r="W101" s="18">
        <f t="shared" si="72"/>
        <v>4.2231513155116351</v>
      </c>
      <c r="X101" s="39">
        <v>7</v>
      </c>
      <c r="Y101" s="18">
        <f t="shared" si="73"/>
        <v>29.562059208581442</v>
      </c>
      <c r="Z101" s="18"/>
      <c r="AA101" s="18"/>
      <c r="AB101" s="18"/>
      <c r="AC101" s="18"/>
      <c r="AD101" s="18"/>
      <c r="AF101" s="13" t="s">
        <v>257</v>
      </c>
      <c r="AH101" s="19">
        <v>23679</v>
      </c>
    </row>
    <row r="102" spans="1:34" ht="12.95" customHeight="1" x14ac:dyDescent="0.2">
      <c r="A102" s="13" t="s">
        <v>258</v>
      </c>
      <c r="B102" s="16">
        <f t="shared" si="61"/>
        <v>13</v>
      </c>
      <c r="C102" s="17">
        <f t="shared" si="62"/>
        <v>127.91498573255929</v>
      </c>
      <c r="D102" s="39">
        <v>4</v>
      </c>
      <c r="E102" s="18">
        <f t="shared" si="63"/>
        <v>39.358457148479779</v>
      </c>
      <c r="F102" s="39">
        <v>0</v>
      </c>
      <c r="G102" s="18">
        <f t="shared" si="64"/>
        <v>0</v>
      </c>
      <c r="H102" s="39">
        <v>2</v>
      </c>
      <c r="I102" s="18">
        <f t="shared" si="65"/>
        <v>19.67922857423989</v>
      </c>
      <c r="J102" s="26">
        <v>0</v>
      </c>
      <c r="K102" s="18">
        <f t="shared" si="66"/>
        <v>0</v>
      </c>
      <c r="L102" s="26">
        <v>0</v>
      </c>
      <c r="M102" s="18">
        <f t="shared" si="67"/>
        <v>0</v>
      </c>
      <c r="N102" s="15">
        <v>0</v>
      </c>
      <c r="O102" s="18">
        <f t="shared" si="68"/>
        <v>0</v>
      </c>
      <c r="P102" s="30">
        <v>0</v>
      </c>
      <c r="Q102" s="18">
        <f t="shared" si="69"/>
        <v>0</v>
      </c>
      <c r="R102" s="26">
        <v>2</v>
      </c>
      <c r="S102" s="18">
        <f t="shared" si="70"/>
        <v>19.67922857423989</v>
      </c>
      <c r="T102" s="24">
        <v>0</v>
      </c>
      <c r="U102" s="18">
        <f t="shared" si="71"/>
        <v>0</v>
      </c>
      <c r="V102" s="24">
        <v>0</v>
      </c>
      <c r="W102" s="18">
        <f t="shared" si="72"/>
        <v>0</v>
      </c>
      <c r="X102" s="39">
        <v>5</v>
      </c>
      <c r="Y102" s="18">
        <f t="shared" si="73"/>
        <v>49.198071435599722</v>
      </c>
      <c r="Z102" s="18"/>
      <c r="AA102" s="18"/>
      <c r="AB102" s="18"/>
      <c r="AC102" s="18"/>
      <c r="AD102" s="18"/>
      <c r="AF102" s="13" t="s">
        <v>258</v>
      </c>
      <c r="AH102" s="19">
        <v>10163</v>
      </c>
    </row>
    <row r="103" spans="1:34" ht="12.95" customHeight="1" x14ac:dyDescent="0.2">
      <c r="A103" s="13" t="s">
        <v>202</v>
      </c>
      <c r="B103" s="16">
        <f t="shared" si="61"/>
        <v>0</v>
      </c>
      <c r="C103" s="17">
        <v>0</v>
      </c>
      <c r="D103" s="26">
        <v>0</v>
      </c>
      <c r="E103" s="18">
        <v>0</v>
      </c>
      <c r="F103" s="15">
        <v>0</v>
      </c>
      <c r="G103" s="18">
        <v>0</v>
      </c>
      <c r="H103" s="15">
        <v>0</v>
      </c>
      <c r="I103" s="18">
        <v>0</v>
      </c>
      <c r="J103" s="26">
        <v>0</v>
      </c>
      <c r="K103" s="18">
        <v>0</v>
      </c>
      <c r="L103" s="15">
        <v>0</v>
      </c>
      <c r="M103" s="18">
        <v>0</v>
      </c>
      <c r="N103" s="15">
        <v>0</v>
      </c>
      <c r="O103" s="18">
        <v>0</v>
      </c>
      <c r="P103" s="15">
        <v>0</v>
      </c>
      <c r="Q103" s="18">
        <v>0</v>
      </c>
      <c r="R103" s="26">
        <v>0</v>
      </c>
      <c r="S103" s="18">
        <v>0</v>
      </c>
      <c r="T103" s="15">
        <v>0</v>
      </c>
      <c r="U103" s="18">
        <v>0</v>
      </c>
      <c r="V103" s="15">
        <v>0</v>
      </c>
      <c r="W103" s="18">
        <v>0</v>
      </c>
      <c r="X103" s="26">
        <v>0</v>
      </c>
      <c r="Y103" s="18">
        <v>0</v>
      </c>
      <c r="Z103" s="18"/>
      <c r="AA103" s="18"/>
      <c r="AB103" s="18"/>
      <c r="AC103" s="18"/>
      <c r="AD103" s="18"/>
      <c r="AH103" s="15"/>
    </row>
    <row r="104" spans="1:34" ht="12.95" customHeight="1" x14ac:dyDescent="0.2">
      <c r="B104" s="16"/>
      <c r="C104" s="17"/>
      <c r="D104" s="15"/>
      <c r="E104" s="18"/>
      <c r="F104" s="15"/>
      <c r="G104" s="18"/>
      <c r="H104" s="15"/>
      <c r="I104" s="18"/>
      <c r="J104" s="15"/>
      <c r="K104" s="18"/>
      <c r="L104" s="15"/>
      <c r="M104" s="18"/>
      <c r="N104" s="15"/>
      <c r="O104" s="18"/>
      <c r="P104" s="15"/>
      <c r="Q104" s="18"/>
      <c r="R104" s="15"/>
      <c r="S104" s="18"/>
      <c r="T104" s="15"/>
      <c r="U104" s="18"/>
      <c r="V104" s="15"/>
      <c r="W104" s="18"/>
      <c r="X104" s="15"/>
      <c r="Y104" s="18"/>
      <c r="Z104" s="18"/>
      <c r="AA104" s="18"/>
      <c r="AB104" s="18"/>
      <c r="AC104" s="18"/>
      <c r="AD104" s="18"/>
      <c r="AH104" s="15"/>
    </row>
    <row r="105" spans="1:34" s="14" customFormat="1" ht="12.95" customHeight="1" x14ac:dyDescent="0.2">
      <c r="A105" s="14" t="s">
        <v>259</v>
      </c>
      <c r="B105" s="16">
        <f>SUM(B106:B112)</f>
        <v>302</v>
      </c>
      <c r="C105" s="17">
        <f t="shared" ref="C105:C111" si="74">SUM(B105/AH105*100000)</f>
        <v>148.50292334397113</v>
      </c>
      <c r="D105" s="16">
        <f>SUM(D106:D112)</f>
        <v>67</v>
      </c>
      <c r="E105" s="17">
        <f t="shared" ref="E105:E111" si="75">SUM(D105/AH105*100000)</f>
        <v>32.946012794854518</v>
      </c>
      <c r="F105" s="16">
        <f>SUM(F106:F112)</f>
        <v>51</v>
      </c>
      <c r="G105" s="17">
        <f t="shared" ref="G105:G111" si="76">SUM(F105/AH105*100000)</f>
        <v>25.078308246829561</v>
      </c>
      <c r="H105" s="16">
        <f>SUM(H106:H112)</f>
        <v>34</v>
      </c>
      <c r="I105" s="17">
        <f t="shared" ref="I105:I111" si="77">SUM(H105/AH105*100000)</f>
        <v>16.718872164553041</v>
      </c>
      <c r="J105" s="16">
        <f>SUM(J106:J112)</f>
        <v>34</v>
      </c>
      <c r="K105" s="17">
        <f t="shared" ref="K105:K111" si="78">SUM(J105/AH105*100000)</f>
        <v>16.718872164553041</v>
      </c>
      <c r="L105" s="16">
        <f>SUM(L106:L112)</f>
        <v>18</v>
      </c>
      <c r="M105" s="17">
        <f t="shared" ref="M105:M111" si="79">SUM(L105/AH105*100000)</f>
        <v>8.8511676165280804</v>
      </c>
      <c r="N105" s="16">
        <f>SUM(N106:N112)</f>
        <v>8</v>
      </c>
      <c r="O105" s="17">
        <f t="shared" ref="O105:O111" si="80">SUM(N105/AH105*100000)</f>
        <v>3.9338522740124802</v>
      </c>
      <c r="P105" s="16">
        <f>SUM(P106:P112)</f>
        <v>12</v>
      </c>
      <c r="Q105" s="17">
        <f t="shared" ref="Q105:Q111" si="81">SUM(P105/AH105*100000)</f>
        <v>5.9007784110187202</v>
      </c>
      <c r="R105" s="16">
        <f>SUM(R106:R112)</f>
        <v>8</v>
      </c>
      <c r="S105" s="17">
        <f t="shared" ref="S105:S111" si="82">SUM(R105/AH105*100000)</f>
        <v>3.9338522740124802</v>
      </c>
      <c r="T105" s="16">
        <f>SUM(T106:T112)</f>
        <v>12</v>
      </c>
      <c r="U105" s="17">
        <f t="shared" ref="U105:U111" si="83">SUM(T105/AH105*100000)</f>
        <v>5.9007784110187202</v>
      </c>
      <c r="V105" s="16">
        <f>SUM(V106:V112)</f>
        <v>6</v>
      </c>
      <c r="W105" s="17">
        <f t="shared" ref="W105:W111" si="84">SUM(V105/AH105*100000)</f>
        <v>2.9503892055093601</v>
      </c>
      <c r="X105" s="16">
        <f>SUM(X106:X112)</f>
        <v>52</v>
      </c>
      <c r="Y105" s="17">
        <f t="shared" ref="Y105:Y111" si="85">SUM(X105/AH105*100000)</f>
        <v>25.570039781081118</v>
      </c>
      <c r="Z105" s="17"/>
      <c r="AA105" s="17"/>
      <c r="AB105" s="17"/>
      <c r="AC105" s="17"/>
      <c r="AD105" s="17"/>
      <c r="AF105" s="14" t="s">
        <v>259</v>
      </c>
      <c r="AH105" s="16">
        <v>203363</v>
      </c>
    </row>
    <row r="106" spans="1:34" ht="12.95" customHeight="1" x14ac:dyDescent="0.2">
      <c r="A106" s="13" t="s">
        <v>259</v>
      </c>
      <c r="B106" s="16">
        <f t="shared" si="61"/>
        <v>80</v>
      </c>
      <c r="C106" s="17">
        <f t="shared" si="74"/>
        <v>165.46703069413419</v>
      </c>
      <c r="D106" s="15">
        <v>4</v>
      </c>
      <c r="E106" s="18">
        <f t="shared" si="75"/>
        <v>8.2733515347067108</v>
      </c>
      <c r="F106" s="15">
        <v>30</v>
      </c>
      <c r="G106" s="18">
        <f t="shared" si="76"/>
        <v>62.050136510300327</v>
      </c>
      <c r="H106" s="15">
        <v>8</v>
      </c>
      <c r="I106" s="18">
        <f t="shared" si="77"/>
        <v>16.546703069413422</v>
      </c>
      <c r="J106" s="15">
        <v>4</v>
      </c>
      <c r="K106" s="18">
        <f t="shared" si="78"/>
        <v>8.2733515347067108</v>
      </c>
      <c r="L106" s="15">
        <v>2</v>
      </c>
      <c r="M106" s="18">
        <f t="shared" si="79"/>
        <v>4.1366757673533554</v>
      </c>
      <c r="N106" s="15">
        <v>1</v>
      </c>
      <c r="O106" s="18">
        <f t="shared" si="80"/>
        <v>2.0683378836766777</v>
      </c>
      <c r="P106" s="15">
        <v>7</v>
      </c>
      <c r="Q106" s="18">
        <f t="shared" si="81"/>
        <v>14.478365185736743</v>
      </c>
      <c r="R106" s="15">
        <v>3</v>
      </c>
      <c r="S106" s="18">
        <f t="shared" si="82"/>
        <v>6.2050136510300327</v>
      </c>
      <c r="T106" s="15">
        <v>2</v>
      </c>
      <c r="U106" s="18">
        <f t="shared" si="83"/>
        <v>4.1366757673533554</v>
      </c>
      <c r="V106" s="15">
        <v>1</v>
      </c>
      <c r="W106" s="18">
        <f t="shared" si="84"/>
        <v>2.0683378836766777</v>
      </c>
      <c r="X106" s="15">
        <v>18</v>
      </c>
      <c r="Y106" s="18">
        <f t="shared" si="85"/>
        <v>37.230081906180196</v>
      </c>
      <c r="Z106" s="18"/>
      <c r="AA106" s="18"/>
      <c r="AB106" s="18"/>
      <c r="AC106" s="18"/>
      <c r="AD106" s="18"/>
      <c r="AF106" s="13" t="s">
        <v>182</v>
      </c>
      <c r="AH106" s="19">
        <v>48348</v>
      </c>
    </row>
    <row r="107" spans="1:34" ht="12.95" customHeight="1" x14ac:dyDescent="0.2">
      <c r="A107" s="13" t="s">
        <v>260</v>
      </c>
      <c r="B107" s="16">
        <f t="shared" si="61"/>
        <v>119</v>
      </c>
      <c r="C107" s="17">
        <f t="shared" si="74"/>
        <v>183.07692307692309</v>
      </c>
      <c r="D107" s="39">
        <v>39</v>
      </c>
      <c r="E107" s="18">
        <f t="shared" si="75"/>
        <v>59.999999999999993</v>
      </c>
      <c r="F107" s="39">
        <v>12</v>
      </c>
      <c r="G107" s="18">
        <f t="shared" si="76"/>
        <v>18.46153846153846</v>
      </c>
      <c r="H107" s="39">
        <v>13</v>
      </c>
      <c r="I107" s="18">
        <f t="shared" si="77"/>
        <v>20</v>
      </c>
      <c r="J107" s="39">
        <v>11</v>
      </c>
      <c r="K107" s="18">
        <f t="shared" si="78"/>
        <v>16.923076923076923</v>
      </c>
      <c r="L107" s="39">
        <v>12</v>
      </c>
      <c r="M107" s="18">
        <f t="shared" si="79"/>
        <v>18.46153846153846</v>
      </c>
      <c r="N107" s="39">
        <v>3</v>
      </c>
      <c r="O107" s="18">
        <f t="shared" si="80"/>
        <v>4.615384615384615</v>
      </c>
      <c r="P107" s="39">
        <v>3</v>
      </c>
      <c r="Q107" s="18">
        <f t="shared" si="81"/>
        <v>4.615384615384615</v>
      </c>
      <c r="R107" s="39">
        <v>2</v>
      </c>
      <c r="S107" s="18">
        <f t="shared" si="82"/>
        <v>3.0769230769230766</v>
      </c>
      <c r="T107" s="39">
        <v>6</v>
      </c>
      <c r="U107" s="18">
        <f t="shared" si="83"/>
        <v>9.2307692307692299</v>
      </c>
      <c r="V107" s="39">
        <v>3</v>
      </c>
      <c r="W107" s="18">
        <f t="shared" si="84"/>
        <v>4.615384615384615</v>
      </c>
      <c r="X107" s="39">
        <v>15</v>
      </c>
      <c r="Y107" s="18">
        <f t="shared" si="85"/>
        <v>23.076923076923077</v>
      </c>
      <c r="Z107" s="18"/>
      <c r="AA107" s="18"/>
      <c r="AB107" s="18"/>
      <c r="AC107" s="18"/>
      <c r="AD107" s="18"/>
      <c r="AF107" s="13" t="s">
        <v>260</v>
      </c>
      <c r="AH107" s="19">
        <v>65000</v>
      </c>
    </row>
    <row r="108" spans="1:34" ht="12.95" customHeight="1" x14ac:dyDescent="0.2">
      <c r="A108" s="13" t="s">
        <v>261</v>
      </c>
      <c r="B108" s="16">
        <f t="shared" si="61"/>
        <v>46</v>
      </c>
      <c r="C108" s="17">
        <f t="shared" si="74"/>
        <v>157.38871591336778</v>
      </c>
      <c r="D108" s="39">
        <v>8</v>
      </c>
      <c r="E108" s="18">
        <f t="shared" si="75"/>
        <v>27.37195059362918</v>
      </c>
      <c r="F108" s="39">
        <v>3</v>
      </c>
      <c r="G108" s="18">
        <f t="shared" si="76"/>
        <v>10.264481472610941</v>
      </c>
      <c r="H108" s="39">
        <v>7</v>
      </c>
      <c r="I108" s="18">
        <f t="shared" si="77"/>
        <v>23.950456769425532</v>
      </c>
      <c r="J108" s="39">
        <v>10</v>
      </c>
      <c r="K108" s="18">
        <f t="shared" si="78"/>
        <v>34.214938242036474</v>
      </c>
      <c r="L108" s="39">
        <v>1</v>
      </c>
      <c r="M108" s="18">
        <f t="shared" si="79"/>
        <v>3.4214938242036474</v>
      </c>
      <c r="N108" s="39">
        <v>3</v>
      </c>
      <c r="O108" s="18">
        <f t="shared" si="80"/>
        <v>10.264481472610941</v>
      </c>
      <c r="P108" s="39">
        <v>1</v>
      </c>
      <c r="Q108" s="18">
        <f t="shared" si="81"/>
        <v>3.4214938242036474</v>
      </c>
      <c r="R108" s="39">
        <v>2</v>
      </c>
      <c r="S108" s="18">
        <f t="shared" si="82"/>
        <v>6.8429876484072949</v>
      </c>
      <c r="T108" s="39">
        <v>2</v>
      </c>
      <c r="U108" s="18">
        <f t="shared" si="83"/>
        <v>6.8429876484072949</v>
      </c>
      <c r="V108" s="39">
        <v>1</v>
      </c>
      <c r="W108" s="18">
        <f t="shared" si="84"/>
        <v>3.4214938242036474</v>
      </c>
      <c r="X108" s="39">
        <v>8</v>
      </c>
      <c r="Y108" s="18">
        <f t="shared" si="85"/>
        <v>27.37195059362918</v>
      </c>
      <c r="Z108" s="18"/>
      <c r="AA108" s="18"/>
      <c r="AB108" s="18"/>
      <c r="AC108" s="18"/>
      <c r="AD108" s="18"/>
      <c r="AF108" s="13" t="s">
        <v>261</v>
      </c>
      <c r="AH108" s="19">
        <v>29227</v>
      </c>
    </row>
    <row r="109" spans="1:34" ht="12.95" customHeight="1" x14ac:dyDescent="0.2">
      <c r="A109" s="13" t="s">
        <v>262</v>
      </c>
      <c r="B109" s="16">
        <f t="shared" si="61"/>
        <v>10</v>
      </c>
      <c r="C109" s="17">
        <f t="shared" si="74"/>
        <v>56.401579244218844</v>
      </c>
      <c r="D109" s="39">
        <v>2</v>
      </c>
      <c r="E109" s="18">
        <f t="shared" si="75"/>
        <v>11.280315848843767</v>
      </c>
      <c r="F109" s="39">
        <v>0</v>
      </c>
      <c r="G109" s="18">
        <f t="shared" si="76"/>
        <v>0</v>
      </c>
      <c r="H109" s="39">
        <v>1</v>
      </c>
      <c r="I109" s="18">
        <f t="shared" si="77"/>
        <v>5.6401579244218834</v>
      </c>
      <c r="J109" s="39">
        <v>3</v>
      </c>
      <c r="K109" s="18">
        <f t="shared" si="78"/>
        <v>16.920473773265652</v>
      </c>
      <c r="L109" s="39">
        <v>0</v>
      </c>
      <c r="M109" s="18">
        <f t="shared" si="79"/>
        <v>0</v>
      </c>
      <c r="N109" s="39">
        <v>0</v>
      </c>
      <c r="O109" s="18">
        <f t="shared" si="80"/>
        <v>0</v>
      </c>
      <c r="P109" s="39">
        <v>1</v>
      </c>
      <c r="Q109" s="18">
        <f t="shared" si="81"/>
        <v>5.6401579244218834</v>
      </c>
      <c r="R109" s="39">
        <v>0</v>
      </c>
      <c r="S109" s="18">
        <f t="shared" si="82"/>
        <v>0</v>
      </c>
      <c r="T109" s="39">
        <v>2</v>
      </c>
      <c r="U109" s="18">
        <f t="shared" si="83"/>
        <v>11.280315848843767</v>
      </c>
      <c r="V109" s="39">
        <v>1</v>
      </c>
      <c r="W109" s="18">
        <f t="shared" si="84"/>
        <v>5.6401579244218834</v>
      </c>
      <c r="X109" s="39">
        <v>0</v>
      </c>
      <c r="Y109" s="18">
        <f t="shared" si="85"/>
        <v>0</v>
      </c>
      <c r="Z109" s="18"/>
      <c r="AA109" s="18"/>
      <c r="AB109" s="18"/>
      <c r="AC109" s="18"/>
      <c r="AD109" s="18"/>
      <c r="AF109" s="13" t="s">
        <v>262</v>
      </c>
      <c r="AH109" s="19">
        <v>17730</v>
      </c>
    </row>
    <row r="110" spans="1:34" ht="12.95" customHeight="1" x14ac:dyDescent="0.2">
      <c r="A110" s="13" t="s">
        <v>263</v>
      </c>
      <c r="B110" s="16">
        <f t="shared" si="61"/>
        <v>12</v>
      </c>
      <c r="C110" s="17">
        <f t="shared" si="74"/>
        <v>61.162079510703357</v>
      </c>
      <c r="D110" s="39">
        <v>1</v>
      </c>
      <c r="E110" s="18">
        <f t="shared" si="75"/>
        <v>5.0968399592252807</v>
      </c>
      <c r="F110" s="39">
        <v>5</v>
      </c>
      <c r="G110" s="18">
        <f t="shared" si="76"/>
        <v>25.484199796126404</v>
      </c>
      <c r="H110" s="39">
        <v>2</v>
      </c>
      <c r="I110" s="18">
        <f t="shared" si="77"/>
        <v>10.193679918450561</v>
      </c>
      <c r="J110" s="39">
        <v>1</v>
      </c>
      <c r="K110" s="18">
        <f t="shared" si="78"/>
        <v>5.0968399592252807</v>
      </c>
      <c r="L110" s="39">
        <v>1</v>
      </c>
      <c r="M110" s="18">
        <f t="shared" si="79"/>
        <v>5.0968399592252807</v>
      </c>
      <c r="N110" s="39">
        <v>0</v>
      </c>
      <c r="O110" s="18">
        <f t="shared" si="80"/>
        <v>0</v>
      </c>
      <c r="P110" s="39">
        <v>0</v>
      </c>
      <c r="Q110" s="18">
        <f t="shared" si="81"/>
        <v>0</v>
      </c>
      <c r="R110" s="39">
        <v>0</v>
      </c>
      <c r="S110" s="18">
        <f t="shared" si="82"/>
        <v>0</v>
      </c>
      <c r="T110" s="39">
        <v>0</v>
      </c>
      <c r="U110" s="18">
        <f t="shared" si="83"/>
        <v>0</v>
      </c>
      <c r="V110" s="39">
        <v>0</v>
      </c>
      <c r="W110" s="18">
        <f t="shared" si="84"/>
        <v>0</v>
      </c>
      <c r="X110" s="39">
        <v>2</v>
      </c>
      <c r="Y110" s="18">
        <f t="shared" si="85"/>
        <v>10.193679918450561</v>
      </c>
      <c r="Z110" s="18"/>
      <c r="AA110" s="18"/>
      <c r="AB110" s="18"/>
      <c r="AC110" s="18"/>
      <c r="AD110" s="18"/>
      <c r="AF110" s="13" t="s">
        <v>263</v>
      </c>
      <c r="AH110" s="19">
        <v>19620</v>
      </c>
    </row>
    <row r="111" spans="1:34" ht="12.95" customHeight="1" x14ac:dyDescent="0.2">
      <c r="A111" s="13" t="s">
        <v>264</v>
      </c>
      <c r="B111" s="16">
        <f t="shared" si="61"/>
        <v>35</v>
      </c>
      <c r="C111" s="17">
        <f t="shared" si="74"/>
        <v>149.33014762351738</v>
      </c>
      <c r="D111" s="39">
        <v>13</v>
      </c>
      <c r="E111" s="18">
        <f t="shared" si="75"/>
        <v>55.465483403020734</v>
      </c>
      <c r="F111" s="39">
        <v>1</v>
      </c>
      <c r="G111" s="18">
        <f t="shared" si="76"/>
        <v>4.2665756463862099</v>
      </c>
      <c r="H111" s="39">
        <v>3</v>
      </c>
      <c r="I111" s="18">
        <f t="shared" si="77"/>
        <v>12.799726939158633</v>
      </c>
      <c r="J111" s="39">
        <v>5</v>
      </c>
      <c r="K111" s="18">
        <f t="shared" si="78"/>
        <v>21.332878231931051</v>
      </c>
      <c r="L111" s="39">
        <v>2</v>
      </c>
      <c r="M111" s="18">
        <f t="shared" si="79"/>
        <v>8.5331512927724198</v>
      </c>
      <c r="N111" s="39">
        <v>1</v>
      </c>
      <c r="O111" s="18">
        <f t="shared" si="80"/>
        <v>4.2665756463862099</v>
      </c>
      <c r="P111" s="39">
        <v>0</v>
      </c>
      <c r="Q111" s="18">
        <f t="shared" si="81"/>
        <v>0</v>
      </c>
      <c r="R111" s="30">
        <v>1</v>
      </c>
      <c r="S111" s="18">
        <f t="shared" si="82"/>
        <v>4.2665756463862099</v>
      </c>
      <c r="T111" s="39">
        <v>0</v>
      </c>
      <c r="U111" s="18">
        <f t="shared" si="83"/>
        <v>0</v>
      </c>
      <c r="V111" s="39">
        <v>0</v>
      </c>
      <c r="W111" s="18">
        <f t="shared" si="84"/>
        <v>0</v>
      </c>
      <c r="X111" s="39">
        <v>9</v>
      </c>
      <c r="Y111" s="18">
        <f t="shared" si="85"/>
        <v>38.399180817475894</v>
      </c>
      <c r="Z111" s="18"/>
      <c r="AA111" s="18"/>
      <c r="AB111" s="18"/>
      <c r="AC111" s="18"/>
      <c r="AD111" s="18"/>
      <c r="AF111" s="13" t="s">
        <v>264</v>
      </c>
      <c r="AH111" s="19">
        <v>23438</v>
      </c>
    </row>
    <row r="112" spans="1:34" ht="12.95" customHeight="1" x14ac:dyDescent="0.2">
      <c r="A112" s="13" t="s">
        <v>202</v>
      </c>
      <c r="B112" s="16">
        <f t="shared" si="61"/>
        <v>0</v>
      </c>
      <c r="C112" s="17">
        <v>0</v>
      </c>
      <c r="D112" s="26">
        <v>0</v>
      </c>
      <c r="E112" s="18">
        <v>0</v>
      </c>
      <c r="F112" s="15">
        <v>0</v>
      </c>
      <c r="G112" s="18">
        <v>0</v>
      </c>
      <c r="H112" s="15">
        <v>0</v>
      </c>
      <c r="I112" s="18">
        <v>0</v>
      </c>
      <c r="J112" s="15">
        <v>0</v>
      </c>
      <c r="K112" s="18">
        <v>0</v>
      </c>
      <c r="L112" s="15">
        <v>0</v>
      </c>
      <c r="M112" s="18">
        <v>0</v>
      </c>
      <c r="N112" s="15">
        <v>0</v>
      </c>
      <c r="O112" s="18">
        <v>0</v>
      </c>
      <c r="P112" s="15">
        <v>0</v>
      </c>
      <c r="Q112" s="18">
        <v>0</v>
      </c>
      <c r="R112" s="15">
        <v>0</v>
      </c>
      <c r="S112" s="18">
        <v>0</v>
      </c>
      <c r="T112" s="15">
        <v>0</v>
      </c>
      <c r="U112" s="18">
        <v>0</v>
      </c>
      <c r="V112" s="15">
        <v>0</v>
      </c>
      <c r="W112" s="18">
        <v>0</v>
      </c>
      <c r="X112" s="26">
        <v>0</v>
      </c>
      <c r="Y112" s="18">
        <v>0</v>
      </c>
      <c r="Z112" s="18"/>
      <c r="AA112" s="18"/>
      <c r="AB112" s="18"/>
      <c r="AC112" s="18"/>
      <c r="AD112" s="18"/>
      <c r="AH112" s="19"/>
    </row>
    <row r="113" spans="1:34" ht="12.95" customHeight="1" x14ac:dyDescent="0.2">
      <c r="B113" s="16"/>
      <c r="C113" s="17"/>
      <c r="D113" s="15"/>
      <c r="E113" s="18"/>
      <c r="F113" s="15"/>
      <c r="G113" s="18"/>
      <c r="H113" s="15"/>
      <c r="I113" s="18"/>
      <c r="J113" s="15"/>
      <c r="K113" s="18"/>
      <c r="L113" s="15"/>
      <c r="M113" s="18"/>
      <c r="N113" s="15"/>
      <c r="O113" s="18"/>
      <c r="P113" s="15"/>
      <c r="Q113" s="18"/>
      <c r="R113" s="15"/>
      <c r="S113" s="18"/>
      <c r="T113" s="15"/>
      <c r="U113" s="18"/>
      <c r="V113" s="15"/>
      <c r="W113" s="18"/>
      <c r="X113" s="15"/>
      <c r="Y113" s="18"/>
      <c r="Z113" s="18"/>
      <c r="AA113" s="18"/>
      <c r="AB113" s="18"/>
      <c r="AC113" s="18"/>
      <c r="AD113" s="18"/>
      <c r="AF113" s="13" t="s">
        <v>266</v>
      </c>
      <c r="AH113" s="19"/>
    </row>
    <row r="114" spans="1:34" ht="12.95" customHeight="1" x14ac:dyDescent="0.2">
      <c r="A114" s="13" t="s">
        <v>265</v>
      </c>
      <c r="B114" s="16">
        <f t="shared" si="61"/>
        <v>0</v>
      </c>
      <c r="C114" s="17">
        <v>0</v>
      </c>
      <c r="D114" s="15">
        <v>0</v>
      </c>
      <c r="E114" s="18">
        <v>0</v>
      </c>
      <c r="F114" s="15">
        <v>0</v>
      </c>
      <c r="G114" s="18">
        <v>0</v>
      </c>
      <c r="H114" s="15">
        <v>0</v>
      </c>
      <c r="I114" s="18">
        <v>0</v>
      </c>
      <c r="J114" s="15">
        <v>0</v>
      </c>
      <c r="K114" s="18">
        <v>0</v>
      </c>
      <c r="L114" s="15">
        <v>0</v>
      </c>
      <c r="M114" s="18">
        <v>0</v>
      </c>
      <c r="N114" s="15">
        <v>0</v>
      </c>
      <c r="O114" s="18">
        <v>0</v>
      </c>
      <c r="P114" s="15">
        <v>0</v>
      </c>
      <c r="Q114" s="18">
        <v>0</v>
      </c>
      <c r="R114" s="15">
        <v>0</v>
      </c>
      <c r="S114" s="18">
        <v>0</v>
      </c>
      <c r="T114" s="15">
        <v>0</v>
      </c>
      <c r="U114" s="18">
        <v>0</v>
      </c>
      <c r="V114" s="15">
        <v>0</v>
      </c>
      <c r="W114" s="18">
        <v>0</v>
      </c>
      <c r="X114" s="15">
        <v>0</v>
      </c>
      <c r="Y114" s="18">
        <v>0</v>
      </c>
      <c r="Z114" s="18"/>
      <c r="AA114" s="18"/>
      <c r="AB114" s="18"/>
      <c r="AC114" s="18"/>
      <c r="AD114" s="18"/>
      <c r="AH114" s="19"/>
    </row>
    <row r="115" spans="1:34" ht="12.95" customHeight="1" x14ac:dyDescent="0.2">
      <c r="A115" s="13" t="s">
        <v>202</v>
      </c>
      <c r="B115" s="16">
        <f t="shared" si="61"/>
        <v>112</v>
      </c>
      <c r="C115" s="17">
        <v>0</v>
      </c>
      <c r="D115" s="30">
        <v>22</v>
      </c>
      <c r="E115" s="18">
        <v>0</v>
      </c>
      <c r="F115" s="30">
        <v>18</v>
      </c>
      <c r="G115" s="18">
        <v>0</v>
      </c>
      <c r="H115" s="30">
        <v>21</v>
      </c>
      <c r="I115" s="18">
        <v>0</v>
      </c>
      <c r="J115" s="30">
        <v>11</v>
      </c>
      <c r="K115" s="18">
        <v>0</v>
      </c>
      <c r="L115" s="15">
        <v>4</v>
      </c>
      <c r="M115" s="18">
        <v>0</v>
      </c>
      <c r="N115" s="15">
        <v>5</v>
      </c>
      <c r="O115" s="18">
        <v>0</v>
      </c>
      <c r="P115" s="15">
        <v>1</v>
      </c>
      <c r="Q115" s="18">
        <v>0</v>
      </c>
      <c r="R115" s="15">
        <v>3</v>
      </c>
      <c r="S115" s="18">
        <v>0</v>
      </c>
      <c r="T115" s="15">
        <v>0</v>
      </c>
      <c r="U115" s="18">
        <v>0</v>
      </c>
      <c r="V115" s="15">
        <v>3</v>
      </c>
      <c r="W115" s="18">
        <v>0</v>
      </c>
      <c r="X115" s="30">
        <v>24</v>
      </c>
      <c r="Y115" s="18">
        <v>0</v>
      </c>
      <c r="Z115" s="18"/>
      <c r="AA115" s="18"/>
      <c r="AB115" s="18"/>
      <c r="AC115" s="18"/>
      <c r="AD115" s="18"/>
      <c r="AH115" s="19"/>
    </row>
    <row r="116" spans="1:34" ht="12.95" customHeight="1" x14ac:dyDescent="0.2"/>
    <row r="117" spans="1:34" ht="12.95" customHeight="1" x14ac:dyDescent="0.25">
      <c r="A117" s="9" t="s">
        <v>277</v>
      </c>
    </row>
    <row r="118" spans="1:34" ht="12.95" customHeight="1" x14ac:dyDescent="0.2">
      <c r="A118" s="21"/>
    </row>
    <row r="119" spans="1:34" x14ac:dyDescent="0.2">
      <c r="A119" s="21"/>
    </row>
    <row r="120" spans="1:34" x14ac:dyDescent="0.2">
      <c r="A120" s="21"/>
    </row>
    <row r="121" spans="1:34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34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34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34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1:34" x14ac:dyDescent="0.2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</row>
    <row r="126" spans="1:34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1:34" x14ac:dyDescent="0.2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</row>
    <row r="128" spans="1:34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5"/>
      <c r="E148" s="15"/>
      <c r="F148" s="15"/>
      <c r="G148" s="15"/>
      <c r="H148" s="15"/>
      <c r="I148" s="15"/>
      <c r="J148" s="15"/>
      <c r="K148" s="15"/>
      <c r="L148" s="15"/>
      <c r="M148" s="15"/>
    </row>
    <row r="149" spans="2:13" x14ac:dyDescent="0.2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5"/>
      <c r="E171" s="15"/>
      <c r="F171" s="15"/>
      <c r="G171" s="15"/>
      <c r="H171" s="15"/>
      <c r="I171" s="15"/>
      <c r="J171" s="15"/>
      <c r="K171" s="15"/>
      <c r="L171" s="15"/>
      <c r="M171" s="15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  <row r="202" spans="2:13" x14ac:dyDescent="0.2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2:13" x14ac:dyDescent="0.2">
      <c r="B203" s="16"/>
      <c r="C203" s="16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2:13" x14ac:dyDescent="0.2">
      <c r="B204" s="16"/>
      <c r="C204" s="16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2:13" x14ac:dyDescent="0.2">
      <c r="B205" s="16"/>
      <c r="C205" s="16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2:13" x14ac:dyDescent="0.2">
      <c r="B206" s="16"/>
      <c r="C206" s="16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  <row r="207" spans="2:13" x14ac:dyDescent="0.2">
      <c r="B207" s="16"/>
      <c r="C207" s="16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r="208" spans="2:13" x14ac:dyDescent="0.2">
      <c r="B208" s="16"/>
      <c r="C208" s="16"/>
      <c r="D208" s="15"/>
      <c r="E208" s="15"/>
      <c r="F208" s="15"/>
      <c r="G208" s="15"/>
      <c r="H208" s="15"/>
      <c r="I208" s="15"/>
      <c r="J208" s="15"/>
      <c r="K208" s="15"/>
      <c r="L208" s="15"/>
      <c r="M208" s="15"/>
    </row>
    <row r="209" spans="2:13" x14ac:dyDescent="0.2">
      <c r="B209" s="16"/>
      <c r="C209" s="16"/>
      <c r="D209" s="15"/>
      <c r="E209" s="15"/>
      <c r="F209" s="15"/>
      <c r="G209" s="15"/>
      <c r="H209" s="15"/>
      <c r="I209" s="15"/>
      <c r="J209" s="15"/>
      <c r="K209" s="15"/>
      <c r="L209" s="15"/>
      <c r="M209" s="15"/>
    </row>
    <row r="210" spans="2:13" x14ac:dyDescent="0.2">
      <c r="B210" s="16"/>
      <c r="C210" s="16"/>
      <c r="D210" s="15"/>
      <c r="E210" s="15"/>
      <c r="F210" s="15"/>
      <c r="G210" s="15"/>
      <c r="H210" s="15"/>
      <c r="I210" s="15"/>
      <c r="J210" s="15"/>
      <c r="K210" s="15"/>
      <c r="L210" s="15"/>
      <c r="M210" s="15"/>
    </row>
    <row r="211" spans="2:13" x14ac:dyDescent="0.2">
      <c r="B211" s="16"/>
      <c r="C211" s="16"/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r="212" spans="2:13" x14ac:dyDescent="0.2">
      <c r="B212" s="16"/>
      <c r="C212" s="16"/>
      <c r="D212" s="15"/>
      <c r="E212" s="15"/>
      <c r="F212" s="15"/>
      <c r="G212" s="15"/>
      <c r="H212" s="15"/>
      <c r="I212" s="15"/>
      <c r="J212" s="15"/>
      <c r="K212" s="15"/>
      <c r="L212" s="15"/>
      <c r="M212" s="15"/>
    </row>
    <row r="213" spans="2:13" x14ac:dyDescent="0.2">
      <c r="B213" s="16"/>
      <c r="C213" s="16"/>
      <c r="D213" s="15"/>
      <c r="E213" s="15"/>
      <c r="F213" s="15"/>
      <c r="G213" s="15"/>
      <c r="H213" s="15"/>
      <c r="I213" s="15"/>
      <c r="J213" s="15"/>
      <c r="K213" s="15"/>
      <c r="L213" s="15"/>
      <c r="M213" s="15"/>
    </row>
    <row r="214" spans="2:13" x14ac:dyDescent="0.2">
      <c r="B214" s="16"/>
      <c r="C214" s="16"/>
      <c r="D214" s="15"/>
      <c r="E214" s="15"/>
      <c r="F214" s="15"/>
      <c r="G214" s="15"/>
      <c r="H214" s="15"/>
      <c r="I214" s="15"/>
      <c r="J214" s="15"/>
      <c r="K214" s="15"/>
      <c r="L214" s="15"/>
      <c r="M214" s="15"/>
    </row>
    <row r="215" spans="2:13" x14ac:dyDescent="0.2">
      <c r="B215" s="16"/>
      <c r="C215" s="16"/>
      <c r="D215" s="15"/>
      <c r="E215" s="15"/>
      <c r="F215" s="15"/>
      <c r="G215" s="15"/>
      <c r="H215" s="15"/>
      <c r="I215" s="15"/>
      <c r="J215" s="15"/>
      <c r="K215" s="15"/>
      <c r="L215" s="15"/>
      <c r="M215" s="15"/>
    </row>
    <row r="216" spans="2:13" x14ac:dyDescent="0.2">
      <c r="B216" s="16"/>
      <c r="C216" s="16"/>
      <c r="D216" s="15"/>
      <c r="E216" s="15"/>
      <c r="F216" s="15"/>
      <c r="G216" s="15"/>
      <c r="H216" s="15"/>
      <c r="I216" s="15"/>
      <c r="J216" s="15"/>
      <c r="K216" s="15"/>
      <c r="L216" s="15"/>
      <c r="M216" s="15"/>
    </row>
    <row r="217" spans="2:13" x14ac:dyDescent="0.2">
      <c r="B217" s="16"/>
      <c r="C217" s="16"/>
      <c r="D217" s="15"/>
      <c r="E217" s="15"/>
      <c r="F217" s="15"/>
      <c r="G217" s="15"/>
      <c r="H217" s="15"/>
      <c r="I217" s="15"/>
      <c r="J217" s="15"/>
      <c r="K217" s="15"/>
      <c r="L217" s="15"/>
      <c r="M217" s="15"/>
    </row>
    <row r="218" spans="2:13" x14ac:dyDescent="0.2">
      <c r="B218" s="16"/>
      <c r="C218" s="16"/>
      <c r="D218" s="15"/>
      <c r="E218" s="15"/>
      <c r="F218" s="15"/>
      <c r="G218" s="15"/>
      <c r="H218" s="15"/>
      <c r="I218" s="15"/>
      <c r="J218" s="15"/>
      <c r="K218" s="15"/>
      <c r="L218" s="15"/>
      <c r="M218" s="15"/>
    </row>
    <row r="219" spans="2:13" x14ac:dyDescent="0.2">
      <c r="B219" s="16"/>
      <c r="C219" s="16"/>
      <c r="D219" s="15"/>
      <c r="E219" s="15"/>
      <c r="F219" s="15"/>
      <c r="G219" s="15"/>
      <c r="H219" s="15"/>
      <c r="I219" s="15"/>
      <c r="J219" s="15"/>
      <c r="K219" s="15"/>
      <c r="L219" s="15"/>
      <c r="M219" s="15"/>
    </row>
  </sheetData>
  <mergeCells count="19">
    <mergeCell ref="B6:Y6"/>
    <mergeCell ref="H7:I7"/>
    <mergeCell ref="J7:K7"/>
    <mergeCell ref="L7:M7"/>
    <mergeCell ref="N7:O7"/>
    <mergeCell ref="T7:U7"/>
    <mergeCell ref="X7:Y7"/>
    <mergeCell ref="X8:Y8"/>
    <mergeCell ref="B8:C8"/>
    <mergeCell ref="D8:E8"/>
    <mergeCell ref="F8:G8"/>
    <mergeCell ref="H8:I8"/>
    <mergeCell ref="J8:K8"/>
    <mergeCell ref="L8:M8"/>
    <mergeCell ref="N8:O8"/>
    <mergeCell ref="T8:U8"/>
    <mergeCell ref="P8:Q8"/>
    <mergeCell ref="R8:S8"/>
    <mergeCell ref="V8:W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LOC. Y GR. EDAD VARONES</vt:lpstr>
      <vt:lpstr>10 MAS FREC. CANTON VARONES</vt:lpstr>
      <vt:lpstr>LOC. Y GR. EDAD MUJERES</vt:lpstr>
      <vt:lpstr>10 MAS FREC. CANTON MUJERES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josue</cp:lastModifiedBy>
  <cp:lastPrinted>2015-10-15T19:04:34Z</cp:lastPrinted>
  <dcterms:created xsi:type="dcterms:W3CDTF">2011-09-26T16:12:36Z</dcterms:created>
  <dcterms:modified xsi:type="dcterms:W3CDTF">2020-08-10T21:39:08Z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23773daf-8c1d-4951-88c3-89fcdd8ae9a2</vt:lpwstr>
  </property>
</Properties>
</file>