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15\Downloads\"/>
    </mc:Choice>
  </mc:AlternateContent>
  <xr:revisionPtr revIDLastSave="0" documentId="13_ncr:1_{2C62F4B9-204D-4680-80ED-029A3FD06AAD}" xr6:coauthVersionLast="47" xr6:coauthVersionMax="47" xr10:uidLastSave="{00000000-0000-0000-0000-000000000000}"/>
  <bookViews>
    <workbookView xWindow="-120" yWindow="-120" windowWidth="20730" windowHeight="11040" xr2:uid="{F6C417CC-0FBA-415A-8393-F17631DD1122}"/>
  </bookViews>
  <sheets>
    <sheet name="Gestion Parqueadero" sheetId="2" r:id="rId1"/>
    <sheet name="Reserva de areas Comunes" sheetId="5" r:id="rId2"/>
    <sheet name="Gestion Paqueteria y Mensajer " sheetId="6" r:id="rId3"/>
    <sheet name="Gestion Paqueteria y Mensajeria" sheetId="4" r:id="rId4"/>
    <sheet name="Gestion de Visitant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" l="1"/>
  <c r="C22" i="7"/>
  <c r="C32" i="4"/>
  <c r="C22" i="4"/>
  <c r="C32" i="6"/>
  <c r="C22" i="6"/>
  <c r="C32" i="5"/>
  <c r="C22" i="5"/>
  <c r="C22" i="2"/>
  <c r="C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57315</author>
  </authors>
  <commentList>
    <comment ref="B16" authorId="0" shapeId="0" xr:uid="{5A9E929F-729F-4DE9-9528-5AF46CC85B09}">
      <text/>
    </comment>
    <comment ref="B17" authorId="0" shapeId="0" xr:uid="{44910579-022D-49FA-9610-B5C1BB8BB70F}">
      <text/>
    </comment>
    <comment ref="B18" authorId="0" shapeId="0" xr:uid="{1126A48A-18B7-443E-97D7-A39872C8B83E}">
      <text/>
    </comment>
    <comment ref="B19" authorId="0" shapeId="0" xr:uid="{3E4AD7E1-5AC3-4850-B868-FD41B447D6BC}">
      <text/>
    </comment>
    <comment ref="B20" authorId="0" shapeId="0" xr:uid="{C47858AD-7493-4DF9-A11C-FD2257BDEE1A}">
      <text/>
    </comment>
    <comment ref="B21" authorId="0" shapeId="0" xr:uid="{0D9C5BDB-5EBC-4C7E-9BB4-BD7C578C291A}">
      <text/>
    </comment>
    <comment ref="B24" authorId="0" shapeId="0" xr:uid="{2DD9C068-8294-4422-900C-16BF6BA0CE24}">
      <text/>
    </comment>
    <comment ref="B25" authorId="0" shapeId="0" xr:uid="{55B087E0-A37B-4BF8-B1E8-020FFFCE3A82}">
      <text/>
    </comment>
    <comment ref="B26" authorId="0" shapeId="0" xr:uid="{E5BA888A-F497-47A0-ACC8-814D6CE63649}">
      <text/>
    </comment>
    <comment ref="B27" authorId="0" shapeId="0" xr:uid="{DBC06469-B6B7-4531-81F0-19652D721201}">
      <text/>
    </comment>
    <comment ref="B28" authorId="0" shapeId="0" xr:uid="{9B6EAB26-BD22-44E5-BC57-75D84BEB8F79}">
      <text/>
    </comment>
    <comment ref="B29" authorId="0" shapeId="0" xr:uid="{F70CEAD8-6955-4A94-A9F9-96BC6C561D65}">
      <text/>
    </comment>
    <comment ref="B30" authorId="0" shapeId="0" xr:uid="{2CE0E0A1-E687-4863-BFC1-ED630D8225A9}">
      <text/>
    </comment>
    <comment ref="B31" authorId="0" shapeId="0" xr:uid="{E0626B46-FCCB-4684-A369-D75E91821EB8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57315</author>
  </authors>
  <commentList>
    <comment ref="B16" authorId="0" shapeId="0" xr:uid="{E15B759B-0528-44BD-B184-DFE97BA9D98F}">
      <text/>
    </comment>
    <comment ref="B17" authorId="0" shapeId="0" xr:uid="{E383A3DE-3AA6-44C8-9C52-CB3CA553743A}">
      <text/>
    </comment>
    <comment ref="B18" authorId="0" shapeId="0" xr:uid="{DA0EB76E-4523-4819-9180-B78AC3D56AED}">
      <text/>
    </comment>
    <comment ref="B19" authorId="0" shapeId="0" xr:uid="{9FF91C29-FCCF-40AE-893B-FB06C1C4DAB5}">
      <text/>
    </comment>
    <comment ref="B20" authorId="0" shapeId="0" xr:uid="{C57CF355-AF13-448F-9239-C1FE818FEFB0}">
      <text/>
    </comment>
    <comment ref="B21" authorId="0" shapeId="0" xr:uid="{889105C4-B181-4062-BA55-86F43266154B}">
      <text/>
    </comment>
    <comment ref="B24" authorId="0" shapeId="0" xr:uid="{6084A80E-48A4-494B-A2EF-A89C22682ECD}">
      <text/>
    </comment>
    <comment ref="B25" authorId="0" shapeId="0" xr:uid="{19BFFB8B-F3B2-4F17-8734-D6C1CF111F99}">
      <text/>
    </comment>
    <comment ref="B26" authorId="0" shapeId="0" xr:uid="{483D7C25-CA4F-4854-9126-5F604E311540}">
      <text/>
    </comment>
    <comment ref="B27" authorId="0" shapeId="0" xr:uid="{46E03243-3F0A-46F7-B547-A6B619174FE8}">
      <text/>
    </comment>
    <comment ref="B28" authorId="0" shapeId="0" xr:uid="{1E2D29FA-0CFB-4F53-AF2F-384F9F608B80}">
      <text/>
    </comment>
    <comment ref="B29" authorId="0" shapeId="0" xr:uid="{50FEC15B-B00D-45AE-B291-05055DEA1DED}">
      <text/>
    </comment>
    <comment ref="B30" authorId="0" shapeId="0" xr:uid="{E0EB15A1-D1AE-45D4-AC96-00DE2A7A3876}">
      <text/>
    </comment>
    <comment ref="B31" authorId="0" shapeId="0" xr:uid="{85B44169-41F7-4FF7-99AC-28A4EE38607C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57315</author>
  </authors>
  <commentList>
    <comment ref="B16" authorId="0" shapeId="0" xr:uid="{07D4B8A9-9412-486E-B97D-10477FE7532A}">
      <text/>
    </comment>
    <comment ref="B17" authorId="0" shapeId="0" xr:uid="{5054DC81-74D6-4298-BA06-A9688565B76F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F8B469C2-48F1-4D23-9000-371451D6B88D}">
      <text/>
    </comment>
    <comment ref="B19" authorId="0" shapeId="0" xr:uid="{B7CD83BB-0692-4E69-9E2D-9FBEAA3ADC8F}">
      <text/>
    </comment>
    <comment ref="B20" authorId="0" shapeId="0" xr:uid="{464792D9-3D7B-4B31-A9E1-C0C0507DC050}">
      <text/>
    </comment>
    <comment ref="B21" authorId="0" shapeId="0" xr:uid="{776503A8-7E32-4118-A345-5F9A1B1AFE3D}">
      <text/>
    </comment>
    <comment ref="B24" authorId="0" shapeId="0" xr:uid="{1EEFCE1F-DDCD-4A49-9445-752722DADBDE}">
      <text/>
    </comment>
    <comment ref="B25" authorId="0" shapeId="0" xr:uid="{5124B632-A67D-41BA-B21F-4DBF03FA513C}">
      <text/>
    </comment>
    <comment ref="B26" authorId="0" shapeId="0" xr:uid="{32E0FAFB-B615-4CD6-AD9D-D5B535455CB5}">
      <text/>
    </comment>
    <comment ref="B27" authorId="0" shapeId="0" xr:uid="{AE1322A4-4F85-4094-8B70-8E99FE24F7C1}">
      <text/>
    </comment>
    <comment ref="B28" authorId="0" shapeId="0" xr:uid="{974A5696-629D-4259-A371-BF50C59B0ACA}">
      <text/>
    </comment>
    <comment ref="B29" authorId="0" shapeId="0" xr:uid="{2754E600-0D1C-46F0-8DE7-2510CF169701}">
      <text/>
    </comment>
    <comment ref="B30" authorId="0" shapeId="0" xr:uid="{5693F923-45ED-4352-9BEA-EE607830A02B}">
      <text/>
    </comment>
    <comment ref="B31" authorId="0" shapeId="0" xr:uid="{CBAACF76-FEA0-456C-8D34-C74E839A9E9E}">
      <text/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57315</author>
  </authors>
  <commentList>
    <comment ref="B16" authorId="0" shapeId="0" xr:uid="{A772D32C-72F9-4810-B6C3-05C83E39E5CB}">
      <text/>
    </comment>
    <comment ref="B17" authorId="0" shapeId="0" xr:uid="{1AEC85EB-3EF3-487E-98DD-212DEFA36CE0}">
      <text/>
    </comment>
    <comment ref="B18" authorId="0" shapeId="0" xr:uid="{F5544410-EF37-426F-9CD1-462D98BFF50B}">
      <text/>
    </comment>
    <comment ref="B19" authorId="0" shapeId="0" xr:uid="{72C61CFD-59FC-42A4-9D0F-C0557CEDC64C}">
      <text/>
    </comment>
    <comment ref="B20" authorId="0" shapeId="0" xr:uid="{EEE0C15A-C396-4CC3-8B78-E6C21BA6B4DB}">
      <text/>
    </comment>
    <comment ref="B21" authorId="0" shapeId="0" xr:uid="{E22CDF9B-ACCB-4E7C-A221-08CD544EE394}">
      <text/>
    </comment>
    <comment ref="B24" authorId="0" shapeId="0" xr:uid="{17AB4DF7-832A-41EA-B43A-31319448B898}">
      <text/>
    </comment>
    <comment ref="B25" authorId="0" shapeId="0" xr:uid="{A5F892D0-D6FE-404F-9ECE-363548AB61FC}">
      <text/>
    </comment>
    <comment ref="B26" authorId="0" shapeId="0" xr:uid="{110A6695-6665-4234-9839-540D2D1CD302}">
      <text/>
    </comment>
    <comment ref="B27" authorId="0" shapeId="0" xr:uid="{5593F4AB-F631-4D1A-922C-646BACCC8460}">
      <text/>
    </comment>
    <comment ref="B28" authorId="0" shapeId="0" xr:uid="{81130FD0-2C98-4EC1-AAE4-D8D58DAC0544}">
      <text/>
    </comment>
    <comment ref="B29" authorId="0" shapeId="0" xr:uid="{53C3641A-9370-4456-8172-F83EC8BE3F99}">
      <text/>
    </comment>
    <comment ref="B30" authorId="0" shapeId="0" xr:uid="{48E27E8C-E558-4778-A073-12302289126D}">
      <text/>
    </comment>
    <comment ref="B31" authorId="0" shapeId="0" xr:uid="{283A4C5A-A031-41E6-B255-A2D641B6F702}">
      <text/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57315</author>
  </authors>
  <commentList>
    <comment ref="B16" authorId="0" shapeId="0" xr:uid="{FA1D6824-0BDE-406C-9858-0D1329770C4F}">
      <text/>
    </comment>
    <comment ref="B17" authorId="0" shapeId="0" xr:uid="{DCAEEBD5-EF54-4D06-99EF-ECBF175CF53C}">
      <text/>
    </comment>
    <comment ref="B18" authorId="0" shapeId="0" xr:uid="{1DF77590-D278-4174-8B57-E0064A6F9CFC}">
      <text/>
    </comment>
    <comment ref="B19" authorId="0" shapeId="0" xr:uid="{23220E2E-4FFE-4717-981A-884A36549479}">
      <text/>
    </comment>
    <comment ref="B20" authorId="0" shapeId="0" xr:uid="{D67916E7-C52C-4C73-BEE2-910241B64B8F}">
      <text/>
    </comment>
    <comment ref="B21" authorId="0" shapeId="0" xr:uid="{4A9C537A-AD94-4D26-8A4E-36CFA04B900F}">
      <text/>
    </comment>
    <comment ref="B24" authorId="0" shapeId="0" xr:uid="{04973567-5A5D-4ED5-9A0C-88021757370F}">
      <text/>
    </comment>
    <comment ref="B25" authorId="0" shapeId="0" xr:uid="{6A313B02-376F-4C29-B277-27A10932996A}">
      <text/>
    </comment>
    <comment ref="B26" authorId="0" shapeId="0" xr:uid="{932668B9-DEFF-4779-AE45-921A356682A8}">
      <text/>
    </comment>
    <comment ref="B27" authorId="0" shapeId="0" xr:uid="{BCD4A010-B063-44A9-A60A-E75143E48464}">
      <text/>
    </comment>
    <comment ref="B28" authorId="0" shapeId="0" xr:uid="{6C874DAA-E9FC-4F45-B20E-E9A51B8E387F}">
      <text/>
    </comment>
    <comment ref="B29" authorId="0" shapeId="0" xr:uid="{67924F1F-B86F-471A-8914-D679EA885E58}">
      <text/>
    </comment>
    <comment ref="B30" authorId="0" shapeId="0" xr:uid="{B9837788-62B5-4BC2-92EC-0900049AB1C7}">
      <text/>
    </comment>
    <comment ref="B31" authorId="0" shapeId="0" xr:uid="{E96859FE-1DB7-465F-A1F6-FDA57021D510}">
      <text/>
    </comment>
  </commentList>
</comments>
</file>

<file path=xl/sharedStrings.xml><?xml version="1.0" encoding="utf-8"?>
<sst xmlns="http://schemas.openxmlformats.org/spreadsheetml/2006/main" count="475" uniqueCount="95">
  <si>
    <t>Registro del formato de ficha técnica</t>
  </si>
  <si>
    <t>Versiones anteriores: </t>
  </si>
  <si>
    <t>Versión actual: </t>
  </si>
  <si>
    <t>Módulo: </t>
  </si>
  <si>
    <t>Objetivo:</t>
  </si>
  <si>
    <t>ARQUITECTURA</t>
  </si>
  <si>
    <t>Descripción:</t>
  </si>
  <si>
    <t>Requisitos del sistema (servidor)</t>
  </si>
  <si>
    <t>Requisitos del sistema (cliente)</t>
  </si>
  <si>
    <t>Hardware: </t>
  </si>
  <si>
    <t>Software:</t>
  </si>
  <si>
    <t>Software: </t>
  </si>
  <si>
    <t>HISTORIAL DE MODIFICACIONES</t>
  </si>
  <si>
    <t>Versión</t>
  </si>
  <si>
    <t>Naturaleza del cambio</t>
  </si>
  <si>
    <t>Elaboró</t>
  </si>
  <si>
    <t>Aprobó</t>
  </si>
  <si>
    <t>FIRMAS</t>
  </si>
  <si>
    <t>VERSIÓN-01</t>
  </si>
  <si>
    <t>Informe realizado por primer vez</t>
  </si>
  <si>
    <t>Actualización del hardware del servidor</t>
  </si>
  <si>
    <t>Comercial</t>
  </si>
  <si>
    <t>Plataforma web</t>
  </si>
  <si>
    <t>Infraestructura</t>
  </si>
  <si>
    <t>Servicio de Interner</t>
  </si>
  <si>
    <t>Responsables (Yulieth Alexandra Borray Granados-Josué Daniel Montiel Rodríguez -David Israel Ramirez-Cristian Camilo Mora Mendieta-Cristian Alexander Bayona)</t>
  </si>
  <si>
    <t>CARACTERÍSTICAS DEL PROYECTO</t>
  </si>
  <si>
    <t>DESCRIPCIÓN DEL PROYECTO</t>
  </si>
  <si>
    <t>REQUERIMIENTOS DEL PROYECTO</t>
  </si>
  <si>
    <t>Nombre del proyecto: </t>
  </si>
  <si>
    <t>Línea de proyecto: </t>
  </si>
  <si>
    <t>Sistema de información y sistema integral de información para
la administración del conjunto Azahar</t>
  </si>
  <si>
    <t>V-1</t>
  </si>
  <si>
    <t>Descripción general del proyecto: </t>
  </si>
  <si>
    <t>La administración del conjunto residencial Azahar enfrenta problemas como la pérdida de paquetes, entregas incorrectas y falta de control sobre residentes y visitantes, agravados por el uso de un software genérico. Se propone desarrollar un sistema integral de gestión que optimice procesos clave como la paquetería y gestión vehicular, mejorando la comunicación con los residentes y ofreciendo la flexibilidad necesaria para personalizar el sistema a las necesidades del conjunto, garantizando una mejor experiencia para todos.</t>
  </si>
  <si>
    <t>Diseñar, desarrollar e implementar un sistema integral de información para la administración de un conjunto residencial, con el propósito de optimizar la gestión de recursos como paquetería, facturas y mejorar la experiencia de los residentes y funcionarios del conjunto.</t>
  </si>
  <si>
    <t xml:space="preserve"> ADSO - Conjunto Azahar</t>
  </si>
  <si>
    <t>Gestion Parqueadero</t>
  </si>
  <si>
    <t>V-2</t>
  </si>
  <si>
    <t>VERSIÓN-02</t>
  </si>
  <si>
    <t>V-3</t>
  </si>
  <si>
    <t>VERSIÓN-03</t>
  </si>
  <si>
    <t>VERSIÓN-04</t>
  </si>
  <si>
    <t>V-4</t>
  </si>
  <si>
    <t>ADSO - Conjunto Azahar</t>
  </si>
  <si>
    <t>Reserva de areas Comunes</t>
  </si>
  <si>
    <t>Sandra Peñaranda</t>
  </si>
  <si>
    <t xml:space="preserve">Firma: </t>
  </si>
  <si>
    <t xml:space="preserve">Fecha: </t>
  </si>
  <si>
    <t xml:space="preserve">Fecha:  </t>
  </si>
  <si>
    <t>Cristian Alexander Bayona Alzate</t>
  </si>
  <si>
    <t>Firma: Cristian Alexander Bayona Alzate</t>
  </si>
  <si>
    <t>Fecha: 19/11/2024</t>
  </si>
  <si>
    <t>Gestion Paqueteria y Mensajeria</t>
  </si>
  <si>
    <t>Firma:</t>
  </si>
  <si>
    <t>Fecha:</t>
  </si>
  <si>
    <t>Validacion</t>
  </si>
  <si>
    <t>Fecha de aprobacion</t>
  </si>
  <si>
    <t>Fecha de validacion</t>
  </si>
  <si>
    <t>Fecha de apbaion</t>
  </si>
  <si>
    <t>DD/MM/AA</t>
  </si>
  <si>
    <t>Cotizacion</t>
  </si>
  <si>
    <t>Sistema operativo: Windows 11</t>
  </si>
  <si>
    <t>otros:</t>
  </si>
  <si>
    <t>Office</t>
  </si>
  <si>
    <t>Navegadores Chrome</t>
  </si>
  <si>
    <t>Java</t>
  </si>
  <si>
    <t>Justificacion</t>
  </si>
  <si>
    <t>PHP</t>
  </si>
  <si>
    <t>CSS</t>
  </si>
  <si>
    <t>HTML</t>
  </si>
  <si>
    <t>Servidores Web</t>
  </si>
  <si>
    <t>Procesador: AMD RYZEN 5 5500 3.6GHZ.</t>
  </si>
  <si>
    <t>Ram: 8 gb.</t>
  </si>
  <si>
    <t xml:space="preserve">Ordenador: refrigeración y ventilación constante. Rejilla. </t>
  </si>
  <si>
    <t>Procesador: AMD RYZEN 5 5500 3.6GHZ</t>
  </si>
  <si>
    <t>Ordenador: refrigeración y ventilación constante. Rejilla.</t>
  </si>
  <si>
    <t>El conjunto Residencial Azahar requiere un sistema de informacion con la siguientes caracteristicas: Refrijeracion y Ventilacion constante, Ram: 8 GB, PROCESADOR AMD RYZEN 5 5500 3.6GHZ y placa base rog.</t>
  </si>
  <si>
    <t>Placa base Rog</t>
  </si>
  <si>
    <t>Total:</t>
  </si>
  <si>
    <t>Usar windows 11 es una excelento opcion ya que tiene un rendimiento optimo, fluidez y permiete desarrollar trabajos de forma mas eficiento.</t>
  </si>
  <si>
    <t>Php es una herramienta que ayuda para el desarrollo y compativilidad eficiente.</t>
  </si>
  <si>
    <t>Gestion de Visitantes</t>
  </si>
  <si>
    <t>V-5</t>
  </si>
  <si>
    <t>VERSIÓN-05</t>
  </si>
  <si>
    <t>Css es una herramienta que nos permite el diseño y la modificacion en el desarrollo y la creacion.</t>
  </si>
  <si>
    <t>HTML es una muy buena opcion ya que nos permite la estructuracion de los datos y nos da accesibilidad mas rapida y mejor.</t>
  </si>
  <si>
    <t>Los ordenadores con refrigeracion y con rejillas permiten que los componenetes de su interior esten con una constante ventilacion y de esa forma que no se sobre caliente.</t>
  </si>
  <si>
    <t>Las herramientas de office son las que permiten tener las informacion de las faces de procesos mejor ordenadas.</t>
  </si>
  <si>
    <t>Las memorias de 8 Gb son una opcion buena, ya que permite un redimiento mejor en el redimiento del sistema.</t>
  </si>
  <si>
    <t>Java es la herramienta que permite el desarrollo de plataformas y sistemas complejos para su manipulacion y gracias a ello es compatible con diferentes servidores que por ello facilita la creacion y asegura un alto redimiento.</t>
  </si>
  <si>
    <t>El navegador chrome es excelente para la implementacion de plataformas ya que tiene una alta velocidad, estabilidad y compatibilidad con las tecnologias web.</t>
  </si>
  <si>
    <t>Los servidores web nos permiten alojar y servir los contenidos mas rapidos y de esa forma se establece y se garantiza la seguridad.</t>
  </si>
  <si>
    <t>La placa base Rog es un componente de alta calidad, rendimiento y caracteristicas especificas que son para alto rediemiento y el cumplimiento de tareas pasadas.</t>
  </si>
  <si>
    <t>Los procesadores RYZEN son una parte importante de los componentes del ordenador ya que sin el procesador del ordenador no serviria bien y con el procesador se tiene un excelente redimiento del sistema operativo.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</si>
</sst>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Roboto"/>
    </font>
    <font>
      <b/>
      <sz val="11"/>
      <name val="Calibri"/>
      <family val="2"/>
      <scheme val="minor"/>
    </font>
    <font>
      <b/>
      <sz val="9.6"/>
      <name val="Roboto"/>
    </font>
    <font>
      <sz val="11"/>
      <color rgb="FF000000"/>
      <name val="Docs-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center" vertical="top"/>
    </xf>
    <xf numFmtId="0" fontId="0" fillId="5" borderId="1" xfId="0" applyFill="1" applyBorder="1"/>
    <xf numFmtId="6" fontId="0" fillId="0" borderId="1" xfId="0" applyNumberFormat="1" applyBorder="1"/>
    <xf numFmtId="0" fontId="4" fillId="3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6" fontId="0" fillId="0" borderId="2" xfId="0" applyNumberFormat="1" applyBorder="1"/>
    <xf numFmtId="6" fontId="0" fillId="3" borderId="1" xfId="0" applyNumberFormat="1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6" fontId="0" fillId="3" borderId="2" xfId="0" applyNumberFormat="1" applyFill="1" applyBorder="1"/>
    <xf numFmtId="0" fontId="2" fillId="2" borderId="1" xfId="0" applyFont="1" applyFill="1" applyBorder="1" applyAlignment="1">
      <alignment vertical="center"/>
    </xf>
    <xf numFmtId="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8.jpeg"/><Relationship Id="rId14" Type="http://schemas.openxmlformats.org/officeDocument/2006/relationships/image" Target="../media/image14.png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8.jpeg"/><Relationship Id="rId14" Type="http://schemas.openxmlformats.org/officeDocument/2006/relationships/image" Target="../media/image14.png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3" Type="http://schemas.openxmlformats.org/officeDocument/2006/relationships/image" Target="../media/image2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0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4.png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3" Type="http://schemas.openxmlformats.org/officeDocument/2006/relationships/image" Target="../media/image2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1.jpeg"/><Relationship Id="rId1" Type="http://schemas.openxmlformats.org/officeDocument/2006/relationships/image" Target="../media/image6.png"/><Relationship Id="rId6" Type="http://schemas.openxmlformats.org/officeDocument/2006/relationships/image" Target="../media/image5.jpeg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0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2C06-A1A1-40BB-9F09-7ED1C56BFC60}">
  <dimension ref="A1:E41"/>
  <sheetViews>
    <sheetView tabSelected="1" workbookViewId="0">
      <selection activeCell="C1" sqref="C1"/>
    </sheetView>
  </sheetViews>
  <sheetFormatPr baseColWidth="10" defaultRowHeight="15"/>
  <cols>
    <col min="1" max="1" width="42.7109375" customWidth="1"/>
    <col min="2" max="2" width="57.7109375" customWidth="1"/>
    <col min="3" max="3" width="12.7109375" customWidth="1"/>
    <col min="4" max="4" width="43.85546875" customWidth="1"/>
    <col min="5" max="5" width="23.140625" customWidth="1"/>
  </cols>
  <sheetData>
    <row r="1" spans="1:4" ht="21">
      <c r="A1" s="31" t="s">
        <v>44</v>
      </c>
      <c r="B1" s="31"/>
    </row>
    <row r="2" spans="1:4" ht="65.25" customHeight="1">
      <c r="A2" s="5" t="s">
        <v>0</v>
      </c>
      <c r="B2" s="5" t="s">
        <v>25</v>
      </c>
    </row>
    <row r="3" spans="1:4" ht="21">
      <c r="A3" s="30" t="s">
        <v>26</v>
      </c>
      <c r="B3" s="30"/>
    </row>
    <row r="4" spans="1:4" ht="36.75" customHeight="1">
      <c r="A4" s="1" t="s">
        <v>29</v>
      </c>
      <c r="B4" s="4" t="s">
        <v>31</v>
      </c>
    </row>
    <row r="5" spans="1:4">
      <c r="A5" s="1" t="s">
        <v>30</v>
      </c>
      <c r="B5" s="2" t="s">
        <v>21</v>
      </c>
    </row>
    <row r="6" spans="1:4">
      <c r="A6" s="1" t="s">
        <v>1</v>
      </c>
      <c r="B6" s="2" t="s">
        <v>32</v>
      </c>
    </row>
    <row r="7" spans="1:4">
      <c r="A7" s="1" t="s">
        <v>2</v>
      </c>
      <c r="B7" s="2" t="s">
        <v>18</v>
      </c>
    </row>
    <row r="8" spans="1:4">
      <c r="A8" s="1" t="s">
        <v>3</v>
      </c>
      <c r="B8" s="4" t="s">
        <v>37</v>
      </c>
    </row>
    <row r="9" spans="1:4" ht="21">
      <c r="A9" s="30" t="s">
        <v>27</v>
      </c>
      <c r="B9" s="30"/>
    </row>
    <row r="10" spans="1:4" ht="156.75" customHeight="1">
      <c r="A10" s="3" t="s">
        <v>33</v>
      </c>
      <c r="B10" s="25" t="s">
        <v>34</v>
      </c>
    </row>
    <row r="11" spans="1:4" ht="95.25" customHeight="1">
      <c r="A11" s="3" t="s">
        <v>4</v>
      </c>
      <c r="B11" s="25" t="s">
        <v>35</v>
      </c>
    </row>
    <row r="12" spans="1:4" ht="21">
      <c r="A12" s="30" t="s">
        <v>5</v>
      </c>
      <c r="B12" s="30"/>
    </row>
    <row r="13" spans="1:4" ht="21" customHeight="1">
      <c r="A13" s="1" t="s">
        <v>6</v>
      </c>
      <c r="B13" s="2" t="s">
        <v>22</v>
      </c>
    </row>
    <row r="14" spans="1:4" ht="21">
      <c r="A14" s="30" t="s">
        <v>28</v>
      </c>
      <c r="B14" s="30"/>
    </row>
    <row r="15" spans="1:4">
      <c r="A15" s="29" t="s">
        <v>7</v>
      </c>
      <c r="B15" s="29"/>
      <c r="C15" s="12" t="s">
        <v>61</v>
      </c>
      <c r="D15" s="12" t="s">
        <v>67</v>
      </c>
    </row>
    <row r="16" spans="1:4" ht="78.75" customHeight="1">
      <c r="A16" s="3" t="s">
        <v>9</v>
      </c>
      <c r="B16" s="24" t="s">
        <v>77</v>
      </c>
      <c r="C16" s="18">
        <v>3500000</v>
      </c>
      <c r="D16" s="38" t="s">
        <v>87</v>
      </c>
    </row>
    <row r="17" spans="1:4" ht="66" customHeight="1">
      <c r="A17" s="3" t="s">
        <v>10</v>
      </c>
      <c r="B17" s="24" t="s">
        <v>62</v>
      </c>
      <c r="C17" s="18">
        <v>600000</v>
      </c>
      <c r="D17" s="38" t="s">
        <v>80</v>
      </c>
    </row>
    <row r="18" spans="1:4" ht="63.75" customHeight="1">
      <c r="A18" s="3" t="s">
        <v>10</v>
      </c>
      <c r="B18" s="24" t="s">
        <v>68</v>
      </c>
      <c r="C18" s="18">
        <v>100000</v>
      </c>
      <c r="D18" s="38" t="s">
        <v>81</v>
      </c>
    </row>
    <row r="19" spans="1:4" ht="71.25" customHeight="1">
      <c r="A19" s="3" t="s">
        <v>10</v>
      </c>
      <c r="B19" s="24" t="s">
        <v>69</v>
      </c>
      <c r="C19" s="18">
        <v>100000</v>
      </c>
      <c r="D19" s="38" t="s">
        <v>85</v>
      </c>
    </row>
    <row r="20" spans="1:4" ht="76.5" customHeight="1">
      <c r="A20" s="3" t="s">
        <v>10</v>
      </c>
      <c r="B20" s="24" t="s">
        <v>70</v>
      </c>
      <c r="C20" s="18">
        <v>50000</v>
      </c>
      <c r="D20" s="38" t="s">
        <v>86</v>
      </c>
    </row>
    <row r="21" spans="1:4" ht="72" customHeight="1">
      <c r="A21" s="3" t="s">
        <v>10</v>
      </c>
      <c r="B21" s="24" t="s">
        <v>71</v>
      </c>
      <c r="C21" s="18">
        <v>110000</v>
      </c>
      <c r="D21" s="38" t="s">
        <v>92</v>
      </c>
    </row>
    <row r="22" spans="1:4" ht="24.75" customHeight="1">
      <c r="A22" s="3" t="s">
        <v>63</v>
      </c>
      <c r="B22" s="4" t="s">
        <v>79</v>
      </c>
      <c r="C22" s="18">
        <f>C16+C17+C18+C19+C20+C21</f>
        <v>4460000</v>
      </c>
      <c r="D22" s="7"/>
    </row>
    <row r="23" spans="1:4">
      <c r="A23" s="29" t="s">
        <v>8</v>
      </c>
      <c r="B23" s="29"/>
      <c r="C23" s="12" t="s">
        <v>61</v>
      </c>
      <c r="D23" s="12" t="s">
        <v>67</v>
      </c>
    </row>
    <row r="24" spans="1:4" ht="88.5" customHeight="1">
      <c r="A24" s="20" t="s">
        <v>9</v>
      </c>
      <c r="B24" s="23" t="s">
        <v>74</v>
      </c>
      <c r="C24" s="22">
        <v>900000</v>
      </c>
      <c r="D24" s="38" t="s">
        <v>87</v>
      </c>
    </row>
    <row r="25" spans="1:4" ht="59.25" customHeight="1">
      <c r="A25" s="20" t="s">
        <v>9</v>
      </c>
      <c r="B25" s="23" t="s">
        <v>73</v>
      </c>
      <c r="C25" s="22">
        <v>110000</v>
      </c>
      <c r="D25" s="38" t="s">
        <v>89</v>
      </c>
    </row>
    <row r="26" spans="1:4" ht="72" customHeight="1">
      <c r="A26" s="20" t="s">
        <v>9</v>
      </c>
      <c r="B26" s="23" t="s">
        <v>78</v>
      </c>
      <c r="C26" s="22">
        <v>2000000</v>
      </c>
      <c r="D26" s="38" t="s">
        <v>93</v>
      </c>
    </row>
    <row r="27" spans="1:4" ht="87.75" customHeight="1">
      <c r="A27" s="20" t="s">
        <v>9</v>
      </c>
      <c r="B27" s="23" t="s">
        <v>75</v>
      </c>
      <c r="C27" s="22">
        <v>470000</v>
      </c>
      <c r="D27" s="38" t="s">
        <v>94</v>
      </c>
    </row>
    <row r="28" spans="1:4" s="46" customFormat="1" ht="64.5" customHeight="1">
      <c r="A28" s="20" t="s">
        <v>11</v>
      </c>
      <c r="B28" s="45" t="s">
        <v>64</v>
      </c>
      <c r="C28" s="22">
        <v>20000</v>
      </c>
      <c r="D28" s="38" t="s">
        <v>88</v>
      </c>
    </row>
    <row r="29" spans="1:4" ht="97.5" customHeight="1">
      <c r="A29" s="32" t="s">
        <v>11</v>
      </c>
      <c r="B29" s="23" t="s">
        <v>66</v>
      </c>
      <c r="C29" s="33">
        <v>0</v>
      </c>
      <c r="D29" s="47" t="s">
        <v>90</v>
      </c>
    </row>
    <row r="30" spans="1:4" ht="66" customHeight="1">
      <c r="A30" s="3" t="s">
        <v>11</v>
      </c>
      <c r="B30" s="14" t="s">
        <v>65</v>
      </c>
      <c r="C30" s="18">
        <v>0</v>
      </c>
      <c r="D30" s="38" t="s">
        <v>91</v>
      </c>
    </row>
    <row r="31" spans="1:4" ht="27.75" customHeight="1">
      <c r="A31" s="3" t="s">
        <v>23</v>
      </c>
      <c r="B31" s="2" t="s">
        <v>24</v>
      </c>
      <c r="C31" s="18">
        <v>600000</v>
      </c>
      <c r="D31" s="38"/>
    </row>
    <row r="32" spans="1:4">
      <c r="A32" s="3" t="s">
        <v>63</v>
      </c>
      <c r="B32" s="2" t="s">
        <v>79</v>
      </c>
      <c r="C32" s="18">
        <f>C24+C25+C26+C27+C28+C29+C30++C31</f>
        <v>4100000</v>
      </c>
      <c r="D32" s="7"/>
    </row>
    <row r="33" spans="1:5" ht="21">
      <c r="A33" s="30" t="s">
        <v>12</v>
      </c>
      <c r="B33" s="30"/>
      <c r="C33" s="17"/>
      <c r="D33" s="7"/>
      <c r="E33" s="7"/>
    </row>
    <row r="34" spans="1:5">
      <c r="A34" s="6" t="s">
        <v>13</v>
      </c>
      <c r="B34" s="6" t="s">
        <v>14</v>
      </c>
      <c r="C34" s="16"/>
      <c r="D34" s="10" t="s">
        <v>58</v>
      </c>
      <c r="E34" s="9" t="s">
        <v>57</v>
      </c>
    </row>
    <row r="35" spans="1:5">
      <c r="A35" s="26">
        <v>1</v>
      </c>
      <c r="B35" s="2" t="s">
        <v>19</v>
      </c>
      <c r="C35" s="11"/>
      <c r="D35" s="11">
        <v>45615</v>
      </c>
      <c r="E35" s="11">
        <v>45615</v>
      </c>
    </row>
    <row r="36" spans="1:5">
      <c r="A36" s="26">
        <v>2</v>
      </c>
      <c r="B36" s="2" t="s">
        <v>20</v>
      </c>
      <c r="C36" s="7"/>
      <c r="D36" s="15" t="s">
        <v>60</v>
      </c>
      <c r="E36" s="15" t="s">
        <v>60</v>
      </c>
    </row>
    <row r="37" spans="1:5" ht="21">
      <c r="A37" s="30" t="s">
        <v>17</v>
      </c>
      <c r="B37" s="30"/>
      <c r="C37" s="17"/>
      <c r="D37" s="8"/>
    </row>
    <row r="38" spans="1:5">
      <c r="A38" s="6" t="s">
        <v>15</v>
      </c>
      <c r="B38" s="6" t="s">
        <v>16</v>
      </c>
      <c r="C38" s="13"/>
      <c r="D38" s="9" t="s">
        <v>56</v>
      </c>
    </row>
    <row r="39" spans="1:5">
      <c r="A39" s="2" t="s">
        <v>50</v>
      </c>
      <c r="B39" s="2" t="s">
        <v>46</v>
      </c>
      <c r="C39" s="7"/>
      <c r="D39" s="7"/>
    </row>
    <row r="40" spans="1:5">
      <c r="A40" s="1" t="s">
        <v>51</v>
      </c>
      <c r="B40" s="1" t="s">
        <v>47</v>
      </c>
      <c r="C40" s="7"/>
      <c r="D40" s="7" t="s">
        <v>54</v>
      </c>
    </row>
    <row r="41" spans="1:5">
      <c r="A41" s="1" t="s">
        <v>52</v>
      </c>
      <c r="B41" s="1" t="s">
        <v>49</v>
      </c>
      <c r="C41" s="7"/>
      <c r="D41" s="7" t="s">
        <v>55</v>
      </c>
    </row>
  </sheetData>
  <mergeCells count="9">
    <mergeCell ref="A23:B23"/>
    <mergeCell ref="A33:B33"/>
    <mergeCell ref="A37:B37"/>
    <mergeCell ref="A1:B1"/>
    <mergeCell ref="A3:B3"/>
    <mergeCell ref="A9:B9"/>
    <mergeCell ref="A12:B12"/>
    <mergeCell ref="A14:B14"/>
    <mergeCell ref="A15:B15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659-912C-4379-9E09-B275D6793276}">
  <dimension ref="A1:E41"/>
  <sheetViews>
    <sheetView workbookViewId="0">
      <selection activeCell="C1" sqref="C1"/>
    </sheetView>
  </sheetViews>
  <sheetFormatPr baseColWidth="10" defaultRowHeight="15"/>
  <cols>
    <col min="1" max="1" width="37.5703125" customWidth="1"/>
    <col min="2" max="2" width="60.28515625" customWidth="1"/>
    <col min="3" max="3" width="13.42578125" customWidth="1"/>
    <col min="4" max="4" width="46" customWidth="1"/>
    <col min="5" max="5" width="23.28515625" customWidth="1"/>
  </cols>
  <sheetData>
    <row r="1" spans="1:4" ht="21">
      <c r="A1" s="31" t="s">
        <v>36</v>
      </c>
      <c r="B1" s="31"/>
    </row>
    <row r="2" spans="1:4" ht="63.75" customHeight="1">
      <c r="A2" s="5" t="s">
        <v>0</v>
      </c>
      <c r="B2" s="5" t="s">
        <v>25</v>
      </c>
    </row>
    <row r="3" spans="1:4" ht="21">
      <c r="A3" s="30" t="s">
        <v>26</v>
      </c>
      <c r="B3" s="30"/>
    </row>
    <row r="4" spans="1:4" ht="30.75" customHeight="1">
      <c r="A4" s="1" t="s">
        <v>29</v>
      </c>
      <c r="B4" s="4" t="s">
        <v>31</v>
      </c>
    </row>
    <row r="5" spans="1:4">
      <c r="A5" s="1" t="s">
        <v>30</v>
      </c>
      <c r="B5" s="2" t="s">
        <v>21</v>
      </c>
    </row>
    <row r="6" spans="1:4">
      <c r="A6" s="1" t="s">
        <v>1</v>
      </c>
      <c r="B6" s="2" t="s">
        <v>38</v>
      </c>
    </row>
    <row r="7" spans="1:4">
      <c r="A7" s="1" t="s">
        <v>2</v>
      </c>
      <c r="B7" s="2" t="s">
        <v>39</v>
      </c>
    </row>
    <row r="8" spans="1:4" ht="18.75" customHeight="1">
      <c r="A8" s="1" t="s">
        <v>3</v>
      </c>
      <c r="B8" s="4" t="s">
        <v>45</v>
      </c>
    </row>
    <row r="9" spans="1:4" ht="21">
      <c r="A9" s="30" t="s">
        <v>27</v>
      </c>
      <c r="B9" s="30"/>
    </row>
    <row r="10" spans="1:4" ht="146.25" customHeight="1">
      <c r="A10" s="3" t="s">
        <v>33</v>
      </c>
      <c r="B10" s="25" t="s">
        <v>34</v>
      </c>
    </row>
    <row r="11" spans="1:4" ht="84.75" customHeight="1">
      <c r="A11" s="3" t="s">
        <v>4</v>
      </c>
      <c r="B11" s="25" t="s">
        <v>35</v>
      </c>
    </row>
    <row r="12" spans="1:4" ht="21">
      <c r="A12" s="30" t="s">
        <v>5</v>
      </c>
      <c r="B12" s="30"/>
    </row>
    <row r="13" spans="1:4">
      <c r="A13" s="1" t="s">
        <v>6</v>
      </c>
      <c r="B13" s="2" t="s">
        <v>22</v>
      </c>
    </row>
    <row r="14" spans="1:4" ht="21">
      <c r="A14" s="30" t="s">
        <v>28</v>
      </c>
      <c r="B14" s="30"/>
    </row>
    <row r="15" spans="1:4">
      <c r="A15" s="29" t="s">
        <v>7</v>
      </c>
      <c r="B15" s="29"/>
      <c r="C15" s="12" t="s">
        <v>61</v>
      </c>
      <c r="D15" s="41" t="s">
        <v>67</v>
      </c>
    </row>
    <row r="16" spans="1:4" ht="96" customHeight="1">
      <c r="A16" s="3" t="s">
        <v>9</v>
      </c>
      <c r="B16" s="28" t="s">
        <v>77</v>
      </c>
      <c r="C16" s="18">
        <v>3500000</v>
      </c>
      <c r="D16" s="38" t="s">
        <v>87</v>
      </c>
    </row>
    <row r="17" spans="1:4" ht="70.5" customHeight="1">
      <c r="A17" s="3" t="s">
        <v>10</v>
      </c>
      <c r="B17" s="28" t="s">
        <v>62</v>
      </c>
      <c r="C17" s="18">
        <v>600000</v>
      </c>
      <c r="D17" s="38" t="s">
        <v>80</v>
      </c>
    </row>
    <row r="18" spans="1:4" ht="75" customHeight="1">
      <c r="A18" s="3" t="s">
        <v>10</v>
      </c>
      <c r="B18" s="28" t="s">
        <v>68</v>
      </c>
      <c r="C18" s="18">
        <v>100000</v>
      </c>
      <c r="D18" s="38" t="s">
        <v>81</v>
      </c>
    </row>
    <row r="19" spans="1:4" ht="58.5" customHeight="1">
      <c r="A19" s="3" t="s">
        <v>10</v>
      </c>
      <c r="B19" s="43" t="s">
        <v>69</v>
      </c>
      <c r="C19" s="18">
        <v>100000</v>
      </c>
      <c r="D19" s="38" t="s">
        <v>85</v>
      </c>
    </row>
    <row r="20" spans="1:4" ht="74.25" customHeight="1">
      <c r="A20" s="3" t="s">
        <v>10</v>
      </c>
      <c r="B20" s="43" t="s">
        <v>70</v>
      </c>
      <c r="C20" s="18">
        <v>50000</v>
      </c>
      <c r="D20" s="38" t="s">
        <v>86</v>
      </c>
    </row>
    <row r="21" spans="1:4" ht="67.5" customHeight="1">
      <c r="A21" s="3" t="s">
        <v>10</v>
      </c>
      <c r="B21" s="14" t="s">
        <v>71</v>
      </c>
      <c r="C21" s="18">
        <v>110000</v>
      </c>
      <c r="D21" s="38" t="s">
        <v>92</v>
      </c>
    </row>
    <row r="22" spans="1:4" ht="30.75" customHeight="1">
      <c r="A22" s="3" t="s">
        <v>63</v>
      </c>
      <c r="B22" s="4" t="s">
        <v>79</v>
      </c>
      <c r="C22" s="18">
        <f>C16+C17+C18+C19+C20+C21</f>
        <v>4460000</v>
      </c>
      <c r="D22" s="39"/>
    </row>
    <row r="23" spans="1:4">
      <c r="A23" s="29" t="s">
        <v>8</v>
      </c>
      <c r="B23" s="29"/>
      <c r="C23" s="12" t="s">
        <v>61</v>
      </c>
      <c r="D23" s="41" t="s">
        <v>67</v>
      </c>
    </row>
    <row r="24" spans="1:4" ht="87" customHeight="1">
      <c r="A24" s="20" t="s">
        <v>9</v>
      </c>
      <c r="B24" s="23" t="s">
        <v>76</v>
      </c>
      <c r="C24" s="22">
        <v>900000</v>
      </c>
      <c r="D24" s="39" t="s">
        <v>87</v>
      </c>
    </row>
    <row r="25" spans="1:4" ht="66" customHeight="1">
      <c r="A25" s="20" t="s">
        <v>9</v>
      </c>
      <c r="B25" s="23" t="s">
        <v>73</v>
      </c>
      <c r="C25" s="22">
        <v>110000</v>
      </c>
      <c r="D25" s="38" t="s">
        <v>89</v>
      </c>
    </row>
    <row r="26" spans="1:4" ht="85.5" customHeight="1">
      <c r="A26" s="20" t="s">
        <v>9</v>
      </c>
      <c r="B26" s="23" t="s">
        <v>78</v>
      </c>
      <c r="C26" s="22">
        <v>2000000</v>
      </c>
      <c r="D26" s="38" t="s">
        <v>93</v>
      </c>
    </row>
    <row r="27" spans="1:4" ht="98.25" customHeight="1">
      <c r="A27" s="20" t="s">
        <v>9</v>
      </c>
      <c r="B27" s="23" t="s">
        <v>72</v>
      </c>
      <c r="C27" s="22">
        <v>470000</v>
      </c>
      <c r="D27" s="38" t="s">
        <v>94</v>
      </c>
    </row>
    <row r="28" spans="1:4" ht="60" customHeight="1">
      <c r="A28" s="20" t="s">
        <v>11</v>
      </c>
      <c r="B28" s="23" t="s">
        <v>64</v>
      </c>
      <c r="C28" s="22">
        <v>20000</v>
      </c>
      <c r="D28" s="38" t="s">
        <v>88</v>
      </c>
    </row>
    <row r="29" spans="1:4" ht="106.5" customHeight="1">
      <c r="A29" s="20" t="s">
        <v>11</v>
      </c>
      <c r="B29" s="40" t="s">
        <v>66</v>
      </c>
      <c r="C29" s="22">
        <v>0</v>
      </c>
      <c r="D29" s="47" t="s">
        <v>90</v>
      </c>
    </row>
    <row r="30" spans="1:4" ht="70.5" customHeight="1">
      <c r="A30" s="3" t="s">
        <v>11</v>
      </c>
      <c r="B30" s="14" t="s">
        <v>65</v>
      </c>
      <c r="C30" s="18">
        <v>0</v>
      </c>
      <c r="D30" s="38" t="s">
        <v>91</v>
      </c>
    </row>
    <row r="31" spans="1:4" ht="24.75" customHeight="1">
      <c r="A31" s="3" t="s">
        <v>23</v>
      </c>
      <c r="B31" s="44" t="s">
        <v>24</v>
      </c>
      <c r="C31" s="18">
        <v>600000</v>
      </c>
      <c r="D31" s="39"/>
    </row>
    <row r="32" spans="1:4">
      <c r="A32" s="3" t="s">
        <v>63</v>
      </c>
      <c r="B32" s="2" t="s">
        <v>79</v>
      </c>
      <c r="C32" s="18">
        <f>C24+C25+C26+C27+C28+C29+C30+C31</f>
        <v>4100000</v>
      </c>
      <c r="D32" s="7"/>
    </row>
    <row r="33" spans="1:5" ht="21">
      <c r="A33" s="30" t="s">
        <v>12</v>
      </c>
      <c r="B33" s="30"/>
      <c r="C33" s="17"/>
      <c r="D33" s="7"/>
      <c r="E33" s="7"/>
    </row>
    <row r="34" spans="1:5">
      <c r="A34" s="6" t="s">
        <v>13</v>
      </c>
      <c r="B34" s="6" t="s">
        <v>14</v>
      </c>
      <c r="C34" s="12"/>
      <c r="D34" s="10" t="s">
        <v>58</v>
      </c>
      <c r="E34" s="10" t="s">
        <v>59</v>
      </c>
    </row>
    <row r="35" spans="1:5">
      <c r="A35" s="26">
        <v>1</v>
      </c>
      <c r="B35" s="2" t="s">
        <v>19</v>
      </c>
      <c r="C35" s="11"/>
      <c r="D35" s="11">
        <v>45615</v>
      </c>
      <c r="E35" s="11">
        <v>45615</v>
      </c>
    </row>
    <row r="36" spans="1:5">
      <c r="A36" s="27">
        <v>2</v>
      </c>
      <c r="B36" s="2" t="s">
        <v>20</v>
      </c>
      <c r="C36" s="7"/>
      <c r="D36" s="15" t="s">
        <v>60</v>
      </c>
      <c r="E36" s="15" t="s">
        <v>60</v>
      </c>
    </row>
    <row r="37" spans="1:5" ht="21">
      <c r="A37" s="30" t="s">
        <v>17</v>
      </c>
      <c r="B37" s="30"/>
      <c r="C37" s="17"/>
      <c r="D37" s="7"/>
    </row>
    <row r="38" spans="1:5">
      <c r="A38" s="6" t="s">
        <v>15</v>
      </c>
      <c r="B38" s="6" t="s">
        <v>16</v>
      </c>
      <c r="C38" s="12"/>
      <c r="D38" s="10" t="s">
        <v>56</v>
      </c>
    </row>
    <row r="39" spans="1:5">
      <c r="A39" s="2" t="s">
        <v>50</v>
      </c>
      <c r="B39" s="2" t="s">
        <v>46</v>
      </c>
      <c r="C39" s="7"/>
      <c r="D39" s="7"/>
    </row>
    <row r="40" spans="1:5">
      <c r="A40" s="1" t="s">
        <v>51</v>
      </c>
      <c r="B40" s="1" t="s">
        <v>47</v>
      </c>
      <c r="C40" s="7"/>
      <c r="D40" s="7" t="s">
        <v>54</v>
      </c>
    </row>
    <row r="41" spans="1:5">
      <c r="A41" s="1" t="s">
        <v>52</v>
      </c>
      <c r="B41" s="1" t="s">
        <v>48</v>
      </c>
      <c r="C41" s="7"/>
      <c r="D41" s="7" t="s">
        <v>55</v>
      </c>
    </row>
  </sheetData>
  <mergeCells count="9">
    <mergeCell ref="A23:B23"/>
    <mergeCell ref="A33:B33"/>
    <mergeCell ref="A37:B37"/>
    <mergeCell ref="A1:B1"/>
    <mergeCell ref="A3:B3"/>
    <mergeCell ref="A9:B9"/>
    <mergeCell ref="A12:B12"/>
    <mergeCell ref="A14:B14"/>
    <mergeCell ref="A15:B1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7736-6525-47C1-8C81-A4BCFB84C136}">
  <dimension ref="A1:E41"/>
  <sheetViews>
    <sheetView workbookViewId="0">
      <selection activeCell="D30" sqref="D30"/>
    </sheetView>
  </sheetViews>
  <sheetFormatPr baseColWidth="10" defaultRowHeight="15"/>
  <cols>
    <col min="1" max="1" width="48" customWidth="1"/>
    <col min="2" max="2" width="56.28515625" customWidth="1"/>
    <col min="3" max="3" width="12" customWidth="1"/>
    <col min="4" max="4" width="47.42578125" customWidth="1"/>
    <col min="5" max="5" width="22.5703125" customWidth="1"/>
  </cols>
  <sheetData>
    <row r="1" spans="1:4" ht="21">
      <c r="A1" s="31" t="s">
        <v>36</v>
      </c>
      <c r="B1" s="31"/>
    </row>
    <row r="2" spans="1:4" ht="83.25" customHeight="1">
      <c r="A2" s="5" t="s">
        <v>0</v>
      </c>
      <c r="B2" s="5" t="s">
        <v>25</v>
      </c>
    </row>
    <row r="3" spans="1:4" ht="21">
      <c r="A3" s="30" t="s">
        <v>26</v>
      </c>
      <c r="B3" s="30"/>
    </row>
    <row r="4" spans="1:4" ht="28.5" customHeight="1">
      <c r="A4" s="1" t="s">
        <v>29</v>
      </c>
      <c r="B4" s="4" t="s">
        <v>31</v>
      </c>
    </row>
    <row r="5" spans="1:4">
      <c r="A5" s="1" t="s">
        <v>30</v>
      </c>
      <c r="B5" s="2" t="s">
        <v>21</v>
      </c>
    </row>
    <row r="6" spans="1:4">
      <c r="A6" s="1" t="s">
        <v>1</v>
      </c>
      <c r="B6" s="2" t="s">
        <v>40</v>
      </c>
    </row>
    <row r="7" spans="1:4">
      <c r="A7" s="1" t="s">
        <v>2</v>
      </c>
      <c r="B7" s="2" t="s">
        <v>41</v>
      </c>
    </row>
    <row r="8" spans="1:4" ht="16.5" customHeight="1">
      <c r="A8" s="1" t="s">
        <v>3</v>
      </c>
      <c r="B8" s="4" t="s">
        <v>53</v>
      </c>
    </row>
    <row r="9" spans="1:4" ht="21">
      <c r="A9" s="30" t="s">
        <v>27</v>
      </c>
      <c r="B9" s="30"/>
    </row>
    <row r="10" spans="1:4" ht="145.5" customHeight="1">
      <c r="A10" s="3" t="s">
        <v>33</v>
      </c>
      <c r="B10" s="25" t="s">
        <v>34</v>
      </c>
    </row>
    <row r="11" spans="1:4" ht="85.5" customHeight="1">
      <c r="A11" s="3" t="s">
        <v>4</v>
      </c>
      <c r="B11" s="25" t="s">
        <v>35</v>
      </c>
    </row>
    <row r="12" spans="1:4" ht="21">
      <c r="A12" s="30" t="s">
        <v>5</v>
      </c>
      <c r="B12" s="30"/>
    </row>
    <row r="13" spans="1:4">
      <c r="A13" s="1" t="s">
        <v>6</v>
      </c>
      <c r="B13" s="2" t="s">
        <v>22</v>
      </c>
    </row>
    <row r="14" spans="1:4" ht="21">
      <c r="A14" s="30" t="s">
        <v>28</v>
      </c>
      <c r="B14" s="30"/>
    </row>
    <row r="15" spans="1:4">
      <c r="A15" s="29" t="s">
        <v>7</v>
      </c>
      <c r="B15" s="29"/>
      <c r="C15" s="12" t="s">
        <v>61</v>
      </c>
      <c r="D15" s="12" t="s">
        <v>67</v>
      </c>
    </row>
    <row r="16" spans="1:4" ht="87" customHeight="1">
      <c r="A16" s="3" t="s">
        <v>9</v>
      </c>
      <c r="B16" s="24" t="s">
        <v>77</v>
      </c>
      <c r="C16" s="18">
        <v>3500000</v>
      </c>
      <c r="D16" s="38" t="s">
        <v>87</v>
      </c>
    </row>
    <row r="17" spans="1:4" ht="79.5" customHeight="1">
      <c r="A17" s="3" t="s">
        <v>10</v>
      </c>
      <c r="B17" s="24" t="s">
        <v>62</v>
      </c>
      <c r="C17" s="18">
        <v>600000</v>
      </c>
      <c r="D17" s="38" t="s">
        <v>80</v>
      </c>
    </row>
    <row r="18" spans="1:4" ht="56.25" customHeight="1">
      <c r="A18" s="3" t="s">
        <v>10</v>
      </c>
      <c r="B18" s="24" t="s">
        <v>68</v>
      </c>
      <c r="C18" s="18">
        <v>100000</v>
      </c>
      <c r="D18" s="38" t="s">
        <v>81</v>
      </c>
    </row>
    <row r="19" spans="1:4" ht="68.25" customHeight="1">
      <c r="A19" s="3" t="s">
        <v>10</v>
      </c>
      <c r="B19" s="24" t="s">
        <v>69</v>
      </c>
      <c r="C19" s="18">
        <v>100000</v>
      </c>
      <c r="D19" s="38" t="s">
        <v>85</v>
      </c>
    </row>
    <row r="20" spans="1:4" ht="71.25" customHeight="1">
      <c r="A20" s="3" t="s">
        <v>10</v>
      </c>
      <c r="B20" s="24" t="s">
        <v>70</v>
      </c>
      <c r="C20" s="18">
        <v>50000</v>
      </c>
      <c r="D20" s="38" t="s">
        <v>86</v>
      </c>
    </row>
    <row r="21" spans="1:4" ht="71.25" customHeight="1">
      <c r="A21" s="3" t="s">
        <v>10</v>
      </c>
      <c r="B21" s="24" t="s">
        <v>71</v>
      </c>
      <c r="C21" s="18">
        <v>110000</v>
      </c>
      <c r="D21" s="38" t="s">
        <v>92</v>
      </c>
    </row>
    <row r="22" spans="1:4" ht="34.5" customHeight="1">
      <c r="A22" s="3" t="s">
        <v>63</v>
      </c>
      <c r="B22" s="4" t="s">
        <v>79</v>
      </c>
      <c r="C22" s="18">
        <f>C16+C17+C18+C19+C20+C21</f>
        <v>4460000</v>
      </c>
      <c r="D22" s="7"/>
    </row>
    <row r="23" spans="1:4">
      <c r="A23" s="29" t="s">
        <v>8</v>
      </c>
      <c r="B23" s="29"/>
      <c r="C23" s="12" t="s">
        <v>61</v>
      </c>
      <c r="D23" s="12" t="s">
        <v>67</v>
      </c>
    </row>
    <row r="24" spans="1:4" ht="91.5" customHeight="1">
      <c r="A24" s="20" t="s">
        <v>9</v>
      </c>
      <c r="B24" s="23" t="s">
        <v>74</v>
      </c>
      <c r="C24" s="22">
        <v>900000</v>
      </c>
      <c r="D24" s="38" t="s">
        <v>87</v>
      </c>
    </row>
    <row r="25" spans="1:4" ht="56.25" customHeight="1">
      <c r="A25" s="32" t="s">
        <v>9</v>
      </c>
      <c r="B25" s="23" t="s">
        <v>73</v>
      </c>
      <c r="C25" s="33">
        <v>110000</v>
      </c>
      <c r="D25" s="38" t="s">
        <v>89</v>
      </c>
    </row>
    <row r="26" spans="1:4" ht="79.5" customHeight="1">
      <c r="A26" s="32" t="s">
        <v>9</v>
      </c>
      <c r="B26" s="23" t="s">
        <v>78</v>
      </c>
      <c r="C26" s="33">
        <v>2000000</v>
      </c>
      <c r="D26" s="38" t="s">
        <v>93</v>
      </c>
    </row>
    <row r="27" spans="1:4" ht="107.25" customHeight="1">
      <c r="A27" s="32" t="s">
        <v>9</v>
      </c>
      <c r="B27" s="23" t="s">
        <v>72</v>
      </c>
      <c r="C27" s="33">
        <v>470000</v>
      </c>
      <c r="D27" s="38" t="s">
        <v>94</v>
      </c>
    </row>
    <row r="28" spans="1:4" ht="62.25" customHeight="1">
      <c r="A28" s="32" t="s">
        <v>10</v>
      </c>
      <c r="B28" s="23" t="s">
        <v>64</v>
      </c>
      <c r="C28" s="33">
        <v>20000</v>
      </c>
      <c r="D28" s="38" t="s">
        <v>88</v>
      </c>
    </row>
    <row r="29" spans="1:4" ht="97.5" customHeight="1">
      <c r="A29" s="32" t="s">
        <v>10</v>
      </c>
      <c r="B29" s="40" t="s">
        <v>66</v>
      </c>
      <c r="C29" s="33">
        <v>0</v>
      </c>
      <c r="D29" s="47" t="s">
        <v>90</v>
      </c>
    </row>
    <row r="30" spans="1:4" ht="72" customHeight="1">
      <c r="A30" s="19" t="s">
        <v>10</v>
      </c>
      <c r="B30" s="14" t="s">
        <v>65</v>
      </c>
      <c r="C30" s="21">
        <v>0</v>
      </c>
      <c r="D30" s="38" t="s">
        <v>91</v>
      </c>
    </row>
    <row r="31" spans="1:4" s="37" customFormat="1" ht="30" customHeight="1">
      <c r="A31" s="3" t="s">
        <v>23</v>
      </c>
      <c r="B31" s="34" t="s">
        <v>24</v>
      </c>
      <c r="C31" s="35">
        <v>600000</v>
      </c>
      <c r="D31" s="38"/>
    </row>
    <row r="32" spans="1:4">
      <c r="A32" s="3" t="s">
        <v>63</v>
      </c>
      <c r="B32" s="2" t="s">
        <v>79</v>
      </c>
      <c r="C32" s="18">
        <f>C24+C25+C26+C27+C28+C29+C30+C31</f>
        <v>4100000</v>
      </c>
      <c r="D32" s="7"/>
    </row>
    <row r="33" spans="1:5" ht="21">
      <c r="A33" s="30" t="s">
        <v>12</v>
      </c>
      <c r="B33" s="30"/>
      <c r="C33" s="17"/>
      <c r="D33" s="7"/>
      <c r="E33" s="7"/>
    </row>
    <row r="34" spans="1:5">
      <c r="A34" s="6" t="s">
        <v>13</v>
      </c>
      <c r="B34" s="6" t="s">
        <v>14</v>
      </c>
      <c r="C34" s="12"/>
      <c r="D34" s="10" t="s">
        <v>58</v>
      </c>
      <c r="E34" s="10" t="s">
        <v>59</v>
      </c>
    </row>
    <row r="35" spans="1:5">
      <c r="A35" s="26">
        <v>1</v>
      </c>
      <c r="B35" s="2" t="s">
        <v>19</v>
      </c>
      <c r="C35" s="11"/>
      <c r="D35" s="11">
        <v>45615</v>
      </c>
      <c r="E35" s="11">
        <v>45615</v>
      </c>
    </row>
    <row r="36" spans="1:5">
      <c r="A36" s="26">
        <v>2</v>
      </c>
      <c r="B36" s="2" t="s">
        <v>20</v>
      </c>
      <c r="C36" s="7"/>
      <c r="D36" s="15" t="s">
        <v>60</v>
      </c>
      <c r="E36" s="15" t="s">
        <v>60</v>
      </c>
    </row>
    <row r="37" spans="1:5" ht="21">
      <c r="A37" s="30" t="s">
        <v>17</v>
      </c>
      <c r="B37" s="30"/>
      <c r="C37" s="17"/>
      <c r="D37" s="7"/>
    </row>
    <row r="38" spans="1:5">
      <c r="A38" s="6" t="s">
        <v>15</v>
      </c>
      <c r="B38" s="6" t="s">
        <v>16</v>
      </c>
      <c r="C38" s="13"/>
      <c r="D38" s="10" t="s">
        <v>56</v>
      </c>
    </row>
    <row r="39" spans="1:5">
      <c r="A39" s="2" t="s">
        <v>50</v>
      </c>
      <c r="B39" s="2" t="s">
        <v>46</v>
      </c>
      <c r="C39" s="7"/>
      <c r="D39" s="7"/>
    </row>
    <row r="40" spans="1:5">
      <c r="A40" s="1" t="s">
        <v>51</v>
      </c>
      <c r="B40" s="1" t="s">
        <v>47</v>
      </c>
      <c r="C40" s="7"/>
      <c r="D40" s="7" t="s">
        <v>54</v>
      </c>
    </row>
    <row r="41" spans="1:5">
      <c r="A41" s="1" t="s">
        <v>52</v>
      </c>
      <c r="B41" s="1" t="s">
        <v>48</v>
      </c>
      <c r="C41" s="7"/>
      <c r="D41" s="7" t="s">
        <v>55</v>
      </c>
    </row>
  </sheetData>
  <mergeCells count="9">
    <mergeCell ref="A23:B23"/>
    <mergeCell ref="A33:B33"/>
    <mergeCell ref="A37:B37"/>
    <mergeCell ref="A1:B1"/>
    <mergeCell ref="A3:B3"/>
    <mergeCell ref="A9:B9"/>
    <mergeCell ref="A12:B12"/>
    <mergeCell ref="A14:B14"/>
    <mergeCell ref="A15:B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A9DE-01DD-48A2-B8F7-0050BBC3AADE}">
  <dimension ref="A1:E41"/>
  <sheetViews>
    <sheetView workbookViewId="0">
      <selection activeCell="D32" sqref="D32"/>
    </sheetView>
  </sheetViews>
  <sheetFormatPr baseColWidth="10" defaultRowHeight="15"/>
  <cols>
    <col min="1" max="1" width="45.140625" customWidth="1"/>
    <col min="2" max="2" width="59.42578125" customWidth="1"/>
    <col min="3" max="3" width="11.42578125" customWidth="1"/>
    <col min="4" max="4" width="47.7109375" customWidth="1"/>
    <col min="5" max="5" width="23" customWidth="1"/>
  </cols>
  <sheetData>
    <row r="1" spans="1:4" ht="21">
      <c r="A1" s="31" t="s">
        <v>36</v>
      </c>
      <c r="B1" s="31"/>
    </row>
    <row r="2" spans="1:4" ht="57.75" customHeight="1">
      <c r="A2" s="5" t="s">
        <v>0</v>
      </c>
      <c r="B2" s="5" t="s">
        <v>25</v>
      </c>
    </row>
    <row r="3" spans="1:4" ht="21">
      <c r="A3" s="30" t="s">
        <v>26</v>
      </c>
      <c r="B3" s="30"/>
    </row>
    <row r="4" spans="1:4" ht="35.25" customHeight="1">
      <c r="A4" s="1" t="s">
        <v>29</v>
      </c>
      <c r="B4" s="4" t="s">
        <v>31</v>
      </c>
    </row>
    <row r="5" spans="1:4">
      <c r="A5" s="1" t="s">
        <v>30</v>
      </c>
      <c r="B5" s="2" t="s">
        <v>21</v>
      </c>
    </row>
    <row r="6" spans="1:4">
      <c r="A6" s="1" t="s">
        <v>1</v>
      </c>
      <c r="B6" s="2" t="s">
        <v>43</v>
      </c>
    </row>
    <row r="7" spans="1:4">
      <c r="A7" s="1" t="s">
        <v>2</v>
      </c>
      <c r="B7" s="2" t="s">
        <v>42</v>
      </c>
    </row>
    <row r="8" spans="1:4" ht="17.25" customHeight="1">
      <c r="A8" s="1" t="s">
        <v>3</v>
      </c>
      <c r="B8" s="4" t="s">
        <v>53</v>
      </c>
    </row>
    <row r="9" spans="1:4" ht="21">
      <c r="A9" s="30" t="s">
        <v>27</v>
      </c>
      <c r="B9" s="30"/>
    </row>
    <row r="10" spans="1:4" ht="137.25" customHeight="1">
      <c r="A10" s="3" t="s">
        <v>33</v>
      </c>
      <c r="B10" s="4" t="s">
        <v>34</v>
      </c>
    </row>
    <row r="11" spans="1:4" ht="67.5" customHeight="1">
      <c r="A11" s="3" t="s">
        <v>4</v>
      </c>
      <c r="B11" s="4" t="s">
        <v>35</v>
      </c>
    </row>
    <row r="12" spans="1:4" ht="21">
      <c r="A12" s="30" t="s">
        <v>5</v>
      </c>
      <c r="B12" s="30"/>
    </row>
    <row r="13" spans="1:4">
      <c r="A13" s="1" t="s">
        <v>6</v>
      </c>
      <c r="B13" s="2" t="s">
        <v>22</v>
      </c>
    </row>
    <row r="14" spans="1:4" ht="21">
      <c r="A14" s="30" t="s">
        <v>28</v>
      </c>
      <c r="B14" s="30"/>
    </row>
    <row r="15" spans="1:4">
      <c r="A15" s="29" t="s">
        <v>7</v>
      </c>
      <c r="B15" s="29"/>
      <c r="C15" s="12" t="s">
        <v>61</v>
      </c>
      <c r="D15" s="12" t="s">
        <v>67</v>
      </c>
    </row>
    <row r="16" spans="1:4" ht="87" customHeight="1">
      <c r="A16" s="3" t="s">
        <v>9</v>
      </c>
      <c r="B16" s="25" t="s">
        <v>77</v>
      </c>
      <c r="C16" s="18">
        <v>3500000</v>
      </c>
      <c r="D16" s="38" t="s">
        <v>87</v>
      </c>
    </row>
    <row r="17" spans="1:4" ht="84" customHeight="1">
      <c r="A17" s="3" t="s">
        <v>10</v>
      </c>
      <c r="B17" s="28" t="s">
        <v>62</v>
      </c>
      <c r="C17" s="18">
        <v>600000</v>
      </c>
      <c r="D17" s="38" t="s">
        <v>80</v>
      </c>
    </row>
    <row r="18" spans="1:4" ht="51.75" customHeight="1">
      <c r="A18" s="3" t="s">
        <v>10</v>
      </c>
      <c r="B18" s="28" t="s">
        <v>68</v>
      </c>
      <c r="C18" s="18">
        <v>100000</v>
      </c>
      <c r="D18" s="38" t="s">
        <v>81</v>
      </c>
    </row>
    <row r="19" spans="1:4" ht="66" customHeight="1">
      <c r="A19" s="3" t="s">
        <v>10</v>
      </c>
      <c r="B19" s="28" t="s">
        <v>69</v>
      </c>
      <c r="C19" s="18">
        <v>100000</v>
      </c>
      <c r="D19" s="38" t="s">
        <v>85</v>
      </c>
    </row>
    <row r="20" spans="1:4" ht="78" customHeight="1">
      <c r="A20" s="3" t="s">
        <v>10</v>
      </c>
      <c r="B20" s="28" t="s">
        <v>70</v>
      </c>
      <c r="C20" s="18">
        <v>50000</v>
      </c>
      <c r="D20" s="38" t="s">
        <v>86</v>
      </c>
    </row>
    <row r="21" spans="1:4" ht="65.25" customHeight="1">
      <c r="A21" s="3" t="s">
        <v>10</v>
      </c>
      <c r="B21" s="28" t="s">
        <v>71</v>
      </c>
      <c r="C21" s="18">
        <v>110000</v>
      </c>
      <c r="D21" s="38" t="s">
        <v>92</v>
      </c>
    </row>
    <row r="22" spans="1:4" ht="20.25" customHeight="1">
      <c r="A22" s="3" t="s">
        <v>63</v>
      </c>
      <c r="B22" s="4" t="s">
        <v>79</v>
      </c>
      <c r="C22" s="18">
        <f>C16+C17+C18+C19+C20+C21</f>
        <v>4460000</v>
      </c>
      <c r="D22" s="7"/>
    </row>
    <row r="23" spans="1:4">
      <c r="A23" s="29" t="s">
        <v>8</v>
      </c>
      <c r="B23" s="29"/>
      <c r="C23" s="12" t="s">
        <v>61</v>
      </c>
      <c r="D23" s="12" t="s">
        <v>67</v>
      </c>
    </row>
    <row r="24" spans="1:4" ht="94.5" customHeight="1">
      <c r="A24" s="20" t="s">
        <v>9</v>
      </c>
      <c r="B24" s="23" t="s">
        <v>74</v>
      </c>
      <c r="C24" s="22">
        <v>900000</v>
      </c>
      <c r="D24" s="38" t="s">
        <v>87</v>
      </c>
    </row>
    <row r="25" spans="1:4" ht="68.25" customHeight="1">
      <c r="A25" s="32" t="s">
        <v>9</v>
      </c>
      <c r="B25" s="23" t="s">
        <v>73</v>
      </c>
      <c r="C25" s="33">
        <v>110000</v>
      </c>
      <c r="D25" s="38" t="s">
        <v>89</v>
      </c>
    </row>
    <row r="26" spans="1:4" ht="79.5" customHeight="1">
      <c r="A26" s="32" t="s">
        <v>9</v>
      </c>
      <c r="B26" s="23" t="s">
        <v>78</v>
      </c>
      <c r="C26" s="33">
        <v>2000000</v>
      </c>
      <c r="D26" s="38" t="s">
        <v>93</v>
      </c>
    </row>
    <row r="27" spans="1:4" ht="104.25" customHeight="1">
      <c r="A27" s="32" t="s">
        <v>9</v>
      </c>
      <c r="B27" s="23" t="s">
        <v>72</v>
      </c>
      <c r="C27" s="33">
        <v>470000</v>
      </c>
      <c r="D27" s="38" t="s">
        <v>94</v>
      </c>
    </row>
    <row r="28" spans="1:4" ht="59.25" customHeight="1">
      <c r="A28" s="32" t="s">
        <v>10</v>
      </c>
      <c r="B28" s="23" t="s">
        <v>64</v>
      </c>
      <c r="C28" s="33">
        <v>20000</v>
      </c>
      <c r="D28" s="38" t="s">
        <v>88</v>
      </c>
    </row>
    <row r="29" spans="1:4" ht="77.25" customHeight="1">
      <c r="A29" s="32" t="s">
        <v>10</v>
      </c>
      <c r="B29" s="23" t="s">
        <v>66</v>
      </c>
      <c r="C29" s="33">
        <v>0</v>
      </c>
      <c r="D29" s="47" t="s">
        <v>90</v>
      </c>
    </row>
    <row r="30" spans="1:4" ht="75" customHeight="1">
      <c r="A30" s="32" t="s">
        <v>10</v>
      </c>
      <c r="B30" s="14" t="s">
        <v>65</v>
      </c>
      <c r="C30" s="21">
        <v>0</v>
      </c>
      <c r="D30" s="38" t="s">
        <v>91</v>
      </c>
    </row>
    <row r="31" spans="1:4" ht="28.5" customHeight="1">
      <c r="A31" s="3" t="s">
        <v>23</v>
      </c>
      <c r="B31" s="44" t="s">
        <v>24</v>
      </c>
      <c r="C31" s="18">
        <v>600000</v>
      </c>
      <c r="D31" s="36"/>
    </row>
    <row r="32" spans="1:4" ht="21.75" customHeight="1">
      <c r="A32" s="3" t="s">
        <v>63</v>
      </c>
      <c r="B32" s="2" t="s">
        <v>79</v>
      </c>
      <c r="C32" s="18">
        <f>C24+C25+C26+C27+C28+C29+C30+C31</f>
        <v>4100000</v>
      </c>
      <c r="D32" s="7"/>
    </row>
    <row r="33" spans="1:5" ht="21">
      <c r="A33" s="30" t="s">
        <v>12</v>
      </c>
      <c r="B33" s="30"/>
      <c r="C33" s="17"/>
      <c r="E33" s="7"/>
    </row>
    <row r="34" spans="1:5">
      <c r="A34" s="6" t="s">
        <v>13</v>
      </c>
      <c r="B34" s="6" t="s">
        <v>14</v>
      </c>
      <c r="C34" s="12"/>
      <c r="D34" s="10" t="s">
        <v>58</v>
      </c>
      <c r="E34" s="10" t="s">
        <v>59</v>
      </c>
    </row>
    <row r="35" spans="1:5">
      <c r="A35" s="26">
        <v>1</v>
      </c>
      <c r="B35" s="2" t="s">
        <v>19</v>
      </c>
      <c r="C35" s="11"/>
      <c r="D35" s="42">
        <v>45615</v>
      </c>
      <c r="E35" s="42">
        <v>45615</v>
      </c>
    </row>
    <row r="36" spans="1:5">
      <c r="A36" s="26">
        <v>2</v>
      </c>
      <c r="B36" s="2" t="s">
        <v>20</v>
      </c>
      <c r="C36" s="7"/>
      <c r="D36" s="36" t="s">
        <v>60</v>
      </c>
      <c r="E36" s="36" t="s">
        <v>60</v>
      </c>
    </row>
    <row r="37" spans="1:5" ht="21">
      <c r="A37" s="30" t="s">
        <v>17</v>
      </c>
      <c r="B37" s="30"/>
      <c r="C37" s="17"/>
      <c r="D37" s="7"/>
    </row>
    <row r="38" spans="1:5">
      <c r="A38" s="6" t="s">
        <v>15</v>
      </c>
      <c r="B38" s="6" t="s">
        <v>16</v>
      </c>
      <c r="C38" s="12"/>
      <c r="D38" s="10" t="s">
        <v>56</v>
      </c>
    </row>
    <row r="39" spans="1:5">
      <c r="A39" s="2" t="s">
        <v>50</v>
      </c>
      <c r="B39" s="2" t="s">
        <v>46</v>
      </c>
      <c r="C39" s="7"/>
      <c r="D39" s="7"/>
    </row>
    <row r="40" spans="1:5">
      <c r="A40" s="1" t="s">
        <v>51</v>
      </c>
      <c r="B40" s="1" t="s">
        <v>47</v>
      </c>
      <c r="C40" s="7"/>
      <c r="D40" s="7" t="s">
        <v>54</v>
      </c>
    </row>
    <row r="41" spans="1:5">
      <c r="A41" s="1" t="s">
        <v>52</v>
      </c>
      <c r="B41" s="1" t="s">
        <v>48</v>
      </c>
      <c r="C41" s="7"/>
      <c r="D41" s="7" t="s">
        <v>55</v>
      </c>
    </row>
  </sheetData>
  <mergeCells count="9">
    <mergeCell ref="A23:B23"/>
    <mergeCell ref="A33:B33"/>
    <mergeCell ref="A37:B37"/>
    <mergeCell ref="A1:B1"/>
    <mergeCell ref="A3:B3"/>
    <mergeCell ref="A9:B9"/>
    <mergeCell ref="A12:B12"/>
    <mergeCell ref="A14:B14"/>
    <mergeCell ref="A15:B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D30D-7D1D-4E49-8523-B75DB58CD744}">
  <dimension ref="A1:E41"/>
  <sheetViews>
    <sheetView workbookViewId="0">
      <selection activeCell="D31" sqref="D31"/>
    </sheetView>
  </sheetViews>
  <sheetFormatPr baseColWidth="10" defaultRowHeight="15"/>
  <cols>
    <col min="1" max="1" width="41.28515625" customWidth="1"/>
    <col min="2" max="2" width="65.140625" customWidth="1"/>
    <col min="3" max="3" width="12.5703125" customWidth="1"/>
    <col min="4" max="4" width="45.140625" customWidth="1"/>
    <col min="5" max="5" width="20.7109375" customWidth="1"/>
  </cols>
  <sheetData>
    <row r="1" spans="1:4" ht="21">
      <c r="A1" s="31" t="s">
        <v>36</v>
      </c>
      <c r="B1" s="31"/>
    </row>
    <row r="2" spans="1:4" ht="73.5" customHeight="1">
      <c r="A2" s="5" t="s">
        <v>0</v>
      </c>
      <c r="B2" s="5" t="s">
        <v>25</v>
      </c>
    </row>
    <row r="3" spans="1:4" ht="21">
      <c r="A3" s="30" t="s">
        <v>26</v>
      </c>
      <c r="B3" s="30"/>
    </row>
    <row r="4" spans="1:4" ht="38.25" customHeight="1">
      <c r="A4" s="1" t="s">
        <v>29</v>
      </c>
      <c r="B4" s="4" t="s">
        <v>31</v>
      </c>
    </row>
    <row r="5" spans="1:4">
      <c r="A5" s="1" t="s">
        <v>30</v>
      </c>
      <c r="B5" s="2" t="s">
        <v>21</v>
      </c>
    </row>
    <row r="6" spans="1:4">
      <c r="A6" s="1" t="s">
        <v>1</v>
      </c>
      <c r="B6" s="2" t="s">
        <v>83</v>
      </c>
    </row>
    <row r="7" spans="1:4">
      <c r="A7" s="1" t="s">
        <v>2</v>
      </c>
      <c r="B7" s="2" t="s">
        <v>84</v>
      </c>
    </row>
    <row r="8" spans="1:4" ht="21" customHeight="1">
      <c r="A8" s="1" t="s">
        <v>3</v>
      </c>
      <c r="B8" s="4" t="s">
        <v>82</v>
      </c>
    </row>
    <row r="9" spans="1:4" ht="21">
      <c r="A9" s="30" t="s">
        <v>27</v>
      </c>
      <c r="B9" s="30"/>
    </row>
    <row r="10" spans="1:4" ht="141" customHeight="1">
      <c r="A10" s="3" t="s">
        <v>33</v>
      </c>
      <c r="B10" s="28" t="s">
        <v>34</v>
      </c>
    </row>
    <row r="11" spans="1:4" ht="88.5" customHeight="1">
      <c r="A11" s="3" t="s">
        <v>4</v>
      </c>
      <c r="B11" s="28" t="s">
        <v>35</v>
      </c>
    </row>
    <row r="12" spans="1:4" ht="21">
      <c r="A12" s="30" t="s">
        <v>5</v>
      </c>
      <c r="B12" s="30"/>
    </row>
    <row r="13" spans="1:4">
      <c r="A13" s="1" t="s">
        <v>6</v>
      </c>
      <c r="B13" s="2" t="s">
        <v>22</v>
      </c>
    </row>
    <row r="14" spans="1:4" ht="21">
      <c r="A14" s="30" t="s">
        <v>28</v>
      </c>
      <c r="B14" s="30"/>
    </row>
    <row r="15" spans="1:4">
      <c r="A15" s="29" t="s">
        <v>7</v>
      </c>
      <c r="B15" s="29"/>
      <c r="C15" s="12" t="s">
        <v>61</v>
      </c>
      <c r="D15" s="12" t="s">
        <v>67</v>
      </c>
    </row>
    <row r="16" spans="1:4" ht="84" customHeight="1">
      <c r="A16" s="3" t="s">
        <v>9</v>
      </c>
      <c r="B16" s="28" t="s">
        <v>77</v>
      </c>
      <c r="C16" s="18">
        <v>3500000</v>
      </c>
      <c r="D16" s="38" t="s">
        <v>87</v>
      </c>
    </row>
    <row r="17" spans="1:4" ht="79.5" customHeight="1">
      <c r="A17" s="3" t="s">
        <v>10</v>
      </c>
      <c r="B17" s="28" t="s">
        <v>62</v>
      </c>
      <c r="C17" s="18">
        <v>600000</v>
      </c>
      <c r="D17" s="38" t="s">
        <v>80</v>
      </c>
    </row>
    <row r="18" spans="1:4" ht="48.75" customHeight="1">
      <c r="A18" s="3" t="s">
        <v>10</v>
      </c>
      <c r="B18" s="28" t="s">
        <v>68</v>
      </c>
      <c r="C18" s="18">
        <v>100000</v>
      </c>
      <c r="D18" s="38" t="s">
        <v>81</v>
      </c>
    </row>
    <row r="19" spans="1:4" ht="66.75" customHeight="1">
      <c r="A19" s="3" t="s">
        <v>10</v>
      </c>
      <c r="B19" s="28" t="s">
        <v>69</v>
      </c>
      <c r="C19" s="18">
        <v>100000</v>
      </c>
      <c r="D19" s="38" t="s">
        <v>85</v>
      </c>
    </row>
    <row r="20" spans="1:4" ht="59.25" customHeight="1">
      <c r="A20" s="3" t="s">
        <v>10</v>
      </c>
      <c r="B20" s="28" t="s">
        <v>70</v>
      </c>
      <c r="C20" s="18">
        <v>50000</v>
      </c>
      <c r="D20" s="38" t="s">
        <v>86</v>
      </c>
    </row>
    <row r="21" spans="1:4" ht="66.75" customHeight="1">
      <c r="A21" s="3" t="s">
        <v>10</v>
      </c>
      <c r="B21" s="28" t="s">
        <v>71</v>
      </c>
      <c r="C21" s="18">
        <v>110000</v>
      </c>
      <c r="D21" s="38" t="s">
        <v>92</v>
      </c>
    </row>
    <row r="22" spans="1:4" ht="30.75" customHeight="1">
      <c r="A22" s="3" t="s">
        <v>63</v>
      </c>
      <c r="B22" s="4" t="s">
        <v>79</v>
      </c>
      <c r="C22" s="18">
        <f>C16+C17+C18+C19+C20+C21</f>
        <v>4460000</v>
      </c>
      <c r="D22" s="7"/>
    </row>
    <row r="23" spans="1:4">
      <c r="A23" s="29" t="s">
        <v>8</v>
      </c>
      <c r="B23" s="29"/>
      <c r="C23" s="12" t="s">
        <v>61</v>
      </c>
      <c r="D23" s="12" t="s">
        <v>67</v>
      </c>
    </row>
    <row r="24" spans="1:4" ht="71.25" customHeight="1">
      <c r="A24" s="20" t="s">
        <v>9</v>
      </c>
      <c r="B24" s="23" t="s">
        <v>74</v>
      </c>
      <c r="C24" s="22">
        <v>900000</v>
      </c>
      <c r="D24" s="38" t="s">
        <v>87</v>
      </c>
    </row>
    <row r="25" spans="1:4" ht="60" customHeight="1">
      <c r="A25" s="32" t="s">
        <v>9</v>
      </c>
      <c r="B25" s="23" t="s">
        <v>73</v>
      </c>
      <c r="C25" s="33">
        <v>110000</v>
      </c>
      <c r="D25" s="38" t="s">
        <v>89</v>
      </c>
    </row>
    <row r="26" spans="1:4" ht="79.5" customHeight="1">
      <c r="A26" s="32" t="s">
        <v>9</v>
      </c>
      <c r="B26" s="23" t="s">
        <v>78</v>
      </c>
      <c r="C26" s="33">
        <v>2000000</v>
      </c>
      <c r="D26" s="38" t="s">
        <v>93</v>
      </c>
    </row>
    <row r="27" spans="1:4" ht="91.5" customHeight="1">
      <c r="A27" s="32" t="s">
        <v>9</v>
      </c>
      <c r="B27" s="23" t="s">
        <v>72</v>
      </c>
      <c r="C27" s="33">
        <v>470000</v>
      </c>
      <c r="D27" s="38" t="s">
        <v>94</v>
      </c>
    </row>
    <row r="28" spans="1:4" ht="57" customHeight="1">
      <c r="A28" s="32" t="s">
        <v>10</v>
      </c>
      <c r="B28" s="23" t="s">
        <v>64</v>
      </c>
      <c r="C28" s="33">
        <v>20000</v>
      </c>
      <c r="D28" s="38" t="s">
        <v>88</v>
      </c>
    </row>
    <row r="29" spans="1:4" ht="87" customHeight="1">
      <c r="A29" s="32" t="s">
        <v>10</v>
      </c>
      <c r="B29" s="23" t="s">
        <v>66</v>
      </c>
      <c r="C29" s="33">
        <v>0</v>
      </c>
      <c r="D29" s="47" t="s">
        <v>90</v>
      </c>
    </row>
    <row r="30" spans="1:4" ht="72" customHeight="1">
      <c r="A30" s="19" t="s">
        <v>10</v>
      </c>
      <c r="B30" s="14" t="s">
        <v>65</v>
      </c>
      <c r="C30" s="21">
        <v>0</v>
      </c>
      <c r="D30" s="38" t="s">
        <v>91</v>
      </c>
    </row>
    <row r="31" spans="1:4" ht="22.5" customHeight="1">
      <c r="A31" s="3" t="s">
        <v>23</v>
      </c>
      <c r="B31" s="44" t="s">
        <v>24</v>
      </c>
      <c r="C31" s="18">
        <v>600000</v>
      </c>
      <c r="D31" s="36"/>
    </row>
    <row r="32" spans="1:4" ht="23.25" customHeight="1">
      <c r="A32" s="3" t="s">
        <v>63</v>
      </c>
      <c r="B32" s="2" t="s">
        <v>79</v>
      </c>
      <c r="C32" s="18">
        <f>C24+C25+C26+C27+C28+C29+C30+C31</f>
        <v>4100000</v>
      </c>
      <c r="D32" s="7"/>
    </row>
    <row r="33" spans="1:5" ht="21">
      <c r="A33" s="30" t="s">
        <v>12</v>
      </c>
      <c r="B33" s="30"/>
      <c r="C33" s="17"/>
      <c r="D33" s="7"/>
      <c r="E33" s="7"/>
    </row>
    <row r="34" spans="1:5">
      <c r="A34" s="6" t="s">
        <v>13</v>
      </c>
      <c r="B34" s="6" t="s">
        <v>14</v>
      </c>
      <c r="C34" s="12"/>
      <c r="D34" s="10" t="s">
        <v>58</v>
      </c>
      <c r="E34" s="10" t="s">
        <v>59</v>
      </c>
    </row>
    <row r="35" spans="1:5">
      <c r="A35" s="26">
        <v>1</v>
      </c>
      <c r="B35" s="2" t="s">
        <v>19</v>
      </c>
      <c r="C35" s="11"/>
      <c r="D35" s="42">
        <v>45615</v>
      </c>
      <c r="E35" s="42">
        <v>45615</v>
      </c>
    </row>
    <row r="36" spans="1:5">
      <c r="A36" s="26">
        <v>2</v>
      </c>
      <c r="B36" s="2" t="s">
        <v>20</v>
      </c>
      <c r="C36" s="7"/>
      <c r="D36" s="36" t="s">
        <v>60</v>
      </c>
      <c r="E36" s="36" t="s">
        <v>60</v>
      </c>
    </row>
    <row r="37" spans="1:5" ht="21">
      <c r="A37" s="30" t="s">
        <v>17</v>
      </c>
      <c r="B37" s="30"/>
      <c r="C37" s="17"/>
      <c r="D37" s="7"/>
    </row>
    <row r="38" spans="1:5">
      <c r="A38" s="6" t="s">
        <v>15</v>
      </c>
      <c r="B38" s="6" t="s">
        <v>16</v>
      </c>
      <c r="C38" s="12"/>
      <c r="D38" s="10" t="s">
        <v>56</v>
      </c>
    </row>
    <row r="39" spans="1:5">
      <c r="A39" s="2" t="s">
        <v>50</v>
      </c>
      <c r="B39" s="2" t="s">
        <v>46</v>
      </c>
      <c r="C39" s="7"/>
      <c r="D39" s="7"/>
    </row>
    <row r="40" spans="1:5">
      <c r="A40" s="1" t="s">
        <v>51</v>
      </c>
      <c r="B40" s="1" t="s">
        <v>47</v>
      </c>
      <c r="C40" s="7"/>
      <c r="D40" s="7" t="s">
        <v>54</v>
      </c>
    </row>
    <row r="41" spans="1:5">
      <c r="A41" s="1" t="s">
        <v>52</v>
      </c>
      <c r="B41" s="1" t="s">
        <v>48</v>
      </c>
      <c r="C41" s="7"/>
      <c r="D41" s="7" t="s">
        <v>55</v>
      </c>
    </row>
  </sheetData>
  <mergeCells count="9">
    <mergeCell ref="A23:B23"/>
    <mergeCell ref="A33:B33"/>
    <mergeCell ref="A37:B37"/>
    <mergeCell ref="A1:B1"/>
    <mergeCell ref="A3:B3"/>
    <mergeCell ref="A9:B9"/>
    <mergeCell ref="A12:B12"/>
    <mergeCell ref="A14:B14"/>
    <mergeCell ref="A15:B1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1AF4700B6CBD4D854640CDEEF7883D" ma:contentTypeVersion="2" ma:contentTypeDescription="Crear nuevo documento." ma:contentTypeScope="" ma:versionID="4cb58bb31340be6a8779b1ff607635e4">
  <xsd:schema xmlns:xsd="http://www.w3.org/2001/XMLSchema" xmlns:xs="http://www.w3.org/2001/XMLSchema" xmlns:p="http://schemas.microsoft.com/office/2006/metadata/properties" xmlns:ns3="0451a193-77be-48f8-899b-27dc8873daeb" targetNamespace="http://schemas.microsoft.com/office/2006/metadata/properties" ma:root="true" ma:fieldsID="66c49f1a1344a8296d7492153904acb4" ns3:_="">
    <xsd:import namespace="0451a193-77be-48f8-899b-27dc8873da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1a193-77be-48f8-899b-27dc8873da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0B38B5-057D-47D6-AD0E-CC6F27B9D1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5BDF12-F96D-4D76-8B18-6399DAF86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1a193-77be-48f8-899b-27dc8873d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17DCD-EDAA-46AD-BD67-44A2344B998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0451a193-77be-48f8-899b-27dc8873daeb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Gestion Parqueadero</vt:lpstr>
      <vt:lpstr>Reserva de areas Comunes</vt:lpstr>
      <vt:lpstr>Gestion Paqueteria y Mensajer </vt:lpstr>
      <vt:lpstr>Gestion Paqueteria y Mensajeria</vt:lpstr>
      <vt:lpstr>Gestion de Visitantes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Ana Maria Bayona Alzate</cp:lastModifiedBy>
  <dcterms:created xsi:type="dcterms:W3CDTF">2023-08-23T22:35:28Z</dcterms:created>
  <dcterms:modified xsi:type="dcterms:W3CDTF">2024-12-10T22:41:50Z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