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seattleaudubon.sharepoint.com/sites/Conservation/Shared Documents/(06) R projects/NBP-2024/results/tables/"/>
    </mc:Choice>
  </mc:AlternateContent>
  <xr:revisionPtr revIDLastSave="94" documentId="8_{9B8B210A-C72A-4456-95EE-226229E0BAA7}" xr6:coauthVersionLast="47" xr6:coauthVersionMax="47" xr10:uidLastSave="{312AA4D6-4F21-46EF-B169-CE7238626B9A}"/>
  <bookViews>
    <workbookView xWindow="-4010" yWindow="-21710" windowWidth="38620" windowHeight="21100" xr2:uid="{B71CA282-B724-45DE-BCBB-8ED6414F9A95}"/>
  </bookViews>
  <sheets>
    <sheet name="main_sp_trends_by_park" sheetId="1" r:id="rId1"/>
    <sheet name="piv_perc_trends" sheetId="3" r:id="rId2"/>
    <sheet name="trend_lu" sheetId="2" r:id="rId3"/>
    <sheet name="bird_code_lu" sheetId="6" r:id="rId4"/>
    <sheet name="data_dic" sheetId="4" r:id="rId5"/>
  </sheets>
  <definedNames>
    <definedName name="_xlnm._FilterDatabase" localSheetId="0" hidden="1">main_sp_trends_by_park!$A$1:$M$430</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30" i="1"/>
  <c r="M6" i="1"/>
  <c r="M17" i="1"/>
  <c r="M8" i="1"/>
  <c r="M35" i="1"/>
  <c r="M10" i="1"/>
  <c r="M12" i="1"/>
  <c r="M43" i="1"/>
  <c r="M5" i="1"/>
  <c r="M14" i="1"/>
  <c r="M15" i="1"/>
  <c r="M13" i="1"/>
  <c r="M47" i="1"/>
  <c r="M18" i="1"/>
  <c r="M19" i="1"/>
  <c r="M20" i="1"/>
  <c r="M21" i="1"/>
  <c r="M22" i="1"/>
  <c r="M23" i="1"/>
  <c r="M24" i="1"/>
  <c r="M48" i="1"/>
  <c r="M26" i="1"/>
  <c r="M27" i="1"/>
  <c r="M28" i="1"/>
  <c r="M7" i="1"/>
  <c r="M25" i="1"/>
  <c r="M34" i="1"/>
  <c r="M32" i="1"/>
  <c r="M33" i="1"/>
  <c r="M11" i="1"/>
  <c r="M9" i="1"/>
  <c r="M36" i="1"/>
  <c r="M37" i="1"/>
  <c r="M38" i="1"/>
  <c r="M39" i="1"/>
  <c r="M40" i="1"/>
  <c r="M41" i="1"/>
  <c r="M29" i="1"/>
  <c r="M2" i="1"/>
  <c r="M46" i="1"/>
  <c r="M45" i="1"/>
  <c r="M44" i="1"/>
  <c r="M31" i="1"/>
  <c r="M42" i="1"/>
  <c r="M49" i="1"/>
  <c r="M95" i="1"/>
  <c r="M107" i="1"/>
  <c r="M93" i="1"/>
  <c r="M53" i="1"/>
  <c r="M54" i="1"/>
  <c r="M76" i="1"/>
  <c r="M132" i="1"/>
  <c r="M56" i="1"/>
  <c r="M58" i="1"/>
  <c r="M59" i="1"/>
  <c r="M60" i="1"/>
  <c r="M81" i="1"/>
  <c r="M62" i="1"/>
  <c r="M63" i="1"/>
  <c r="M64" i="1"/>
  <c r="M65" i="1"/>
  <c r="M134" i="1"/>
  <c r="M67" i="1"/>
  <c r="M68" i="1"/>
  <c r="M69" i="1"/>
  <c r="M70" i="1"/>
  <c r="M135" i="1"/>
  <c r="M72" i="1"/>
  <c r="M103" i="1"/>
  <c r="M129" i="1"/>
  <c r="M75" i="1"/>
  <c r="M130" i="1"/>
  <c r="M77" i="1"/>
  <c r="M78" i="1"/>
  <c r="M61" i="1"/>
  <c r="M114" i="1"/>
  <c r="M50" i="1"/>
  <c r="M82" i="1"/>
  <c r="M83" i="1"/>
  <c r="M91" i="1"/>
  <c r="M57" i="1"/>
  <c r="M86" i="1"/>
  <c r="M87" i="1"/>
  <c r="M88" i="1"/>
  <c r="M89" i="1"/>
  <c r="M90" i="1"/>
  <c r="M119" i="1"/>
  <c r="M92" i="1"/>
  <c r="M131" i="1"/>
  <c r="M71" i="1"/>
  <c r="M80" i="1"/>
  <c r="M96" i="1"/>
  <c r="M97" i="1"/>
  <c r="M98" i="1"/>
  <c r="M99" i="1"/>
  <c r="M100" i="1"/>
  <c r="M101" i="1"/>
  <c r="M128" i="1"/>
  <c r="M111" i="1"/>
  <c r="M79" i="1"/>
  <c r="M102" i="1"/>
  <c r="M106" i="1"/>
  <c r="M139" i="1"/>
  <c r="M108" i="1"/>
  <c r="M109" i="1"/>
  <c r="M110" i="1"/>
  <c r="M104" i="1"/>
  <c r="M112" i="1"/>
  <c r="M113" i="1"/>
  <c r="M94" i="1"/>
  <c r="M74" i="1"/>
  <c r="M116" i="1"/>
  <c r="M117" i="1"/>
  <c r="M105" i="1"/>
  <c r="M66" i="1"/>
  <c r="M84" i="1"/>
  <c r="M120" i="1"/>
  <c r="M122" i="1"/>
  <c r="M123" i="1"/>
  <c r="M124" i="1"/>
  <c r="M125" i="1"/>
  <c r="M118" i="1"/>
  <c r="M127" i="1"/>
  <c r="M55" i="1"/>
  <c r="M115" i="1"/>
  <c r="M51" i="1"/>
  <c r="M73" i="1"/>
  <c r="M121" i="1"/>
  <c r="M85" i="1"/>
  <c r="M133" i="1"/>
  <c r="M52" i="1"/>
  <c r="M136" i="1"/>
  <c r="M137" i="1"/>
  <c r="M138" i="1"/>
  <c r="M126"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16" i="1"/>
  <c r="P6" i="3"/>
  <c r="P7" i="3"/>
  <c r="P8" i="3"/>
  <c r="P9" i="3"/>
  <c r="P10" i="3"/>
  <c r="P11" i="3"/>
  <c r="P12" i="3"/>
  <c r="P5" i="3"/>
  <c r="O6" i="3"/>
  <c r="O7" i="3"/>
  <c r="O8" i="3"/>
  <c r="O9" i="3"/>
  <c r="O10" i="3"/>
  <c r="O11" i="3"/>
  <c r="O12" i="3"/>
  <c r="O5" i="3"/>
  <c r="N6" i="3"/>
  <c r="N7" i="3"/>
  <c r="N8" i="3"/>
  <c r="N9" i="3"/>
  <c r="N10" i="3"/>
  <c r="N11" i="3"/>
  <c r="N12" i="3"/>
  <c r="N5" i="3"/>
  <c r="M6" i="3"/>
  <c r="M7" i="3"/>
  <c r="M8" i="3"/>
  <c r="M9" i="3"/>
  <c r="M10" i="3"/>
  <c r="M11" i="3"/>
  <c r="M12" i="3"/>
  <c r="M5" i="3"/>
</calcChain>
</file>

<file path=xl/sharedStrings.xml><?xml version="1.0" encoding="utf-8"?>
<sst xmlns="http://schemas.openxmlformats.org/spreadsheetml/2006/main" count="2914" uniqueCount="281">
  <si>
    <t>park</t>
  </si>
  <si>
    <t>species</t>
  </si>
  <si>
    <t>beta_yr</t>
  </si>
  <si>
    <t>se_yr</t>
  </si>
  <si>
    <t>p_yr</t>
  </si>
  <si>
    <t>r2</t>
  </si>
  <si>
    <t>disp</t>
  </si>
  <si>
    <t>bkt_beta_yr</t>
  </si>
  <si>
    <t>trend</t>
  </si>
  <si>
    <t>confidence</t>
  </si>
  <si>
    <t>trend_confidence</t>
  </si>
  <si>
    <t>sht_confidence</t>
  </si>
  <si>
    <t>Carkeek Park</t>
  </si>
  <si>
    <t>AGOL</t>
  </si>
  <si>
    <t>Decreasing</t>
  </si>
  <si>
    <t>high confidence</t>
  </si>
  <si>
    <t>Decreasing (high confidence)</t>
  </si>
  <si>
    <t>Moderate to high confidence</t>
  </si>
  <si>
    <t>AMCR</t>
  </si>
  <si>
    <t>Stable</t>
  </si>
  <si>
    <t>low confidence</t>
  </si>
  <si>
    <t>Stable (low confidence)</t>
  </si>
  <si>
    <t>Low confidence</t>
  </si>
  <si>
    <t>AMRO</t>
  </si>
  <si>
    <t>ANHU</t>
  </si>
  <si>
    <t>Increasing</t>
  </si>
  <si>
    <t>moderate confidence</t>
  </si>
  <si>
    <t>Increasing (moderate confidence)</t>
  </si>
  <si>
    <t>BAEA</t>
  </si>
  <si>
    <t>BCCH</t>
  </si>
  <si>
    <t>Stable (moderate confidence)</t>
  </si>
  <si>
    <t>BEWR</t>
  </si>
  <si>
    <t>BHGR</t>
  </si>
  <si>
    <t>BRCR</t>
  </si>
  <si>
    <t>BTPI</t>
  </si>
  <si>
    <t>Decreasing (moderate confidence)</t>
  </si>
  <si>
    <t>BTYW</t>
  </si>
  <si>
    <t>BUSH</t>
  </si>
  <si>
    <t>CBCH</t>
  </si>
  <si>
    <t>CEDW</t>
  </si>
  <si>
    <t>NA</t>
  </si>
  <si>
    <t>Increasing (low confidence)</t>
  </si>
  <si>
    <t>COHA</t>
  </si>
  <si>
    <t>DEJU</t>
  </si>
  <si>
    <t>DOWO</t>
  </si>
  <si>
    <t>GBHE</t>
  </si>
  <si>
    <t>GCKI</t>
  </si>
  <si>
    <t>GWGU</t>
  </si>
  <si>
    <t>HAWO</t>
  </si>
  <si>
    <t>HOFI</t>
  </si>
  <si>
    <t>HUVI</t>
  </si>
  <si>
    <t>MALL</t>
  </si>
  <si>
    <t>MERL</t>
  </si>
  <si>
    <t>Decreasing (low confidence)</t>
  </si>
  <si>
    <t>NOFL</t>
  </si>
  <si>
    <t>OCWA</t>
  </si>
  <si>
    <t>OSPR</t>
  </si>
  <si>
    <t>PAWR</t>
  </si>
  <si>
    <t>Stable (high confidence)</t>
  </si>
  <si>
    <t>PISI</t>
  </si>
  <si>
    <t>PIWO</t>
  </si>
  <si>
    <t>RBNU</t>
  </si>
  <si>
    <t>RCKI</t>
  </si>
  <si>
    <t>ROPI</t>
  </si>
  <si>
    <t>RTHA</t>
  </si>
  <si>
    <t>SOSP</t>
  </si>
  <si>
    <t>SPTO</t>
  </si>
  <si>
    <t>STJA</t>
  </si>
  <si>
    <t>SWTH</t>
  </si>
  <si>
    <t>TOWA</t>
  </si>
  <si>
    <t>VATH</t>
  </si>
  <si>
    <t>VGSW</t>
  </si>
  <si>
    <t>WAVI</t>
  </si>
  <si>
    <t>WCSP</t>
  </si>
  <si>
    <t>WEFL</t>
  </si>
  <si>
    <t>WIWA</t>
  </si>
  <si>
    <t>YRWA</t>
  </si>
  <si>
    <t>Discovery Park</t>
  </si>
  <si>
    <t>AMWI</t>
  </si>
  <si>
    <t>BAGO</t>
  </si>
  <si>
    <t>BAOW</t>
  </si>
  <si>
    <t>BARS</t>
  </si>
  <si>
    <t>BEKI</t>
  </si>
  <si>
    <t>BHCO</t>
  </si>
  <si>
    <t>BRAN</t>
  </si>
  <si>
    <t>BUFF</t>
  </si>
  <si>
    <t>CAGU</t>
  </si>
  <si>
    <t>CANG</t>
  </si>
  <si>
    <t>CATE</t>
  </si>
  <si>
    <t>COGO</t>
  </si>
  <si>
    <t>DCCO</t>
  </si>
  <si>
    <t>EUST</t>
  </si>
  <si>
    <t>FOSP</t>
  </si>
  <si>
    <t>GADW</t>
  </si>
  <si>
    <t>GCSP</t>
  </si>
  <si>
    <t>GRSC</t>
  </si>
  <si>
    <t>HEEG</t>
  </si>
  <si>
    <t>HETH</t>
  </si>
  <si>
    <t>HOGR</t>
  </si>
  <si>
    <t>HOSP</t>
  </si>
  <si>
    <t>KILL</t>
  </si>
  <si>
    <t>LISP</t>
  </si>
  <si>
    <t>NSHO</t>
  </si>
  <si>
    <t>OSFL</t>
  </si>
  <si>
    <t>PIGU</t>
  </si>
  <si>
    <t>PUFI</t>
  </si>
  <si>
    <t>Increasing (high confidence)</t>
  </si>
  <si>
    <t>RBME</t>
  </si>
  <si>
    <t>RBSA</t>
  </si>
  <si>
    <t>RECR</t>
  </si>
  <si>
    <t>RHAU</t>
  </si>
  <si>
    <t>RNGR</t>
  </si>
  <si>
    <t>RTLO</t>
  </si>
  <si>
    <t>RUHU</t>
  </si>
  <si>
    <t>RWBL</t>
  </si>
  <si>
    <t>SAVS</t>
  </si>
  <si>
    <t>SBIG</t>
  </si>
  <si>
    <t>SUSC</t>
  </si>
  <si>
    <t>TRES</t>
  </si>
  <si>
    <t>VESC</t>
  </si>
  <si>
    <t>WEGR</t>
  </si>
  <si>
    <t>WETA</t>
  </si>
  <si>
    <t>WEWP</t>
  </si>
  <si>
    <t>WIFL</t>
  </si>
  <si>
    <t>YEWA</t>
  </si>
  <si>
    <t>Genesee Park</t>
  </si>
  <si>
    <t>AMCO</t>
  </si>
  <si>
    <t>COME</t>
  </si>
  <si>
    <t>HOME</t>
  </si>
  <si>
    <t>LESC</t>
  </si>
  <si>
    <t>PBGR</t>
  </si>
  <si>
    <t>RBGU</t>
  </si>
  <si>
    <t>RNDU</t>
  </si>
  <si>
    <t>VASW</t>
  </si>
  <si>
    <t>Golden Gardens Park</t>
  </si>
  <si>
    <t>EUWI</t>
  </si>
  <si>
    <t>WEGU</t>
  </si>
  <si>
    <t>Lake Forest Park</t>
  </si>
  <si>
    <t>Magnuson Park</t>
  </si>
  <si>
    <t>CAQU</t>
  </si>
  <si>
    <t>CLSW</t>
  </si>
  <si>
    <t>COYE</t>
  </si>
  <si>
    <t>SPSA</t>
  </si>
  <si>
    <t>Seward Park</t>
  </si>
  <si>
    <t>Washington Park Arboretum</t>
  </si>
  <si>
    <t>trend_code</t>
  </si>
  <si>
    <t>Row Labels</t>
  </si>
  <si>
    <t>(blank)</t>
  </si>
  <si>
    <t>Grand Total</t>
  </si>
  <si>
    <t>Column Labels</t>
  </si>
  <si>
    <t>Count of species</t>
  </si>
  <si>
    <t>%Decreasing</t>
  </si>
  <si>
    <t>%Stable</t>
  </si>
  <si>
    <t>%Increasing</t>
  </si>
  <si>
    <t>%Uncertain</t>
  </si>
  <si>
    <t>field_name</t>
  </si>
  <si>
    <t>desc</t>
  </si>
  <si>
    <t>Name of the NPB park where the species trend was assessed.</t>
  </si>
  <si>
    <r>
      <t xml:space="preserve">Standard error of the </t>
    </r>
    <r>
      <rPr>
        <sz val="10"/>
        <color theme="1"/>
        <rFont val="Arial Unicode MS"/>
      </rPr>
      <t>beta_yr</t>
    </r>
    <r>
      <rPr>
        <sz val="11"/>
        <color theme="1"/>
        <rFont val="Aptos Narrow"/>
        <family val="2"/>
        <scheme val="minor"/>
      </rPr>
      <t xml:space="preserve"> coefficient, indicating the uncertainty around the estimated trend.</t>
    </r>
  </si>
  <si>
    <r>
      <t xml:space="preserve">P-value for the </t>
    </r>
    <r>
      <rPr>
        <sz val="10"/>
        <color theme="1"/>
        <rFont val="Arial Unicode MS"/>
      </rPr>
      <t>beta_yr</t>
    </r>
    <r>
      <rPr>
        <sz val="11"/>
        <color theme="1"/>
        <rFont val="Aptos Narrow"/>
        <family val="2"/>
        <scheme val="minor"/>
      </rPr>
      <t xml:space="preserve"> coefficient, used to assess the statistical significance of the trend over time.</t>
    </r>
  </si>
  <si>
    <t>Dispersion statistic for the model. Values &gt; 2 suggest overdispersion (potentially unreliable estimates); underdispersion is less problematic.</t>
  </si>
  <si>
    <r>
      <t xml:space="preserve">Back-transformed coefficient for </t>
    </r>
    <r>
      <rPr>
        <sz val="10"/>
        <color theme="1"/>
        <rFont val="Arial Unicode MS"/>
      </rPr>
      <t>beta_yr</t>
    </r>
    <r>
      <rPr>
        <sz val="11"/>
        <color theme="1"/>
        <rFont val="Aptos Narrow"/>
        <family val="2"/>
        <scheme val="minor"/>
      </rPr>
      <t>, representing the average annual proportional change in abundance. For example, 1.05 indicates a 5% yearly increase.</t>
    </r>
  </si>
  <si>
    <t>Combined summary of trend direction and confidence level (e.g., "Increasing (high confidence)").</t>
  </si>
  <si>
    <t>Simplified confidence category combining high and moderate confidence into one level. Values are "Moderate to high confidence" or "Low confidence".</t>
  </si>
  <si>
    <t>Numeric code for trend direction: -1 = Decreasing, 0 = Stable, 1 = Increasing.</t>
  </si>
  <si>
    <t>Conditional R-squared value for the mixed model. Reflects the proportion of variance explained by both fixed and random effects. Values above 0.3 indicate strong model fit. Values above 0.1 acceptable for ecological studies. Values less than 0.1 suggest weak model fit.</t>
  </si>
  <si>
    <t>bird.code</t>
  </si>
  <si>
    <t>english.name</t>
  </si>
  <si>
    <t>Horned Grebe</t>
  </si>
  <si>
    <t>American Wigeon</t>
  </si>
  <si>
    <t>Bufflehead</t>
  </si>
  <si>
    <t>Gadwall</t>
  </si>
  <si>
    <t>Northern Shoveler</t>
  </si>
  <si>
    <t>Mallard</t>
  </si>
  <si>
    <t>Golden-crowned Sparrow</t>
  </si>
  <si>
    <t>Yellow-rumped Warbler</t>
  </si>
  <si>
    <t>American Crow</t>
  </si>
  <si>
    <t>Short-billed Gull</t>
  </si>
  <si>
    <t>Glaucous-winged Gull</t>
  </si>
  <si>
    <t>Red-breasted Merganser</t>
  </si>
  <si>
    <t>Surf Scoter</t>
  </si>
  <si>
    <t>Greater Scaup</t>
  </si>
  <si>
    <t>Ring-necked Duck</t>
  </si>
  <si>
    <t>Double-crested Cormorant</t>
  </si>
  <si>
    <t>Western Grebe</t>
  </si>
  <si>
    <t>Fox Sparrow</t>
  </si>
  <si>
    <t>Northern Flicker</t>
  </si>
  <si>
    <t>Common Goldeneye</t>
  </si>
  <si>
    <t>Song Sparrow</t>
  </si>
  <si>
    <t>Dark-eyed Junco</t>
  </si>
  <si>
    <t>Black-capped Chickadee</t>
  </si>
  <si>
    <t>American Robin</t>
  </si>
  <si>
    <t>Spotted Towhee</t>
  </si>
  <si>
    <t>Canada Goose</t>
  </si>
  <si>
    <t>Hairy Woodpecker</t>
  </si>
  <si>
    <t>Pacific Wren</t>
  </si>
  <si>
    <t>Ruby-crowned Kinglet</t>
  </si>
  <si>
    <t>Golden-crowned Kinglet</t>
  </si>
  <si>
    <t>Anna's Hummingbird</t>
  </si>
  <si>
    <t>House Finch</t>
  </si>
  <si>
    <t>Chestnut-backed Chickadee</t>
  </si>
  <si>
    <t>Rock Pigeon</t>
  </si>
  <si>
    <t>Bald Eagle</t>
  </si>
  <si>
    <t>Bewick's Wren</t>
  </si>
  <si>
    <t>Band-tailed Pigeon</t>
  </si>
  <si>
    <t>Common Merganser</t>
  </si>
  <si>
    <t>American Coot</t>
  </si>
  <si>
    <t>Killdeer</t>
  </si>
  <si>
    <t>Bushtit</t>
  </si>
  <si>
    <t>Ring-billed Gull</t>
  </si>
  <si>
    <t>Pied-billed Grebe</t>
  </si>
  <si>
    <t>Brown Creeper</t>
  </si>
  <si>
    <t>Hermit Thrush</t>
  </si>
  <si>
    <t>Downy Woodpecker</t>
  </si>
  <si>
    <t>Pine Siskin</t>
  </si>
  <si>
    <t>American Goldfinch</t>
  </si>
  <si>
    <t>Steller's Jay</t>
  </si>
  <si>
    <t>Red-breasted Nuthatch</t>
  </si>
  <si>
    <t>White-winged Scoter</t>
  </si>
  <si>
    <t>Western Gull</t>
  </si>
  <si>
    <t>Hooded Merganser</t>
  </si>
  <si>
    <t>European Starling</t>
  </si>
  <si>
    <t>Eurasian Wigeon</t>
  </si>
  <si>
    <t>Great Blue Heron</t>
  </si>
  <si>
    <t>Glaucous-winged x Western Gull</t>
  </si>
  <si>
    <t>Red-necked Grebe</t>
  </si>
  <si>
    <t>Rhinoceros Auklet</t>
  </si>
  <si>
    <t>White-crowned Sparrow</t>
  </si>
  <si>
    <t>Red-breasted Sapsucker</t>
  </si>
  <si>
    <t>Pileated Woodpecker</t>
  </si>
  <si>
    <t>Merlin</t>
  </si>
  <si>
    <t>Varied Thrush</t>
  </si>
  <si>
    <t>Lesser Scaup</t>
  </si>
  <si>
    <t>Spotted Sandpiper</t>
  </si>
  <si>
    <t>California Gull</t>
  </si>
  <si>
    <t>Red-throated Loon</t>
  </si>
  <si>
    <t>Hutton's Vireo</t>
  </si>
  <si>
    <t>Red-tailed Hawk</t>
  </si>
  <si>
    <t>Belted Kingfisher</t>
  </si>
  <si>
    <t>Cooper's Hawk</t>
  </si>
  <si>
    <t>Red-winged Blackbird</t>
  </si>
  <si>
    <t>Townsend's Warbler</t>
  </si>
  <si>
    <t>Red Crossbill</t>
  </si>
  <si>
    <t>Lincoln's Sparrow</t>
  </si>
  <si>
    <t>Barrow's Goldeneye</t>
  </si>
  <si>
    <t>Brant</t>
  </si>
  <si>
    <t>House Sparrow</t>
  </si>
  <si>
    <t>Pigeon Guillemot</t>
  </si>
  <si>
    <t>Purple Finch</t>
  </si>
  <si>
    <t>Cedar Waxwing</t>
  </si>
  <si>
    <t>Barred Owl</t>
  </si>
  <si>
    <t>California Quail</t>
  </si>
  <si>
    <t>Orange-crowned Warbler</t>
  </si>
  <si>
    <t>Common Yellowthroat</t>
  </si>
  <si>
    <t>Brown-headed Cowbird</t>
  </si>
  <si>
    <t>Savannah Sparrow</t>
  </si>
  <si>
    <t>Wilson's Warbler</t>
  </si>
  <si>
    <t>Western Tanager</t>
  </si>
  <si>
    <t>Yellow Warbler</t>
  </si>
  <si>
    <t>Rufous Hummingbird</t>
  </si>
  <si>
    <t>Barn Swallow</t>
  </si>
  <si>
    <t>American x Eurasian Wigeon</t>
  </si>
  <si>
    <t>Violet-green Swallow</t>
  </si>
  <si>
    <t>Tree Swallow</t>
  </si>
  <si>
    <t>Western Flycatcher</t>
  </si>
  <si>
    <t>Vaux's Swift</t>
  </si>
  <si>
    <t>Warbling Vireo</t>
  </si>
  <si>
    <t>Osprey</t>
  </si>
  <si>
    <t>Swainson's Thrush</t>
  </si>
  <si>
    <t>Black-throated Gray Warbler</t>
  </si>
  <si>
    <t>Caspian Tern</t>
  </si>
  <si>
    <t>Cliff Swallow</t>
  </si>
  <si>
    <t>Black-headed Grosbeak</t>
  </si>
  <si>
    <t>Western Wood-Pewee</t>
  </si>
  <si>
    <t>Olive-sided Flycatcher</t>
  </si>
  <si>
    <t>Willow Flycatcher</t>
  </si>
  <si>
    <t>Heermann's Gull</t>
  </si>
  <si>
    <r>
      <t xml:space="preserve">Four-letter alpha code representing the bird species. Refer to </t>
    </r>
    <r>
      <rPr>
        <sz val="10"/>
        <color theme="1"/>
        <rFont val="Arial Unicode MS"/>
      </rPr>
      <t>bird_code_lu</t>
    </r>
    <r>
      <rPr>
        <sz val="11"/>
        <color theme="1"/>
        <rFont val="Aptos Narrow"/>
        <family val="2"/>
        <scheme val="minor"/>
      </rPr>
      <t xml:space="preserve"> for full English names.</t>
    </r>
  </si>
  <si>
    <t>Coefficient for the scaled (z-standardized) year variable from a generalized linear mixed model: "glmmTMB(count ~ syear + month + (1 | site))"</t>
  </si>
  <si>
    <t>Qualitative interpretation of the annual trend: "Increasing", "Stable", or "Decreasing".</t>
  </si>
  <si>
    <t>Level of confidence in the annual trend estimate, based on a combination of p-value, r2, and dispersion. Values are "High confidence", "Moderate confidence", or "Low confidence".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</si>
</sst>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color theme="1"/>
      <name val="Arial Unicode M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9" fontId="0" fillId="0" borderId="0" xfId="1" applyFont="1"/>
    <xf numFmtId="2"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 Morris" refreshedDate="45790.695690046297" createdVersion="8" refreshedVersion="8" minRefreshableVersion="3" recordCount="430" xr:uid="{203FC4D8-45C0-4BCA-840A-251531083AE6}">
  <cacheSource type="worksheet">
    <worksheetSource ref="A1:M1048576" sheet="main_sp_trends_by_park"/>
  </cacheSource>
  <cacheFields count="13">
    <cacheField name="park" numFmtId="0">
      <sharedItems containsBlank="1" count="9">
        <s v="Carkeek Park"/>
        <s v="Discovery Park"/>
        <s v="Genesee Park"/>
        <s v="Golden Gardens Park"/>
        <s v="Lake Forest Park"/>
        <s v="Magnuson Park"/>
        <s v="Seward Park"/>
        <s v="Washington Park Arboretum"/>
        <m/>
      </sharedItems>
    </cacheField>
    <cacheField name="species" numFmtId="0">
      <sharedItems containsBlank="1"/>
    </cacheField>
    <cacheField name="beta_yr" numFmtId="0">
      <sharedItems containsString="0" containsBlank="1" containsNumber="1" minValue="-2.5286905060884202" maxValue="1.5033661193296599"/>
    </cacheField>
    <cacheField name="se_yr" numFmtId="0">
      <sharedItems containsBlank="1" containsMixedTypes="1" containsNumber="1" minValue="1.25278634773825E-2" maxValue="0.77283997695583995"/>
    </cacheField>
    <cacheField name="p_yr" numFmtId="0">
      <sharedItems containsBlank="1" containsMixedTypes="1" containsNumber="1" minValue="2.3529990254447299E-72" maxValue="0.98999502400809203"/>
    </cacheField>
    <cacheField name="r2" numFmtId="0">
      <sharedItems containsBlank="1" containsMixedTypes="1" containsNumber="1" minValue="7.2119236724940902E-3" maxValue="0.99186913246056596"/>
    </cacheField>
    <cacheField name="disp" numFmtId="0">
      <sharedItems containsString="0" containsBlank="1" containsNumber="1" minValue="9.1922098067910799E-3" maxValue="3.20464824230694"/>
    </cacheField>
    <cacheField name="bkt_beta_yr" numFmtId="0">
      <sharedItems containsString="0" containsBlank="1" containsNumber="1" minValue="0.62068554418366395" maxValue="1.3278306787191201"/>
    </cacheField>
    <cacheField name="trend" numFmtId="0">
      <sharedItems containsBlank="1" count="4">
        <s v="Decreasing"/>
        <s v="Stable"/>
        <s v="Increasing"/>
        <m/>
      </sharedItems>
    </cacheField>
    <cacheField name="confidence" numFmtId="0">
      <sharedItems containsBlank="1" count="4">
        <s v="high confidence"/>
        <s v="low confidence"/>
        <s v="moderate confidence"/>
        <m/>
      </sharedItems>
    </cacheField>
    <cacheField name="trend_confidence" numFmtId="0">
      <sharedItems containsBlank="1" count="10">
        <s v="Decreasing (high confidence)"/>
        <s v="Stable (low confidence)"/>
        <s v="Increasing (moderate confidence)"/>
        <s v="Stable (moderate confidence)"/>
        <s v="Decreasing (moderate confidence)"/>
        <s v="Increasing (low confidence)"/>
        <s v="Decreasing (low confidence)"/>
        <s v="Stable (high confidence)"/>
        <s v="Increasing (high confidence)"/>
        <m/>
      </sharedItems>
    </cacheField>
    <cacheField name="sht_confidence" numFmtId="0">
      <sharedItems containsBlank="1" count="3">
        <s v="Moderate to high confidence"/>
        <s v="Low confidence"/>
        <m/>
      </sharedItems>
    </cacheField>
    <cacheField name="trend_code"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AGOL"/>
    <n v="-0.36665811458319802"/>
    <n v="0.11267961374242"/>
    <n v="1.13797073798151E-3"/>
    <n v="0.30512296394423699"/>
    <n v="1.28772761253267"/>
    <n v="0.93318242509900196"/>
    <x v="0"/>
    <x v="0"/>
    <x v="0"/>
    <x v="0"/>
    <n v="-1"/>
  </r>
  <r>
    <x v="0"/>
    <s v="AMCR"/>
    <n v="-2.41106387726699E-2"/>
    <n v="2.7011573179728202E-2"/>
    <n v="0.37206926629529302"/>
    <n v="7.6574643213383101E-2"/>
    <n v="1.3848263769119999"/>
    <n v="0.99546287002981304"/>
    <x v="1"/>
    <x v="1"/>
    <x v="1"/>
    <x v="1"/>
    <n v="0"/>
  </r>
  <r>
    <x v="0"/>
    <s v="AMRO"/>
    <n v="-0.128712418877027"/>
    <n v="3.3126918529592403E-2"/>
    <n v="1.02147707561747E-4"/>
    <n v="0.310029021453399"/>
    <n v="2.2073036032351201"/>
    <n v="0.97601613278596899"/>
    <x v="1"/>
    <x v="1"/>
    <x v="1"/>
    <x v="1"/>
    <n v="0"/>
  </r>
  <r>
    <x v="0"/>
    <s v="ANHU"/>
    <n v="0.28045016703100201"/>
    <n v="3.44620864646406E-2"/>
    <n v="4.0208165936267899E-16"/>
    <n v="0.18397638259233901"/>
    <n v="0.92717783455626301"/>
    <n v="1.05431902290149"/>
    <x v="2"/>
    <x v="2"/>
    <x v="2"/>
    <x v="0"/>
    <n v="1"/>
  </r>
  <r>
    <x v="0"/>
    <s v="BAEA"/>
    <n v="0.146509034706959"/>
    <n v="0.154852655045571"/>
    <n v="0.34408790846219001"/>
    <n v="0.82219774043997296"/>
    <n v="0.64500217520845704"/>
    <n v="1.0280180686268101"/>
    <x v="1"/>
    <x v="1"/>
    <x v="1"/>
    <x v="1"/>
    <n v="0"/>
  </r>
  <r>
    <x v="0"/>
    <s v="BCCH"/>
    <n v="-0.21551985630304399"/>
    <n v="3.1290404679349099E-2"/>
    <n v="5.6689708140849498E-12"/>
    <n v="0.10049450385867301"/>
    <n v="0.99637030580479102"/>
    <n v="0.96016635697050001"/>
    <x v="1"/>
    <x v="2"/>
    <x v="3"/>
    <x v="0"/>
    <n v="0"/>
  </r>
  <r>
    <x v="0"/>
    <s v="BEWR"/>
    <n v="-0.12613800061390301"/>
    <n v="4.8783948965993099E-2"/>
    <n v="9.7196825380853908E-3"/>
    <n v="7.0874806764167797E-2"/>
    <n v="1.0066904282951501"/>
    <n v="0.97649015767129999"/>
    <x v="1"/>
    <x v="1"/>
    <x v="1"/>
    <x v="1"/>
    <n v="0"/>
  </r>
  <r>
    <x v="0"/>
    <s v="BHGR"/>
    <n v="0.42166002642474598"/>
    <n v="0.18519465005307101"/>
    <n v="2.27953176165334E-2"/>
    <n v="0.96231817078643"/>
    <n v="0.24580177562696501"/>
    <n v="1.0827762669357399"/>
    <x v="2"/>
    <x v="2"/>
    <x v="2"/>
    <x v="0"/>
    <n v="1"/>
  </r>
  <r>
    <x v="0"/>
    <s v="BRCR"/>
    <n v="0.14273565607390801"/>
    <n v="6.4206721592054705E-2"/>
    <n v="2.6211479737138201E-2"/>
    <n v="4.6886483725723099E-2"/>
    <n v="1.08576628079491"/>
    <n v="1.02728670021594"/>
    <x v="1"/>
    <x v="1"/>
    <x v="1"/>
    <x v="1"/>
    <n v="0"/>
  </r>
  <r>
    <x v="0"/>
    <s v="BTPI"/>
    <n v="-0.40274752967594002"/>
    <n v="0.119241560755055"/>
    <n v="7.3127528243450502E-4"/>
    <n v="0.19865759604720901"/>
    <n v="1.38481159929677"/>
    <n v="0.92685205992199005"/>
    <x v="0"/>
    <x v="2"/>
    <x v="4"/>
    <x v="0"/>
    <n v="-1"/>
  </r>
  <r>
    <x v="0"/>
    <s v="BTYW"/>
    <n v="0.63956306713731004"/>
    <n v="0.140181487427154"/>
    <n v="5.0573817133803704E-6"/>
    <n v="0.97835419297173498"/>
    <n v="0.444412650618556"/>
    <n v="1.12820352686656"/>
    <x v="2"/>
    <x v="2"/>
    <x v="2"/>
    <x v="0"/>
    <n v="1"/>
  </r>
  <r>
    <x v="0"/>
    <s v="BUSH"/>
    <n v="-0.76153710293479404"/>
    <n v="0.16779114319220501"/>
    <n v="5.6628586790009802E-6"/>
    <n v="0.189779439038917"/>
    <n v="0.66624741134130605"/>
    <n v="0.866206609152391"/>
    <x v="0"/>
    <x v="2"/>
    <x v="4"/>
    <x v="0"/>
    <n v="-1"/>
  </r>
  <r>
    <x v="0"/>
    <s v="CBCH"/>
    <n v="0.16226934113886901"/>
    <n v="7.3399574315486299E-2"/>
    <n v="2.7051990846355699E-2"/>
    <n v="4.0831766114831698E-2"/>
    <n v="0.94416656229766904"/>
    <n v="1.03107841536906"/>
    <x v="1"/>
    <x v="1"/>
    <x v="1"/>
    <x v="1"/>
    <n v="0"/>
  </r>
  <r>
    <x v="0"/>
    <s v="CEDW"/>
    <n v="0.77840506528689402"/>
    <s v="NA"/>
    <s v="NA"/>
    <n v="0.95646138368353295"/>
    <n v="0.13374579662896499"/>
    <n v="1.1581376595375099"/>
    <x v="2"/>
    <x v="1"/>
    <x v="5"/>
    <x v="1"/>
    <n v="1"/>
  </r>
  <r>
    <x v="0"/>
    <s v="COHA"/>
    <n v="-0.39475888680951898"/>
    <n v="0.215482999468117"/>
    <n v="6.6955547167217494E-2"/>
    <n v="0.82542782857442898"/>
    <n v="0.65970093750231396"/>
    <n v="0.92824961921926497"/>
    <x v="0"/>
    <x v="2"/>
    <x v="4"/>
    <x v="0"/>
    <n v="-1"/>
  </r>
  <r>
    <x v="0"/>
    <s v="DEJU"/>
    <n v="1.0603833133571601"/>
    <n v="0.110135541202069"/>
    <n v="6.0912311473475999E-22"/>
    <n v="0.36244077691962401"/>
    <n v="1.51631563085459"/>
    <n v="1.22139853165587"/>
    <x v="2"/>
    <x v="2"/>
    <x v="2"/>
    <x v="0"/>
    <n v="1"/>
  </r>
  <r>
    <x v="0"/>
    <s v="DOWO"/>
    <n v="3.3700466833252798E-3"/>
    <n v="9.0020872475889802E-2"/>
    <n v="0.97013714483228197"/>
    <n v="3.9708904327356097E-2"/>
    <n v="0.94210891360959104"/>
    <n v="1.0006358190610201"/>
    <x v="1"/>
    <x v="1"/>
    <x v="1"/>
    <x v="1"/>
    <n v="0"/>
  </r>
  <r>
    <x v="0"/>
    <s v="GBHE"/>
    <n v="0.42664282115514501"/>
    <s v="NA"/>
    <s v="NA"/>
    <n v="0.96312430456565201"/>
    <n v="0.72100034149069203"/>
    <n v="1.08379433170983"/>
    <x v="2"/>
    <x v="1"/>
    <x v="5"/>
    <x v="1"/>
    <n v="1"/>
  </r>
  <r>
    <x v="0"/>
    <s v="GCKI"/>
    <n v="3.9371672309618598E-2"/>
    <n v="5.9995197750275203E-2"/>
    <n v="0.51166517219582497"/>
    <n v="0.28395793058117502"/>
    <n v="1.0205584626325801"/>
    <n v="1.0074534432484299"/>
    <x v="1"/>
    <x v="1"/>
    <x v="1"/>
    <x v="1"/>
    <n v="0"/>
  </r>
  <r>
    <x v="0"/>
    <s v="GWGU"/>
    <n v="0.123225383216971"/>
    <n v="5.4439152778850197E-2"/>
    <n v="2.3602214396091701E-2"/>
    <n v="4.83263301700795E-2"/>
    <n v="1.0711625613146201"/>
    <n v="1.0235134483602799"/>
    <x v="1"/>
    <x v="1"/>
    <x v="1"/>
    <x v="1"/>
    <n v="0"/>
  </r>
  <r>
    <x v="0"/>
    <s v="HAWO"/>
    <n v="0.25705622357992503"/>
    <n v="0.15754144585494201"/>
    <n v="0.10274825705231599"/>
    <n v="7.3967166075108906E-2"/>
    <n v="0.91665847674859902"/>
    <n v="1.0496773202841101"/>
    <x v="1"/>
    <x v="1"/>
    <x v="1"/>
    <x v="1"/>
    <n v="0"/>
  </r>
  <r>
    <x v="0"/>
    <s v="HOFI"/>
    <n v="-0.14343119942202101"/>
    <n v="0.183989822384105"/>
    <n v="0.43564960886454901"/>
    <n v="0.94745107217683699"/>
    <n v="0.80242551656124095"/>
    <n v="0.97331039476069503"/>
    <x v="1"/>
    <x v="1"/>
    <x v="1"/>
    <x v="1"/>
    <n v="0"/>
  </r>
  <r>
    <x v="0"/>
    <s v="HUVI"/>
    <n v="0.144669718970829"/>
    <n v="0.170086386570514"/>
    <n v="0.39501041283975602"/>
    <n v="0.95655609360031602"/>
    <n v="0.58771387123789398"/>
    <n v="1.0276615014989601"/>
    <x v="1"/>
    <x v="1"/>
    <x v="1"/>
    <x v="1"/>
    <n v="0"/>
  </r>
  <r>
    <x v="0"/>
    <s v="MALL"/>
    <n v="1.07979508060094"/>
    <n v="0.104880356851103"/>
    <n v="7.3839615296887701E-25"/>
    <n v="0.107729117406582"/>
    <n v="0.72702942937009296"/>
    <n v="1.2258785245972199"/>
    <x v="2"/>
    <x v="2"/>
    <x v="2"/>
    <x v="0"/>
    <n v="1"/>
  </r>
  <r>
    <x v="0"/>
    <s v="MERL"/>
    <n v="-0.27271861461790797"/>
    <n v="0.29380121766142703"/>
    <n v="0.35328207945789603"/>
    <n v="0.97043751866130201"/>
    <n v="0.60396318174688701"/>
    <n v="0.94986363035922605"/>
    <x v="0"/>
    <x v="1"/>
    <x v="6"/>
    <x v="1"/>
    <n v="-1"/>
  </r>
  <r>
    <x v="0"/>
    <s v="NOFL"/>
    <n v="-9.5433799492811194E-2"/>
    <n v="4.6806843667237502E-2"/>
    <n v="4.1461446495461997E-2"/>
    <n v="6.0320057271278198E-2"/>
    <n v="1.05086425240088"/>
    <n v="0.982161467667653"/>
    <x v="1"/>
    <x v="1"/>
    <x v="1"/>
    <x v="1"/>
    <n v="0"/>
  </r>
  <r>
    <x v="0"/>
    <s v="OCWA"/>
    <n v="0.22248880246887101"/>
    <n v="0.153665148722988"/>
    <n v="0.14765041930437001"/>
    <n v="0.97260186677132199"/>
    <n v="0.43957538852228401"/>
    <n v="1.0428560159131499"/>
    <x v="1"/>
    <x v="1"/>
    <x v="1"/>
    <x v="1"/>
    <n v="0"/>
  </r>
  <r>
    <x v="0"/>
    <s v="OSPR"/>
    <n v="-0.71146168385762598"/>
    <n v="0.22933954651181299"/>
    <n v="1.9207528063460899E-3"/>
    <n v="0.96607358243693198"/>
    <n v="0.35449972091734799"/>
    <n v="0.874426350810939"/>
    <x v="0"/>
    <x v="2"/>
    <x v="4"/>
    <x v="0"/>
    <n v="-1"/>
  </r>
  <r>
    <x v="0"/>
    <s v="PAWR"/>
    <n v="-0.15865205941505001"/>
    <n v="4.0755124883482499E-2"/>
    <n v="9.9088737678754802E-5"/>
    <n v="0.38791846542809799"/>
    <n v="0.89773806037069404"/>
    <n v="0.97052024883160104"/>
    <x v="1"/>
    <x v="0"/>
    <x v="7"/>
    <x v="0"/>
    <n v="0"/>
  </r>
  <r>
    <x v="0"/>
    <s v="PISI"/>
    <n v="0.34253572601638599"/>
    <n v="0.143995877351415"/>
    <n v="1.73696424560673E-2"/>
    <n v="0.95153627015171505"/>
    <n v="0.73264368978428795"/>
    <n v="1.0667374751285501"/>
    <x v="2"/>
    <x v="2"/>
    <x v="2"/>
    <x v="0"/>
    <n v="1"/>
  </r>
  <r>
    <x v="0"/>
    <s v="PIWO"/>
    <n v="0.241787883324598"/>
    <n v="0.11106499130730101"/>
    <n v="2.9480972362463401E-2"/>
    <n v="4.9219004689712798E-2"/>
    <n v="0.93876478020852805"/>
    <n v="1.04665888363599"/>
    <x v="1"/>
    <x v="1"/>
    <x v="1"/>
    <x v="1"/>
    <n v="0"/>
  </r>
  <r>
    <x v="0"/>
    <s v="RBNU"/>
    <n v="0.28090490677317898"/>
    <n v="7.1384935385726697E-2"/>
    <n v="8.3171533875680406E-5"/>
    <n v="7.8762425416407295E-2"/>
    <n v="0.94887095607285299"/>
    <n v="1.0544094530355399"/>
    <x v="2"/>
    <x v="1"/>
    <x v="5"/>
    <x v="1"/>
    <n v="1"/>
  </r>
  <r>
    <x v="0"/>
    <s v="RCKI"/>
    <n v="-0.45730531565147498"/>
    <n v="9.0917712162756098E-2"/>
    <n v="4.9078314089600803E-7"/>
    <n v="0.450040206213009"/>
    <n v="1.0663444270267399"/>
    <n v="0.91736363293898904"/>
    <x v="0"/>
    <x v="0"/>
    <x v="0"/>
    <x v="0"/>
    <n v="-1"/>
  </r>
  <r>
    <x v="0"/>
    <s v="ROPI"/>
    <n v="-0.523484181918766"/>
    <n v="0.17827941921768301"/>
    <n v="3.3213897221825799E-3"/>
    <n v="0.17405586992251801"/>
    <n v="0.71746665822838496"/>
    <n v="0.90598440337251196"/>
    <x v="0"/>
    <x v="2"/>
    <x v="4"/>
    <x v="0"/>
    <n v="-1"/>
  </r>
  <r>
    <x v="0"/>
    <s v="RTHA"/>
    <n v="0.56357220674193698"/>
    <n v="0.20806106876422401"/>
    <n v="6.7550136276893699E-3"/>
    <n v="0.96034206762643903"/>
    <n v="0.50382877378362501"/>
    <n v="1.1121489126974"/>
    <x v="2"/>
    <x v="2"/>
    <x v="2"/>
    <x v="0"/>
    <n v="1"/>
  </r>
  <r>
    <x v="0"/>
    <s v="SOSP"/>
    <n v="-2.7729580858596399E-2"/>
    <n v="1.8828961726050399E-2"/>
    <n v="0.14082952643382399"/>
    <n v="0.160685447097242"/>
    <n v="1.1165334544338901"/>
    <n v="0.99478363810857695"/>
    <x v="1"/>
    <x v="1"/>
    <x v="1"/>
    <x v="1"/>
    <n v="0"/>
  </r>
  <r>
    <x v="0"/>
    <s v="SPTO"/>
    <n v="6.2940354391751899E-2"/>
    <n v="4.0146036711732898E-2"/>
    <n v="0.11693131538662201"/>
    <n v="0.224420053291713"/>
    <n v="1.1495403865181599"/>
    <n v="1.0119417807758699"/>
    <x v="1"/>
    <x v="1"/>
    <x v="1"/>
    <x v="1"/>
    <n v="0"/>
  </r>
  <r>
    <x v="0"/>
    <s v="STJA"/>
    <n v="-0.103528867802453"/>
    <n v="7.8711097768015797E-2"/>
    <n v="0.18840841136689601"/>
    <n v="0.14678607466364799"/>
    <n v="0.92108676832762804"/>
    <n v="0.98066305474572601"/>
    <x v="1"/>
    <x v="1"/>
    <x v="1"/>
    <x v="1"/>
    <n v="0"/>
  </r>
  <r>
    <x v="0"/>
    <s v="SWTH"/>
    <n v="-9.7434365635869394E-2"/>
    <n v="7.6974021796663197E-2"/>
    <n v="0.20558167647329301"/>
    <n v="0.97682387652985203"/>
    <n v="0.77050513827773204"/>
    <n v="0.98179094611849804"/>
    <x v="1"/>
    <x v="1"/>
    <x v="1"/>
    <x v="1"/>
    <n v="0"/>
  </r>
  <r>
    <x v="0"/>
    <s v="TOWA"/>
    <n v="0.61179422798265404"/>
    <n v="0.288699462242613"/>
    <n v="3.4078739697395999E-2"/>
    <s v="NA"/>
    <n v="0.46561580115277401"/>
    <n v="1.1223100988971799"/>
    <x v="2"/>
    <x v="1"/>
    <x v="5"/>
    <x v="1"/>
    <n v="1"/>
  </r>
  <r>
    <x v="0"/>
    <s v="VATH"/>
    <n v="0.25864067649836697"/>
    <n v="0.141775375040953"/>
    <n v="6.8106879838376003E-2"/>
    <n v="0.96271660477232601"/>
    <n v="0.55988645361718803"/>
    <n v="1.04999105288011"/>
    <x v="1"/>
    <x v="2"/>
    <x v="3"/>
    <x v="0"/>
    <n v="0"/>
  </r>
  <r>
    <x v="0"/>
    <s v="VGSW"/>
    <n v="-0.87648418757206703"/>
    <n v="0.23723294876057299"/>
    <n v="2.2022102452598201E-4"/>
    <n v="0.97046182156229599"/>
    <n v="0.27801411615243998"/>
    <n v="0.84762942773449002"/>
    <x v="0"/>
    <x v="2"/>
    <x v="4"/>
    <x v="0"/>
    <n v="-1"/>
  </r>
  <r>
    <x v="0"/>
    <s v="WAVI"/>
    <n v="0.71670298152762602"/>
    <n v="0.129828598916092"/>
    <n v="3.38270588629609E-8"/>
    <n v="0.96961078346963403"/>
    <n v="0.28541983929699699"/>
    <n v="1.1447379614652999"/>
    <x v="2"/>
    <x v="2"/>
    <x v="2"/>
    <x v="0"/>
    <n v="1"/>
  </r>
  <r>
    <x v="0"/>
    <s v="WCSP"/>
    <n v="0.38464023875565301"/>
    <n v="0.24440042108259899"/>
    <n v="0.115530991604172"/>
    <n v="0.94514054274353398"/>
    <n v="0.16722610223471299"/>
    <n v="1.0752424170841799"/>
    <x v="2"/>
    <x v="1"/>
    <x v="5"/>
    <x v="1"/>
    <n v="1"/>
  </r>
  <r>
    <x v="0"/>
    <s v="WEFL"/>
    <n v="0.713588525502311"/>
    <n v="6.8255317678130603E-2"/>
    <n v="1.39446776204465E-25"/>
    <n v="0.95410095026227104"/>
    <n v="0.40694115635894201"/>
    <n v="1.1440657276785799"/>
    <x v="2"/>
    <x v="2"/>
    <x v="2"/>
    <x v="0"/>
    <n v="1"/>
  </r>
  <r>
    <x v="0"/>
    <s v="WIWA"/>
    <n v="0.336865728961593"/>
    <n v="5.1722637681910197E-2"/>
    <n v="7.3700660844763701E-11"/>
    <n v="0.98164952368603497"/>
    <n v="0.65952401879475198"/>
    <n v="1.06559730992026"/>
    <x v="2"/>
    <x v="2"/>
    <x v="2"/>
    <x v="0"/>
    <n v="1"/>
  </r>
  <r>
    <x v="0"/>
    <s v="YRWA"/>
    <n v="0.59678970815519095"/>
    <n v="0.21803507132399499"/>
    <n v="6.1978337140693798E-3"/>
    <n v="0.95312103500283796"/>
    <n v="0.322578838962994"/>
    <n v="1.11913848586168"/>
    <x v="2"/>
    <x v="2"/>
    <x v="2"/>
    <x v="0"/>
    <n v="1"/>
  </r>
  <r>
    <x v="1"/>
    <s v="AGOL"/>
    <n v="-0.26759577631485099"/>
    <n v="3.2265311787520901E-2"/>
    <n v="1.09866147555878E-16"/>
    <n v="0.25591993199535601"/>
    <n v="2.4344461880516302"/>
    <n v="0.95078183890392898"/>
    <x v="1"/>
    <x v="1"/>
    <x v="1"/>
    <x v="1"/>
    <n v="0"/>
  </r>
  <r>
    <x v="1"/>
    <s v="AMCR"/>
    <n v="-0.32651212957188502"/>
    <n v="1.8150109259500599E-2"/>
    <n v="2.3529990254447299E-72"/>
    <n v="0.15249264688582601"/>
    <n v="1.4337738872285699"/>
    <n v="0.94027515641610204"/>
    <x v="0"/>
    <x v="2"/>
    <x v="4"/>
    <x v="0"/>
    <n v="-1"/>
  </r>
  <r>
    <x v="1"/>
    <s v="AMRO"/>
    <n v="-0.11085876690508301"/>
    <n v="1.6821812945562498E-2"/>
    <n v="4.3929512066391403E-11"/>
    <n v="0.122691339653593"/>
    <n v="1.5953734396111601"/>
    <n v="0.97930824834118402"/>
    <x v="1"/>
    <x v="2"/>
    <x v="3"/>
    <x v="0"/>
    <n v="0"/>
  </r>
  <r>
    <x v="1"/>
    <s v="AMWI"/>
    <n v="-0.34581956757736798"/>
    <n v="0.152766240302384"/>
    <n v="2.35915131813332E-2"/>
    <n v="0.52698210180830596"/>
    <n v="0.108046448833511"/>
    <n v="0.93685734026073497"/>
    <x v="0"/>
    <x v="2"/>
    <x v="4"/>
    <x v="0"/>
    <n v="-1"/>
  </r>
  <r>
    <x v="1"/>
    <s v="ANHU"/>
    <n v="0.16706404201612499"/>
    <n v="1.8366211575235498E-2"/>
    <n v="9.3486327880524299E-20"/>
    <n v="8.2037748330194102E-2"/>
    <n v="1.0412741215094099"/>
    <n v="1.0320112597403399"/>
    <x v="1"/>
    <x v="1"/>
    <x v="1"/>
    <x v="1"/>
    <n v="0"/>
  </r>
  <r>
    <x v="1"/>
    <s v="BAEA"/>
    <n v="-5.1082211884348201E-2"/>
    <n v="9.0290682895233398E-2"/>
    <n v="0.57156179737071899"/>
    <n v="0.117546765953164"/>
    <n v="0.77996510017605603"/>
    <n v="0.99041176069153802"/>
    <x v="1"/>
    <x v="1"/>
    <x v="1"/>
    <x v="1"/>
    <n v="0"/>
  </r>
  <r>
    <x v="1"/>
    <s v="BAGO"/>
    <n v="-0.75012016719774899"/>
    <n v="0.26974896357697697"/>
    <n v="5.4223739561024597E-3"/>
    <n v="0.57353936422364904"/>
    <n v="6.13696573812973E-2"/>
    <n v="0.86807384131012499"/>
    <x v="0"/>
    <x v="2"/>
    <x v="4"/>
    <x v="0"/>
    <n v="-1"/>
  </r>
  <r>
    <x v="1"/>
    <s v="BAOW"/>
    <n v="0.38695207595770298"/>
    <n v="0.17499669272656601"/>
    <n v="2.7022232068990799E-2"/>
    <n v="0.93570955467014605"/>
    <n v="0.47956948533959398"/>
    <n v="1.0757113577756201"/>
    <x v="2"/>
    <x v="2"/>
    <x v="2"/>
    <x v="0"/>
    <n v="1"/>
  </r>
  <r>
    <x v="1"/>
    <s v="BARS"/>
    <n v="-1.30063722717779"/>
    <n v="0.10774945038714299"/>
    <n v="1.50405053241032E-33"/>
    <n v="0.95937586555283305"/>
    <n v="0.39919393841929002"/>
    <n v="0.78246170563224904"/>
    <x v="0"/>
    <x v="2"/>
    <x v="4"/>
    <x v="0"/>
    <n v="-1"/>
  </r>
  <r>
    <x v="1"/>
    <s v="BCCH"/>
    <n v="-7.3756053393639207E-2"/>
    <n v="2.0614597623699198E-2"/>
    <n v="3.4642474726754099E-4"/>
    <n v="5.1170470940927998E-2"/>
    <n v="1.09621559458541"/>
    <n v="0.98618534509065803"/>
    <x v="1"/>
    <x v="1"/>
    <x v="1"/>
    <x v="1"/>
    <n v="0"/>
  </r>
  <r>
    <x v="1"/>
    <s v="BEKI"/>
    <n v="2.95784687675761E-2"/>
    <n v="9.4466944266363595E-2"/>
    <n v="0.75419770434716704"/>
    <n v="0.121559888548813"/>
    <n v="0.573868355609081"/>
    <n v="1.0055943193322701"/>
    <x v="1"/>
    <x v="1"/>
    <x v="1"/>
    <x v="1"/>
    <n v="0"/>
  </r>
  <r>
    <x v="1"/>
    <s v="BEWR"/>
    <n v="6.26316076307004E-2"/>
    <n v="2.2412253191552899E-2"/>
    <n v="5.1975980371607999E-3"/>
    <n v="2.87558937926632E-2"/>
    <n v="0.99238466875860898"/>
    <n v="1.01188285505702"/>
    <x v="1"/>
    <x v="1"/>
    <x v="1"/>
    <x v="1"/>
    <n v="0"/>
  </r>
  <r>
    <x v="1"/>
    <s v="BHCO"/>
    <n v="-0.54514832700925298"/>
    <n v="7.8602273481649096E-2"/>
    <n v="4.0470459768602201E-12"/>
    <n v="0.96633058176465003"/>
    <n v="0.80745752877324195"/>
    <n v="0.90229008001047295"/>
    <x v="0"/>
    <x v="0"/>
    <x v="0"/>
    <x v="0"/>
    <n v="-1"/>
  </r>
  <r>
    <x v="1"/>
    <s v="BHGR"/>
    <n v="5.3496231595786701E-3"/>
    <n v="9.2129675161876701E-2"/>
    <n v="0.95369587136688405"/>
    <n v="0.96933778726651798"/>
    <n v="0.42346643566182501"/>
    <n v="1.00100948972464"/>
    <x v="1"/>
    <x v="1"/>
    <x v="1"/>
    <x v="1"/>
    <n v="0"/>
  </r>
  <r>
    <x v="1"/>
    <s v="BRAN"/>
    <n v="-1.2091085513645701"/>
    <n v="0.77283997695583995"/>
    <n v="0.11770006926931"/>
    <n v="0.57598907745306804"/>
    <n v="1.61284931470436E-2"/>
    <n v="0.79608662302179001"/>
    <x v="0"/>
    <x v="1"/>
    <x v="6"/>
    <x v="1"/>
    <n v="-1"/>
  </r>
  <r>
    <x v="1"/>
    <s v="BRCR"/>
    <n v="0.30523418389441298"/>
    <n v="4.1680041765747501E-2"/>
    <n v="2.4200087297809202E-13"/>
    <n v="3.5762973275162001E-2"/>
    <n v="0.79562014643564005"/>
    <n v="1.0592589299389701"/>
    <x v="2"/>
    <x v="1"/>
    <x v="5"/>
    <x v="1"/>
    <n v="1"/>
  </r>
  <r>
    <x v="1"/>
    <s v="BTPI"/>
    <n v="-7.0172489327259793E-2"/>
    <n v="7.9124842602647502E-2"/>
    <n v="0.37515542671084101"/>
    <n v="0.85489335285989498"/>
    <n v="0.76032078713418305"/>
    <n v="0.986852121290822"/>
    <x v="1"/>
    <x v="1"/>
    <x v="1"/>
    <x v="1"/>
    <n v="0"/>
  </r>
  <r>
    <x v="1"/>
    <s v="BTYW"/>
    <n v="0.50613056903171205"/>
    <n v="9.1553665248858496E-2"/>
    <n v="3.2346066895181402E-8"/>
    <n v="0.96041422074400595"/>
    <n v="0.49830109800955802"/>
    <n v="1.10016499229986"/>
    <x v="2"/>
    <x v="2"/>
    <x v="2"/>
    <x v="0"/>
    <n v="1"/>
  </r>
  <r>
    <x v="1"/>
    <s v="BUFF"/>
    <n v="-0.11345676390126699"/>
    <n v="9.1789404147332998E-2"/>
    <n v="0.21643807184987801"/>
    <n v="0.49522978024984798"/>
    <n v="0.24499745733376099"/>
    <n v="0.97882850245946795"/>
    <x v="1"/>
    <x v="1"/>
    <x v="1"/>
    <x v="1"/>
    <n v="0"/>
  </r>
  <r>
    <x v="1"/>
    <s v="BUSH"/>
    <n v="-0.470872366097835"/>
    <n v="0.102779162926871"/>
    <n v="4.6187540457150997E-6"/>
    <n v="8.9146567888707298E-2"/>
    <n v="0.53932432065049496"/>
    <n v="0.91501923664135898"/>
    <x v="0"/>
    <x v="1"/>
    <x v="6"/>
    <x v="1"/>
    <n v="-1"/>
  </r>
  <r>
    <x v="1"/>
    <s v="CAGU"/>
    <n v="9.6571518907188403E-2"/>
    <n v="0.16723466485125499"/>
    <n v="0.56362798776127099"/>
    <n v="2.71894856758539E-2"/>
    <n v="0.25995292198532699"/>
    <n v="1.01838102866066"/>
    <x v="1"/>
    <x v="1"/>
    <x v="1"/>
    <x v="1"/>
    <n v="0"/>
  </r>
  <r>
    <x v="1"/>
    <s v="CANG"/>
    <n v="0.180725520709479"/>
    <s v="NA"/>
    <s v="NA"/>
    <n v="0.96307369644210505"/>
    <n v="0.483594463207147"/>
    <n v="1.03467383183738"/>
    <x v="1"/>
    <x v="1"/>
    <x v="1"/>
    <x v="1"/>
    <n v="0"/>
  </r>
  <r>
    <x v="1"/>
    <s v="CATE"/>
    <n v="0.54624376156880605"/>
    <n v="9.4645306074158997E-2"/>
    <n v="7.85769539380097E-9"/>
    <n v="0.95019444650871199"/>
    <n v="0.40998532718873998"/>
    <n v="1.1085200325048901"/>
    <x v="2"/>
    <x v="2"/>
    <x v="2"/>
    <x v="0"/>
    <n v="1"/>
  </r>
  <r>
    <x v="1"/>
    <s v="CBCH"/>
    <n v="0.23520654973570601"/>
    <n v="4.3085758504128199E-2"/>
    <n v="4.7873652099774099E-8"/>
    <n v="3.4630728970139697E-2"/>
    <n v="0.95764526973376596"/>
    <n v="1.0453604817128901"/>
    <x v="1"/>
    <x v="1"/>
    <x v="1"/>
    <x v="1"/>
    <n v="0"/>
  </r>
  <r>
    <x v="1"/>
    <s v="CEDW"/>
    <n v="-0.24847909946553501"/>
    <n v="8.1846754702526198E-2"/>
    <n v="2.3981367088680801E-3"/>
    <n v="0.40489386225691798"/>
    <n v="1.30419067734344"/>
    <n v="0.95421612162165503"/>
    <x v="1"/>
    <x v="0"/>
    <x v="7"/>
    <x v="0"/>
    <n v="0"/>
  </r>
  <r>
    <x v="1"/>
    <s v="COGO"/>
    <n v="0.339532309863179"/>
    <n v="0.11011913584371701"/>
    <n v="2.04706305017913E-3"/>
    <n v="0.48922676773038898"/>
    <n v="8.6781326375912002E-2"/>
    <n v="1.0661333739818399"/>
    <x v="2"/>
    <x v="2"/>
    <x v="2"/>
    <x v="0"/>
    <n v="1"/>
  </r>
  <r>
    <x v="1"/>
    <s v="COHA"/>
    <n v="-6.3957034196252593E-2"/>
    <n v="9.5218703207475094E-2"/>
    <n v="0.50178385453190999"/>
    <n v="8.6950497124087506E-2"/>
    <n v="0.79230564937306702"/>
    <n v="0.98800966978459304"/>
    <x v="1"/>
    <x v="1"/>
    <x v="1"/>
    <x v="1"/>
    <n v="0"/>
  </r>
  <r>
    <x v="1"/>
    <s v="DCCO"/>
    <n v="0.35182651183140401"/>
    <n v="7.2749357083447194E-2"/>
    <n v="1.3238070853953599E-6"/>
    <n v="0.16691385388178301"/>
    <n v="1.2216998534815899"/>
    <n v="1.0686083733537799"/>
    <x v="2"/>
    <x v="2"/>
    <x v="2"/>
    <x v="0"/>
    <n v="1"/>
  </r>
  <r>
    <x v="1"/>
    <s v="DEJU"/>
    <n v="0.40911508308675099"/>
    <n v="2.9587328528365799E-2"/>
    <n v="1.7426480719238299E-43"/>
    <n v="9.0864670138928003E-2"/>
    <n v="1.4475313891854"/>
    <n v="1.0802173667630699"/>
    <x v="2"/>
    <x v="1"/>
    <x v="5"/>
    <x v="1"/>
    <n v="1"/>
  </r>
  <r>
    <x v="1"/>
    <s v="DOWO"/>
    <n v="3.5512353794281498E-2"/>
    <n v="5.6166160839351498E-2"/>
    <n v="0.52720842439094395"/>
    <n v="2.9249488416419198E-2"/>
    <n v="0.84706495335164"/>
    <n v="1.0067203872466399"/>
    <x v="1"/>
    <x v="1"/>
    <x v="1"/>
    <x v="1"/>
    <n v="0"/>
  </r>
  <r>
    <x v="1"/>
    <s v="EUST"/>
    <n v="-1.1839367918928201"/>
    <n v="9.6370743904055298E-2"/>
    <n v="1.0873480587671499E-34"/>
    <n v="0.18613422676924901"/>
    <n v="1.15010853923767"/>
    <n v="0.79987510154876296"/>
    <x v="0"/>
    <x v="2"/>
    <x v="4"/>
    <x v="0"/>
    <n v="-1"/>
  </r>
  <r>
    <x v="1"/>
    <s v="FOSP"/>
    <n v="0.11531467023992099"/>
    <n v="6.4534951153396303E-2"/>
    <n v="7.3960751645652897E-2"/>
    <n v="0.36723426916924501"/>
    <n v="0.96452280667075296"/>
    <n v="1.0219874824586701"/>
    <x v="1"/>
    <x v="2"/>
    <x v="3"/>
    <x v="0"/>
    <n v="0"/>
  </r>
  <r>
    <x v="1"/>
    <s v="GADW"/>
    <n v="-1.51438141871361"/>
    <n v="0.23946092382603201"/>
    <n v="2.5466735339052999E-10"/>
    <n v="0.224175676114828"/>
    <n v="0.104800999165704"/>
    <n v="0.75154505880874301"/>
    <x v="0"/>
    <x v="2"/>
    <x v="4"/>
    <x v="0"/>
    <n v="-1"/>
  </r>
  <r>
    <x v="1"/>
    <s v="GBHE"/>
    <n v="3.3971179074239299E-2"/>
    <n v="7.88763731136468E-2"/>
    <n v="0.66669458437636897"/>
    <n v="0.19932152553494301"/>
    <n v="0.76052896580812701"/>
    <n v="1.0064277987694299"/>
    <x v="1"/>
    <x v="1"/>
    <x v="1"/>
    <x v="1"/>
    <n v="0"/>
  </r>
  <r>
    <x v="1"/>
    <s v="GCKI"/>
    <n v="-1.50191857325638E-3"/>
    <n v="3.6122901153739402E-2"/>
    <n v="0.96683509852900895"/>
    <n v="0.22144071757112699"/>
    <n v="1.08666908626743"/>
    <n v="0.99971676659464304"/>
    <x v="1"/>
    <x v="1"/>
    <x v="1"/>
    <x v="1"/>
    <n v="0"/>
  </r>
  <r>
    <x v="1"/>
    <s v="GCSP"/>
    <n v="-0.38038375075879"/>
    <n v="0.119510101142825"/>
    <n v="1.45828821693113E-3"/>
    <n v="0.744671943298574"/>
    <n v="0.51781718816238897"/>
    <n v="0.93076976240293496"/>
    <x v="0"/>
    <x v="2"/>
    <x v="4"/>
    <x v="0"/>
    <n v="-1"/>
  </r>
  <r>
    <x v="1"/>
    <s v="GRSC"/>
    <n v="-1.19558162495467"/>
    <n v="0.396784981696154"/>
    <n v="2.5853185397254402E-3"/>
    <n v="0.58761002503195803"/>
    <n v="4.7878296704932502E-2"/>
    <n v="0.79812025879234605"/>
    <x v="0"/>
    <x v="2"/>
    <x v="4"/>
    <x v="0"/>
    <n v="-1"/>
  </r>
  <r>
    <x v="1"/>
    <s v="GWGU"/>
    <n v="-2.93831602227103E-2"/>
    <n v="3.7472427849900701E-2"/>
    <n v="0.432965315460491"/>
    <n v="1.5758160087131701E-2"/>
    <n v="1.3356831900224799"/>
    <n v="0.99447343542376199"/>
    <x v="1"/>
    <x v="1"/>
    <x v="1"/>
    <x v="1"/>
    <n v="0"/>
  </r>
  <r>
    <x v="1"/>
    <s v="HAWO"/>
    <n v="0.106996608132106"/>
    <n v="0.167401289079086"/>
    <n v="0.52271729566515401"/>
    <n v="4.7096608538353603E-2"/>
    <n v="0.64001440987343805"/>
    <n v="1.02038539321468"/>
    <x v="1"/>
    <x v="1"/>
    <x v="1"/>
    <x v="1"/>
    <n v="0"/>
  </r>
  <r>
    <x v="1"/>
    <s v="HEEG"/>
    <n v="-0.25956027309664698"/>
    <n v="0.40472017124813597"/>
    <n v="0.52130655942993698"/>
    <n v="0.53263654290640805"/>
    <n v="9.1922098067910799E-3"/>
    <n v="0.952223896791903"/>
    <x v="1"/>
    <x v="1"/>
    <x v="1"/>
    <x v="1"/>
    <n v="0"/>
  </r>
  <r>
    <x v="1"/>
    <s v="HETH"/>
    <n v="0.14456602460287901"/>
    <n v="0.16112986590584499"/>
    <n v="0.369611182391062"/>
    <n v="0.85261608395722299"/>
    <n v="0.55439333541914404"/>
    <n v="1.0276414031396599"/>
    <x v="1"/>
    <x v="1"/>
    <x v="1"/>
    <x v="1"/>
    <n v="0"/>
  </r>
  <r>
    <x v="1"/>
    <s v="HOFI"/>
    <n v="-5.5748835688858002E-2"/>
    <n v="4.6548976007706598E-2"/>
    <n v="0.23105786567154399"/>
    <n v="1.8930865153595801E-2"/>
    <n v="1.09461144265943"/>
    <n v="0.98954042186433799"/>
    <x v="1"/>
    <x v="1"/>
    <x v="1"/>
    <x v="1"/>
    <n v="0"/>
  </r>
  <r>
    <x v="1"/>
    <s v="HOGR"/>
    <n v="0.155685093630368"/>
    <n v="6.9546954808205802E-2"/>
    <n v="2.5184500833088298E-2"/>
    <n v="0.4785564025556"/>
    <n v="0.17792280929160501"/>
    <n v="1.0297987753729401"/>
    <x v="1"/>
    <x v="2"/>
    <x v="3"/>
    <x v="0"/>
    <n v="0"/>
  </r>
  <r>
    <x v="1"/>
    <s v="HOSP"/>
    <n v="-2.3535159942906301"/>
    <n v="0.287674524200138"/>
    <n v="2.8108634102608101E-16"/>
    <n v="9.4989341959902204E-2"/>
    <n v="0.222122424145694"/>
    <n v="0.64153507486383599"/>
    <x v="0"/>
    <x v="1"/>
    <x v="6"/>
    <x v="1"/>
    <n v="-1"/>
  </r>
  <r>
    <x v="1"/>
    <s v="HUVI"/>
    <n v="0.36782289639121202"/>
    <n v="8.1466858534777004E-2"/>
    <n v="6.3316655406568298E-6"/>
    <n v="0.108325896549756"/>
    <n v="0.84175609584523703"/>
    <n v="1.0718372786912"/>
    <x v="2"/>
    <x v="2"/>
    <x v="2"/>
    <x v="0"/>
    <n v="1"/>
  </r>
  <r>
    <x v="1"/>
    <s v="KILL"/>
    <n v="-0.89509989337414397"/>
    <n v="0.312107742201442"/>
    <n v="4.1318059062228803E-3"/>
    <n v="0.41173087514344697"/>
    <n v="0.13812402916286801"/>
    <n v="0.84465856262013606"/>
    <x v="0"/>
    <x v="2"/>
    <x v="4"/>
    <x v="0"/>
    <n v="-1"/>
  </r>
  <r>
    <x v="1"/>
    <s v="LISP"/>
    <n v="-0.60515907819191395"/>
    <n v="0.21539522519680501"/>
    <n v="4.9614087334763201E-3"/>
    <n v="0.66632467521990901"/>
    <n v="0.138333910631014"/>
    <n v="0.89213509280152503"/>
    <x v="0"/>
    <x v="2"/>
    <x v="4"/>
    <x v="0"/>
    <n v="-1"/>
  </r>
  <r>
    <x v="1"/>
    <s v="MALL"/>
    <n v="-0.109375099657435"/>
    <n v="6.7330185448949004E-2"/>
    <n v="0.104277966480912"/>
    <n v="3.9947555659132897E-2"/>
    <n v="0.62487667771051703"/>
    <n v="0.97958232767161302"/>
    <x v="1"/>
    <x v="1"/>
    <x v="1"/>
    <x v="1"/>
    <n v="0"/>
  </r>
  <r>
    <x v="1"/>
    <s v="MERL"/>
    <n v="0.16427511621545501"/>
    <n v="0.17226748095400701"/>
    <n v="0.34028366784328501"/>
    <n v="0.93803746989669801"/>
    <n v="0.44175487163088201"/>
    <n v="1.0314685510511401"/>
    <x v="1"/>
    <x v="1"/>
    <x v="1"/>
    <x v="1"/>
    <n v="0"/>
  </r>
  <r>
    <x v="1"/>
    <s v="NOFL"/>
    <n v="-0.205497400439144"/>
    <n v="2.8512299245821299E-2"/>
    <n v="5.70618000865799E-13"/>
    <n v="7.2768222901732696E-2"/>
    <n v="1.0132118959332801"/>
    <n v="0.96198308858897896"/>
    <x v="1"/>
    <x v="1"/>
    <x v="1"/>
    <x v="1"/>
    <n v="0"/>
  </r>
  <r>
    <x v="1"/>
    <s v="NSHO"/>
    <n v="-0.224344262477017"/>
    <n v="0.208080286229755"/>
    <n v="0.28096145632800701"/>
    <n v="0.61698495779783202"/>
    <n v="6.1492404999807501E-2"/>
    <n v="0.95856963165124498"/>
    <x v="1"/>
    <x v="1"/>
    <x v="1"/>
    <x v="1"/>
    <n v="0"/>
  </r>
  <r>
    <x v="1"/>
    <s v="OCWA"/>
    <n v="6.2914542758206099E-2"/>
    <n v="4.68190159782459E-2"/>
    <n v="0.17901894825475501"/>
    <n v="0.95028369703287996"/>
    <n v="1.0899217704786801"/>
    <n v="1.0119368543771701"/>
    <x v="1"/>
    <x v="1"/>
    <x v="1"/>
    <x v="1"/>
    <n v="0"/>
  </r>
  <r>
    <x v="1"/>
    <s v="OSFL"/>
    <n v="-8.5976674754614998E-2"/>
    <n v="0.150159765395801"/>
    <n v="0.56693723976878596"/>
    <n v="0.953680027021653"/>
    <n v="0.37334524038630001"/>
    <n v="0.98391489990182301"/>
    <x v="1"/>
    <x v="1"/>
    <x v="1"/>
    <x v="1"/>
    <n v="0"/>
  </r>
  <r>
    <x v="1"/>
    <s v="OSPR"/>
    <n v="0.261446159549938"/>
    <n v="0.132578843035149"/>
    <n v="4.8609020075272097E-2"/>
    <n v="0.96097411483115802"/>
    <n v="0.42525379247672401"/>
    <n v="1.0505467878807799"/>
    <x v="2"/>
    <x v="2"/>
    <x v="2"/>
    <x v="0"/>
    <n v="1"/>
  </r>
  <r>
    <x v="1"/>
    <s v="PAWR"/>
    <n v="5.34861661054487E-2"/>
    <n v="2.3877880372548701E-2"/>
    <n v="2.50917002824162E-2"/>
    <n v="0.25957831622099498"/>
    <n v="0.94027740990799402"/>
    <n v="1.0101389613616101"/>
    <x v="1"/>
    <x v="2"/>
    <x v="3"/>
    <x v="0"/>
    <n v="0"/>
  </r>
  <r>
    <x v="1"/>
    <s v="PIGU"/>
    <n v="-0.655936752310741"/>
    <n v="0.30363180268706202"/>
    <n v="3.07492060916583E-2"/>
    <n v="0.65133194659974503"/>
    <n v="4.2961173564972401E-2"/>
    <n v="0.88363184079312795"/>
    <x v="0"/>
    <x v="2"/>
    <x v="4"/>
    <x v="0"/>
    <n v="-1"/>
  </r>
  <r>
    <x v="1"/>
    <s v="PISI"/>
    <n v="-0.24981376114300999"/>
    <n v="6.8768872592646593E-2"/>
    <n v="2.8051724320869899E-4"/>
    <n v="0.31455163697833799"/>
    <n v="1.0875611611971101"/>
    <n v="0.95397594934427199"/>
    <x v="1"/>
    <x v="0"/>
    <x v="7"/>
    <x v="0"/>
    <n v="0"/>
  </r>
  <r>
    <x v="1"/>
    <s v="PIWO"/>
    <n v="0.29527415944724"/>
    <n v="8.6225744010767796E-2"/>
    <n v="6.1608699208748395E-4"/>
    <n v="4.6028412746558903E-2"/>
    <n v="0.72408499692789297"/>
    <n v="1.05727093955444"/>
    <x v="2"/>
    <x v="1"/>
    <x v="5"/>
    <x v="1"/>
    <n v="1"/>
  </r>
  <r>
    <x v="1"/>
    <s v="PUFI"/>
    <n v="1.00972760188402"/>
    <n v="0.100143140198271"/>
    <n v="6.5794058389181401E-24"/>
    <n v="0.83122208367193995"/>
    <n v="0.79381158032944799"/>
    <n v="1.2097847829833199"/>
    <x v="2"/>
    <x v="0"/>
    <x v="8"/>
    <x v="0"/>
    <n v="1"/>
  </r>
  <r>
    <x v="1"/>
    <s v="RBME"/>
    <n v="-2.1261944120394101E-3"/>
    <n v="0.129883337940701"/>
    <n v="0.98693918746086295"/>
    <n v="0.62822323317486795"/>
    <n v="0.47091709326889902"/>
    <n v="0.99959906359471595"/>
    <x v="1"/>
    <x v="1"/>
    <x v="1"/>
    <x v="1"/>
    <n v="0"/>
  </r>
  <r>
    <x v="1"/>
    <s v="RBNU"/>
    <n v="0.116653155735014"/>
    <n v="3.1258178804016101E-2"/>
    <n v="1.9002264297013799E-4"/>
    <n v="5.24318222161579E-2"/>
    <n v="0.89214942549055098"/>
    <n v="1.02224551451416"/>
    <x v="1"/>
    <x v="1"/>
    <x v="1"/>
    <x v="1"/>
    <n v="0"/>
  </r>
  <r>
    <x v="1"/>
    <s v="RBSA"/>
    <n v="0.43085383727133397"/>
    <n v="0.26861551584707399"/>
    <n v="0.10871852504051099"/>
    <n v="0.83144089468789295"/>
    <n v="0.166837269378695"/>
    <n v="1.0846554560238699"/>
    <x v="2"/>
    <x v="1"/>
    <x v="5"/>
    <x v="1"/>
    <n v="1"/>
  </r>
  <r>
    <x v="1"/>
    <s v="RCKI"/>
    <n v="-0.17222893007054499"/>
    <n v="3.9358921834859902E-2"/>
    <n v="1.2095747351919999E-5"/>
    <n v="0.43732263015573197"/>
    <n v="1.2257902829264899"/>
    <n v="0.96803821357026798"/>
    <x v="1"/>
    <x v="0"/>
    <x v="7"/>
    <x v="0"/>
    <n v="0"/>
  </r>
  <r>
    <x v="1"/>
    <s v="RECR"/>
    <n v="-0.22751568979894601"/>
    <s v="NA"/>
    <s v="NA"/>
    <n v="0.99186913246056596"/>
    <n v="0.58841847504128297"/>
    <n v="0.957996429060605"/>
    <x v="1"/>
    <x v="1"/>
    <x v="1"/>
    <x v="1"/>
    <n v="0"/>
  </r>
  <r>
    <x v="1"/>
    <s v="RHAU"/>
    <n v="7.8459588225423302E-2"/>
    <n v="0.200202235816591"/>
    <n v="0.69513087760644798"/>
    <n v="0.17408068939204399"/>
    <n v="3.5295821273629797E-2"/>
    <n v="1.01490812233417"/>
    <x v="1"/>
    <x v="1"/>
    <x v="1"/>
    <x v="1"/>
    <n v="0"/>
  </r>
  <r>
    <x v="1"/>
    <s v="RNGR"/>
    <n v="-0.32753167911791597"/>
    <n v="0.13806517258718401"/>
    <n v="1.7677845064518E-2"/>
    <n v="0.56980973287875303"/>
    <n v="0.102789225572313"/>
    <n v="0.94009436361311105"/>
    <x v="0"/>
    <x v="2"/>
    <x v="4"/>
    <x v="0"/>
    <n v="-1"/>
  </r>
  <r>
    <x v="1"/>
    <s v="ROPI"/>
    <n v="-0.78714027627024297"/>
    <n v="0.16423938729992599"/>
    <n v="1.64600736110733E-6"/>
    <n v="0.17416243503121601"/>
    <n v="0.56032372897034699"/>
    <n v="0.862033817381334"/>
    <x v="0"/>
    <x v="2"/>
    <x v="4"/>
    <x v="0"/>
    <n v="-1"/>
  </r>
  <r>
    <x v="1"/>
    <s v="RTHA"/>
    <n v="-0.15641824990064601"/>
    <n v="0.11021682660863"/>
    <n v="0.15584460441935999"/>
    <n v="0.72080593121558401"/>
    <n v="0.58239490186716403"/>
    <n v="0.97092922859961295"/>
    <x v="1"/>
    <x v="1"/>
    <x v="1"/>
    <x v="1"/>
    <n v="0"/>
  </r>
  <r>
    <x v="1"/>
    <s v="RTLO"/>
    <n v="-0.17315779262653699"/>
    <n v="0.28669688632887003"/>
    <n v="0.54586016905698098"/>
    <n v="0.54630683366172905"/>
    <n v="3.0041316746113999E-2"/>
    <n v="0.96786863713067595"/>
    <x v="1"/>
    <x v="1"/>
    <x v="1"/>
    <x v="1"/>
    <n v="0"/>
  </r>
  <r>
    <x v="1"/>
    <s v="RUHU"/>
    <n v="-0.15892567172966701"/>
    <n v="7.8545491636044601E-2"/>
    <n v="4.3036221090045297E-2"/>
    <n v="0.94975396469225404"/>
    <n v="0.49064331613449702"/>
    <n v="0.970470166028091"/>
    <x v="1"/>
    <x v="2"/>
    <x v="3"/>
    <x v="0"/>
    <n v="0"/>
  </r>
  <r>
    <x v="1"/>
    <s v="RWBL"/>
    <n v="-0.97434440934546895"/>
    <n v="0.108827762972285"/>
    <n v="3.4567781619466001E-19"/>
    <n v="0.28175282167344501"/>
    <n v="1.7210112367174999"/>
    <n v="0.83212805878694096"/>
    <x v="0"/>
    <x v="2"/>
    <x v="4"/>
    <x v="0"/>
    <n v="-1"/>
  </r>
  <r>
    <x v="1"/>
    <s v="SAVS"/>
    <n v="-0.51726268052017299"/>
    <n v="5.8227435776587601E-2"/>
    <n v="6.4796437080786296E-19"/>
    <n v="0.745508229372842"/>
    <n v="0.438064637945764"/>
    <n v="0.90704813078590996"/>
    <x v="0"/>
    <x v="2"/>
    <x v="4"/>
    <x v="0"/>
    <n v="-1"/>
  </r>
  <r>
    <x v="1"/>
    <s v="SBIG"/>
    <n v="0.165173139944333"/>
    <n v="7.8020445477834405E-2"/>
    <n v="3.4255652549045397E-2"/>
    <n v="0.239551597095054"/>
    <n v="0.75320109333102803"/>
    <n v="1.0316432700690099"/>
    <x v="1"/>
    <x v="2"/>
    <x v="3"/>
    <x v="0"/>
    <n v="0"/>
  </r>
  <r>
    <x v="1"/>
    <s v="SOSP"/>
    <n v="-0.112289364086281"/>
    <n v="1.25278634773825E-2"/>
    <n v="3.1547703019503901E-19"/>
    <n v="5.0712061248201899E-2"/>
    <n v="1.1800720541367899"/>
    <n v="0.979044045317084"/>
    <x v="1"/>
    <x v="1"/>
    <x v="1"/>
    <x v="1"/>
    <n v="0"/>
  </r>
  <r>
    <x v="1"/>
    <s v="SPTO"/>
    <n v="-9.7428213410836406E-2"/>
    <n v="1.7960726579405201E-2"/>
    <n v="5.8112424182385603E-8"/>
    <n v="7.6817596036479197E-2"/>
    <n v="1.0337512267544"/>
    <n v="0.98179208534763496"/>
    <x v="1"/>
    <x v="1"/>
    <x v="1"/>
    <x v="1"/>
    <n v="0"/>
  </r>
  <r>
    <x v="1"/>
    <s v="STJA"/>
    <n v="-0.22666688148992201"/>
    <n v="5.26278618579007E-2"/>
    <n v="1.65502361402818E-5"/>
    <n v="9.8742206586534501E-2"/>
    <n v="1.20173259427604"/>
    <n v="0.95814980875675204"/>
    <x v="1"/>
    <x v="1"/>
    <x v="1"/>
    <x v="1"/>
    <n v="0"/>
  </r>
  <r>
    <x v="1"/>
    <s v="SUSC"/>
    <n v="0.10903715277676999"/>
    <n v="0.13463521927852001"/>
    <n v="0.41801435023119299"/>
    <n v="0.24323277777170399"/>
    <n v="0.15302983416355101"/>
    <n v="1.0207781769584701"/>
    <x v="1"/>
    <x v="1"/>
    <x v="1"/>
    <x v="1"/>
    <n v="0"/>
  </r>
  <r>
    <x v="1"/>
    <s v="SWTH"/>
    <n v="0.12875010379257101"/>
    <n v="5.79075713177198E-2"/>
    <n v="2.6190689919173501E-2"/>
    <n v="0.96784784652400502"/>
    <n v="0.79662672015627101"/>
    <n v="1.0245805106099599"/>
    <x v="1"/>
    <x v="2"/>
    <x v="3"/>
    <x v="0"/>
    <n v="0"/>
  </r>
  <r>
    <x v="1"/>
    <s v="TOWA"/>
    <n v="0.224485086076403"/>
    <n v="0.14841741987032001"/>
    <n v="0.13040030956177201"/>
    <n v="0.20547103316732401"/>
    <n v="0.98616809007871498"/>
    <n v="1.0432487403717501"/>
    <x v="1"/>
    <x v="1"/>
    <x v="1"/>
    <x v="1"/>
    <n v="0"/>
  </r>
  <r>
    <x v="1"/>
    <s v="TRES"/>
    <n v="-1.35207760091805"/>
    <n v="0.23715124292865"/>
    <n v="1.1887594130523899E-8"/>
    <n v="0.94651507937787704"/>
    <n v="0.18424780809884"/>
    <n v="0.77490692718169796"/>
    <x v="0"/>
    <x v="2"/>
    <x v="4"/>
    <x v="0"/>
    <n v="-1"/>
  </r>
  <r>
    <x v="1"/>
    <s v="VATH"/>
    <n v="0.11852256637884601"/>
    <n v="5.3408311650002302E-2"/>
    <n v="2.6474596604176601E-2"/>
    <n v="0.85957067719041502"/>
    <n v="0.75888766364215798"/>
    <n v="1.02260600689197"/>
    <x v="1"/>
    <x v="2"/>
    <x v="3"/>
    <x v="0"/>
    <n v="0"/>
  </r>
  <r>
    <x v="1"/>
    <s v="VESC"/>
    <n v="-1.4430657388734001"/>
    <n v="0.38398549713902103"/>
    <n v="1.7119092860191901E-4"/>
    <n v="0.60658519055136095"/>
    <n v="3.1780758201699101E-2"/>
    <n v="0.76172215083214401"/>
    <x v="0"/>
    <x v="2"/>
    <x v="4"/>
    <x v="0"/>
    <n v="-1"/>
  </r>
  <r>
    <x v="1"/>
    <s v="VGSW"/>
    <n v="-0.87082553005886398"/>
    <n v="0.13566681480181"/>
    <n v="1.37303655803292E-10"/>
    <n v="0.96040151076441904"/>
    <n v="0.39099960674341899"/>
    <n v="0.84853455741567896"/>
    <x v="0"/>
    <x v="2"/>
    <x v="4"/>
    <x v="0"/>
    <n v="-1"/>
  </r>
  <r>
    <x v="1"/>
    <s v="WAVI"/>
    <n v="0.25896635798922202"/>
    <n v="7.5760745499269505E-2"/>
    <n v="6.3033778477367705E-4"/>
    <n v="0.97288016151030599"/>
    <n v="0.444690585086574"/>
    <n v="1.0500555516765999"/>
    <x v="2"/>
    <x v="2"/>
    <x v="2"/>
    <x v="0"/>
    <n v="1"/>
  </r>
  <r>
    <x v="1"/>
    <s v="WCSP"/>
    <n v="-0.43621691193586698"/>
    <n v="4.2374521784175299E-2"/>
    <n v="7.4745356206646202E-25"/>
    <n v="0.33440059346722301"/>
    <n v="1.1474798977773"/>
    <n v="0.92101965492578297"/>
    <x v="0"/>
    <x v="0"/>
    <x v="0"/>
    <x v="0"/>
    <n v="-1"/>
  </r>
  <r>
    <x v="1"/>
    <s v="WEFL"/>
    <n v="0.40167658183264998"/>
    <n v="3.5857307480448103E-2"/>
    <n v="3.9825161673574502E-29"/>
    <n v="0.96769989742420703"/>
    <n v="0.45564742401091302"/>
    <n v="1.0787029284807801"/>
    <x v="2"/>
    <x v="2"/>
    <x v="2"/>
    <x v="0"/>
    <n v="1"/>
  </r>
  <r>
    <x v="1"/>
    <s v="WEGR"/>
    <n v="-1.42132719385225"/>
    <n v="0.420369864538511"/>
    <n v="7.2187109837277305E-4"/>
    <n v="0.44687799369257603"/>
    <n v="3.7447676540777901E-2"/>
    <n v="0.76485166754575595"/>
    <x v="0"/>
    <x v="2"/>
    <x v="4"/>
    <x v="0"/>
    <n v="-1"/>
  </r>
  <r>
    <x v="1"/>
    <s v="WETA"/>
    <n v="0.17876834755628099"/>
    <n v="0.15476475650295199"/>
    <n v="0.248050596517293"/>
    <n v="0.962689823876132"/>
    <n v="0.31716496946258399"/>
    <n v="1.03429196481305"/>
    <x v="1"/>
    <x v="1"/>
    <x v="1"/>
    <x v="1"/>
    <n v="0"/>
  </r>
  <r>
    <x v="1"/>
    <s v="WEWP"/>
    <n v="-9.3520353765734796E-2"/>
    <n v="0.167771160923681"/>
    <n v="0.57723499422163804"/>
    <n v="0.95090914967773799"/>
    <n v="0.26091537003520998"/>
    <n v="0.98251598461874101"/>
    <x v="1"/>
    <x v="1"/>
    <x v="1"/>
    <x v="1"/>
    <n v="0"/>
  </r>
  <r>
    <x v="1"/>
    <s v="WIFL"/>
    <n v="-0.25475812594882602"/>
    <n v="0.167480071468426"/>
    <n v="0.128228468523922"/>
    <n v="0.93141377630923505"/>
    <n v="0.154694857393325"/>
    <n v="0.95308673789704301"/>
    <x v="1"/>
    <x v="1"/>
    <x v="1"/>
    <x v="1"/>
    <n v="0"/>
  </r>
  <r>
    <x v="1"/>
    <s v="WIWA"/>
    <n v="0.25916863943788498"/>
    <n v="5.90535081747968E-2"/>
    <n v="1.14025728942107E-5"/>
    <n v="0.96844775955439699"/>
    <n v="0.85765788450900204"/>
    <n v="1.0500956140073201"/>
    <x v="2"/>
    <x v="0"/>
    <x v="8"/>
    <x v="0"/>
    <n v="1"/>
  </r>
  <r>
    <x v="1"/>
    <s v="YEWA"/>
    <n v="-3.3967336939238903E-2"/>
    <n v="0.16816717357414501"/>
    <n v="0.83992803058437404"/>
    <n v="0.96708204643376905"/>
    <n v="0.66537921398953404"/>
    <n v="0.993613973977585"/>
    <x v="1"/>
    <x v="1"/>
    <x v="1"/>
    <x v="1"/>
    <n v="0"/>
  </r>
  <r>
    <x v="1"/>
    <s v="YRWA"/>
    <n v="5.06296896314542E-2"/>
    <n v="9.9745497501142102E-2"/>
    <n v="0.61174180128635403"/>
    <n v="0.241933334649618"/>
    <n v="0.97632091446678904"/>
    <n v="1.0095948918536199"/>
    <x v="1"/>
    <x v="1"/>
    <x v="1"/>
    <x v="1"/>
    <n v="0"/>
  </r>
  <r>
    <x v="2"/>
    <s v="AGOL"/>
    <n v="-0.83186832407871503"/>
    <n v="0.483076954022925"/>
    <n v="8.5065840180623395E-2"/>
    <n v="0.942564467583625"/>
    <n v="0.61205312267781098"/>
    <n v="0.85479223851795905"/>
    <x v="0"/>
    <x v="2"/>
    <x v="4"/>
    <x v="0"/>
    <n v="-1"/>
  </r>
  <r>
    <x v="2"/>
    <s v="AMCO"/>
    <n v="0.71401983573415495"/>
    <n v="0.25532989527514099"/>
    <n v="5.1665808020587203E-3"/>
    <n v="0.34458884930741102"/>
    <n v="8.3838962984148196E-2"/>
    <n v="1.1441587994539"/>
    <x v="2"/>
    <x v="2"/>
    <x v="2"/>
    <x v="0"/>
    <n v="1"/>
  </r>
  <r>
    <x v="2"/>
    <s v="AMCR"/>
    <n v="0.26244191805678602"/>
    <n v="4.0961097332929401E-2"/>
    <n v="1.48311854853395E-10"/>
    <n v="0.161085176466362"/>
    <n v="1.4520028161176901"/>
    <n v="1.05074410728874"/>
    <x v="2"/>
    <x v="2"/>
    <x v="2"/>
    <x v="0"/>
    <n v="1"/>
  </r>
  <r>
    <x v="2"/>
    <s v="AMRO"/>
    <n v="-5.8432007173452399E-2"/>
    <n v="9.0089038725261805E-2"/>
    <n v="0.51659511359965804"/>
    <n v="0.162996576366984"/>
    <n v="1.13945302087395"/>
    <n v="0.98903977479359695"/>
    <x v="1"/>
    <x v="1"/>
    <x v="1"/>
    <x v="1"/>
    <n v="0"/>
  </r>
  <r>
    <x v="2"/>
    <s v="AMWI"/>
    <n v="0.98907598826141196"/>
    <n v="0.21742343237131401"/>
    <n v="5.3881663956575403E-6"/>
    <n v="0.40578409583393599"/>
    <n v="0.31267113711984001"/>
    <n v="1.2050817699819001"/>
    <x v="2"/>
    <x v="2"/>
    <x v="2"/>
    <x v="0"/>
    <n v="1"/>
  </r>
  <r>
    <x v="2"/>
    <s v="ANHU"/>
    <n v="0.363350946494025"/>
    <n v="9.5174235240877897E-2"/>
    <n v="1.3467710155481199E-4"/>
    <n v="7.9978249104388693E-2"/>
    <n v="0.77901165650413395"/>
    <n v="1.0709336245466301"/>
    <x v="2"/>
    <x v="1"/>
    <x v="5"/>
    <x v="1"/>
    <n v="1"/>
  </r>
  <r>
    <x v="2"/>
    <s v="BAEA"/>
    <n v="8.2083358522070105E-2"/>
    <n v="0.16516265596475299"/>
    <n v="0.619199646436424"/>
    <n v="0.944896829946272"/>
    <n v="0.75034676579334503"/>
    <n v="1.0156020199703"/>
    <x v="1"/>
    <x v="1"/>
    <x v="1"/>
    <x v="1"/>
    <n v="0"/>
  </r>
  <r>
    <x v="2"/>
    <s v="BARS"/>
    <n v="-0.63224748133814401"/>
    <n v="0.123611561554385"/>
    <n v="3.14086122561511E-7"/>
    <n v="0.97747411421450903"/>
    <n v="0.66845298052828395"/>
    <n v="0.88758872389495003"/>
    <x v="0"/>
    <x v="2"/>
    <x v="4"/>
    <x v="0"/>
    <n v="-1"/>
  </r>
  <r>
    <x v="2"/>
    <s v="BCCH"/>
    <n v="0.52340151253808198"/>
    <n v="9.9945163613070404E-2"/>
    <n v="1.6330774471945101E-7"/>
    <n v="6.7717166786814595E-2"/>
    <n v="0.938526858971788"/>
    <n v="1.10375455064238"/>
    <x v="2"/>
    <x v="1"/>
    <x v="5"/>
    <x v="1"/>
    <n v="1"/>
  </r>
  <r>
    <x v="2"/>
    <s v="BEWR"/>
    <n v="0.18377505226164001"/>
    <n v="8.9625669529719801E-2"/>
    <n v="4.0318255923060001E-2"/>
    <n v="3.4981497793538999E-2"/>
    <n v="0.58604266072286304"/>
    <n v="1.03526911156764"/>
    <x v="1"/>
    <x v="1"/>
    <x v="1"/>
    <x v="1"/>
    <n v="0"/>
  </r>
  <r>
    <x v="2"/>
    <s v="BUFF"/>
    <n v="-0.16146270365280499"/>
    <n v="0.103590685596907"/>
    <n v="0.11907676951681399"/>
    <n v="0.46433886502664201"/>
    <n v="0.117841666775349"/>
    <n v="0.97000590330346703"/>
    <x v="1"/>
    <x v="1"/>
    <x v="1"/>
    <x v="1"/>
    <n v="0"/>
  </r>
  <r>
    <x v="2"/>
    <s v="BUSH"/>
    <n v="7.9021587288369596E-2"/>
    <n v="0.36321490729045303"/>
    <n v="0.827770768931126"/>
    <n v="0.89584753742214196"/>
    <n v="0.39909976455757201"/>
    <n v="1.01501570565196"/>
    <x v="1"/>
    <x v="1"/>
    <x v="1"/>
    <x v="1"/>
    <n v="0"/>
  </r>
  <r>
    <x v="2"/>
    <s v="CAGU"/>
    <n v="-0.16063568916511001"/>
    <n v="0.18529122080814101"/>
    <n v="0.38597690165446502"/>
    <n v="0.35205176439825803"/>
    <n v="0.43713745462893799"/>
    <n v="0.97015721794834098"/>
    <x v="1"/>
    <x v="1"/>
    <x v="1"/>
    <x v="1"/>
    <n v="0"/>
  </r>
  <r>
    <x v="2"/>
    <s v="CANG"/>
    <n v="0.25879426618324403"/>
    <n v="0.167900413407196"/>
    <n v="0.123230229430474"/>
    <n v="7.6204251832891201E-2"/>
    <n v="0.827373056011379"/>
    <n v="1.05002146968099"/>
    <x v="2"/>
    <x v="1"/>
    <x v="5"/>
    <x v="1"/>
    <n v="1"/>
  </r>
  <r>
    <x v="2"/>
    <s v="COGO"/>
    <n v="-9.2809572616923006E-2"/>
    <n v="0.24938864496948401"/>
    <n v="0.70978239964821099"/>
    <n v="0.48622968407439299"/>
    <n v="6.6058157632170905E-2"/>
    <n v="0.98264770841336901"/>
    <x v="1"/>
    <x v="1"/>
    <x v="1"/>
    <x v="1"/>
    <n v="0"/>
  </r>
  <r>
    <x v="2"/>
    <s v="COME"/>
    <n v="-6.9307580868049098E-2"/>
    <n v="0.17047962536557901"/>
    <n v="0.68434245148713202"/>
    <n v="0.45542421133751698"/>
    <n v="0.170823546909079"/>
    <n v="0.98701311809071601"/>
    <x v="1"/>
    <x v="1"/>
    <x v="1"/>
    <x v="1"/>
    <n v="0"/>
  </r>
  <r>
    <x v="2"/>
    <s v="DCCO"/>
    <n v="0.38465777655178501"/>
    <n v="8.9434009222466804E-2"/>
    <n v="1.7001101716242199E-5"/>
    <n v="0.884108641319855"/>
    <n v="2.6014192036998098"/>
    <n v="1.0752459737390201"/>
    <x v="2"/>
    <x v="1"/>
    <x v="5"/>
    <x v="1"/>
    <n v="1"/>
  </r>
  <r>
    <x v="2"/>
    <s v="DEJU"/>
    <n v="0.96445263885017696"/>
    <n v="0.33866156980930401"/>
    <n v="4.4017589701271197E-3"/>
    <n v="0.94429515517763096"/>
    <n v="0.38291225358633402"/>
    <n v="1.19949815883032"/>
    <x v="2"/>
    <x v="2"/>
    <x v="2"/>
    <x v="0"/>
    <n v="1"/>
  </r>
  <r>
    <x v="2"/>
    <s v="EUST"/>
    <n v="-0.58541561327991298"/>
    <n v="0.12009253714342299"/>
    <n v="1.0897153119496401E-6"/>
    <n v="0.27712649747428197"/>
    <n v="1.55688081722209"/>
    <n v="0.89546339268199204"/>
    <x v="0"/>
    <x v="2"/>
    <x v="4"/>
    <x v="0"/>
    <n v="-1"/>
  </r>
  <r>
    <x v="2"/>
    <s v="GADW"/>
    <n v="0.38388945570928001"/>
    <n v="0.12956698653298401"/>
    <n v="3.0479047032864999E-3"/>
    <n v="0.12580925318519001"/>
    <n v="1.47804402611365"/>
    <n v="1.0750901697511199"/>
    <x v="2"/>
    <x v="2"/>
    <x v="2"/>
    <x v="0"/>
    <n v="1"/>
  </r>
  <r>
    <x v="2"/>
    <s v="GBHE"/>
    <n v="3.4319185976827198E-2"/>
    <n v="0.188958682011582"/>
    <n v="0.85587883327120795"/>
    <n v="0.93273032132687805"/>
    <n v="0.58182144968324301"/>
    <n v="1.0064938596459301"/>
    <x v="1"/>
    <x v="1"/>
    <x v="1"/>
    <x v="1"/>
    <n v="0"/>
  </r>
  <r>
    <x v="2"/>
    <s v="GWGU"/>
    <n v="0.27919307610699201"/>
    <n v="8.5616436888189804E-2"/>
    <n v="1.1102975667072999E-3"/>
    <n v="0.10057428970547"/>
    <n v="0.95489474141381403"/>
    <n v="1.05406907652448"/>
    <x v="2"/>
    <x v="2"/>
    <x v="2"/>
    <x v="0"/>
    <n v="1"/>
  </r>
  <r>
    <x v="2"/>
    <s v="HOFI"/>
    <n v="0.49404825318416701"/>
    <n v="0.18122979714239101"/>
    <n v="6.4090039473252798E-3"/>
    <n v="0.876642028781774"/>
    <n v="0.85172587696398006"/>
    <n v="1.09766077012235"/>
    <x v="2"/>
    <x v="0"/>
    <x v="8"/>
    <x v="0"/>
    <n v="1"/>
  </r>
  <r>
    <x v="2"/>
    <s v="HOGR"/>
    <n v="9.6405443052946405E-2"/>
    <n v="0.19278313109710199"/>
    <n v="0.61702439147999399"/>
    <n v="0.517353362548998"/>
    <n v="0.10340992318508201"/>
    <n v="1.0183491302099501"/>
    <x v="1"/>
    <x v="1"/>
    <x v="1"/>
    <x v="1"/>
    <n v="0"/>
  </r>
  <r>
    <x v="2"/>
    <s v="HOME"/>
    <n v="-0.76649292914235401"/>
    <n v="0.29007309575560603"/>
    <n v="8.2317602169546308E-3"/>
    <n v="0.52055006141174798"/>
    <n v="9.7199711572566405E-2"/>
    <n v="0.86539733773028604"/>
    <x v="0"/>
    <x v="2"/>
    <x v="4"/>
    <x v="0"/>
    <n v="-1"/>
  </r>
  <r>
    <x v="2"/>
    <s v="HOSP"/>
    <n v="-2.0025195961215401"/>
    <s v="NA"/>
    <s v="NA"/>
    <s v="NA"/>
    <n v="1.5192900463015999"/>
    <n v="0.68544242749262796"/>
    <x v="0"/>
    <x v="1"/>
    <x v="6"/>
    <x v="1"/>
    <n v="-1"/>
  </r>
  <r>
    <x v="2"/>
    <s v="LESC"/>
    <n v="-1.70995040183757"/>
    <n v="0.47999588169573598"/>
    <n v="3.6744177056574498E-4"/>
    <n v="0.429923638096598"/>
    <n v="5.7210185646847503E-2"/>
    <n v="0.72432872884916599"/>
    <x v="0"/>
    <x v="2"/>
    <x v="4"/>
    <x v="0"/>
    <n v="-1"/>
  </r>
  <r>
    <x v="2"/>
    <s v="MALL"/>
    <n v="0.37170698606471098"/>
    <n v="9.2200512391949305E-2"/>
    <n v="5.5420409665082098E-5"/>
    <n v="8.4904424060084402E-2"/>
    <n v="1.3143504900296801"/>
    <n v="1.0726227616866999"/>
    <x v="2"/>
    <x v="1"/>
    <x v="5"/>
    <x v="1"/>
    <n v="1"/>
  </r>
  <r>
    <x v="2"/>
    <s v="NOFL"/>
    <n v="-0.18013134377829201"/>
    <n v="9.2590475829989902E-2"/>
    <n v="5.17192801418416E-2"/>
    <n v="5.9366962145930097E-2"/>
    <n v="0.84185226967662796"/>
    <n v="0.96659646924081299"/>
    <x v="1"/>
    <x v="1"/>
    <x v="1"/>
    <x v="1"/>
    <n v="0"/>
  </r>
  <r>
    <x v="2"/>
    <s v="OSPR"/>
    <n v="0.14261931480355999"/>
    <n v="0.17584095538696001"/>
    <n v="0.41732550184713302"/>
    <n v="0.97191490924137702"/>
    <n v="0.51082778537991003"/>
    <n v="1.02726415884639"/>
    <x v="1"/>
    <x v="1"/>
    <x v="1"/>
    <x v="1"/>
    <n v="0"/>
  </r>
  <r>
    <x v="2"/>
    <s v="PBGR"/>
    <n v="-0.210549548934863"/>
    <n v="0.17659273101737999"/>
    <n v="0.233147994434278"/>
    <n v="0.55918201508516496"/>
    <n v="0.13485665233525801"/>
    <n v="0.96106687602400598"/>
    <x v="1"/>
    <x v="1"/>
    <x v="1"/>
    <x v="1"/>
    <n v="0"/>
  </r>
  <r>
    <x v="2"/>
    <s v="RBGU"/>
    <n v="-0.290778422087414"/>
    <n v="0.167245870931822"/>
    <n v="8.2100146526274301E-2"/>
    <n v="0.90234096036846301"/>
    <n v="0.64275859062905705"/>
    <n v="0.94663368979655105"/>
    <x v="0"/>
    <x v="2"/>
    <x v="4"/>
    <x v="0"/>
    <n v="-1"/>
  </r>
  <r>
    <x v="2"/>
    <s v="RCKI"/>
    <n v="0.23018287639163301"/>
    <n v="0.19041144778355701"/>
    <n v="0.22671241088892999"/>
    <n v="0.938728960182591"/>
    <n v="0.39819474584895698"/>
    <n v="1.04437046771398"/>
    <x v="1"/>
    <x v="1"/>
    <x v="1"/>
    <x v="1"/>
    <n v="0"/>
  </r>
  <r>
    <x v="2"/>
    <s v="RNDU"/>
    <n v="-0.318287146738783"/>
    <n v="0.171235855769267"/>
    <n v="6.3060512428515403E-2"/>
    <n v="0.42019213855368398"/>
    <n v="9.2671646898006901E-2"/>
    <n v="0.94173493323033897"/>
    <x v="0"/>
    <x v="2"/>
    <x v="4"/>
    <x v="0"/>
    <n v="-1"/>
  </r>
  <r>
    <x v="2"/>
    <s v="ROPI"/>
    <n v="-0.60333734179260001"/>
    <n v="0.23694470374722701"/>
    <n v="1.0886494048364601E-2"/>
    <n v="0.85687043223924997"/>
    <n v="0.83401514212743999"/>
    <n v="0.89244167742407299"/>
    <x v="0"/>
    <x v="2"/>
    <x v="4"/>
    <x v="0"/>
    <n v="-1"/>
  </r>
  <r>
    <x v="2"/>
    <s v="SAVS"/>
    <n v="-0.52768005449301802"/>
    <n v="0.13823480360146501"/>
    <n v="1.3493455742688001E-4"/>
    <n v="0.966442072685609"/>
    <n v="0.85540857258172198"/>
    <n v="0.90526771431273501"/>
    <x v="0"/>
    <x v="0"/>
    <x v="0"/>
    <x v="0"/>
    <n v="-1"/>
  </r>
  <r>
    <x v="2"/>
    <s v="SBIG"/>
    <n v="-1.19012556029927"/>
    <n v="0.24748596282808699"/>
    <n v="1.51792811000895E-6"/>
    <n v="0.94403633868719194"/>
    <n v="0.65943291234528201"/>
    <n v="0.79894199214652195"/>
    <x v="0"/>
    <x v="2"/>
    <x v="4"/>
    <x v="0"/>
    <n v="-1"/>
  </r>
  <r>
    <x v="2"/>
    <s v="SOSP"/>
    <n v="0.62770311657102595"/>
    <n v="6.3553772058431199E-2"/>
    <n v="5.2521503587656197E-23"/>
    <n v="0.121870241477722"/>
    <n v="0.89362531180028903"/>
    <n v="1.12568269263927"/>
    <x v="2"/>
    <x v="2"/>
    <x v="2"/>
    <x v="0"/>
    <n v="1"/>
  </r>
  <r>
    <x v="2"/>
    <s v="SPTO"/>
    <n v="0.64338623596183997"/>
    <n v="0.173091666886412"/>
    <n v="2.0158166039944601E-4"/>
    <n v="0.86136048435503698"/>
    <n v="0.515240885832975"/>
    <n v="1.12901734453724"/>
    <x v="2"/>
    <x v="2"/>
    <x v="2"/>
    <x v="0"/>
    <n v="1"/>
  </r>
  <r>
    <x v="2"/>
    <s v="STJA"/>
    <n v="0.81890224263292"/>
    <n v="0.21306241374635901"/>
    <n v="1.21299297400044E-4"/>
    <n v="0.86233324949619905"/>
    <n v="0.83744647442132503"/>
    <n v="1.1670174798714901"/>
    <x v="2"/>
    <x v="0"/>
    <x v="8"/>
    <x v="0"/>
    <n v="1"/>
  </r>
  <r>
    <x v="2"/>
    <s v="VASW"/>
    <n v="-0.99801819421688998"/>
    <n v="0.34546431679600298"/>
    <n v="3.8656947060768301E-3"/>
    <n v="0.97853012684912"/>
    <n v="0.341156796933625"/>
    <n v="0.82842083976297098"/>
    <x v="0"/>
    <x v="2"/>
    <x v="4"/>
    <x v="0"/>
    <n v="-1"/>
  </r>
  <r>
    <x v="2"/>
    <s v="VGSW"/>
    <n v="-0.376023464792273"/>
    <n v="0.18070774794584701"/>
    <n v="3.7448779239813802E-2"/>
    <n v="0.97645581283856797"/>
    <n v="1.0096882072694999"/>
    <n v="0.93153552725094002"/>
    <x v="0"/>
    <x v="2"/>
    <x v="4"/>
    <x v="0"/>
    <n v="-1"/>
  </r>
  <r>
    <x v="2"/>
    <s v="WCSP"/>
    <n v="-0.200991719036305"/>
    <n v="0.30039361818774701"/>
    <n v="0.50343519550365801"/>
    <n v="0.56804936321011701"/>
    <n v="0.50280471526037795"/>
    <n v="0.96280093557894397"/>
    <x v="1"/>
    <x v="1"/>
    <x v="1"/>
    <x v="1"/>
    <n v="0"/>
  </r>
  <r>
    <x v="3"/>
    <s v="AGOL"/>
    <n v="-0.44093456048705598"/>
    <n v="0.14224234610540001"/>
    <n v="1.93597422114463E-3"/>
    <n v="0.84310689537626304"/>
    <n v="0.85518059870456897"/>
    <n v="0.920200509747644"/>
    <x v="0"/>
    <x v="0"/>
    <x v="0"/>
    <x v="0"/>
    <n v="-1"/>
  </r>
  <r>
    <x v="3"/>
    <s v="AMCR"/>
    <n v="-6.8911816287309205E-2"/>
    <n v="3.5110895813791003E-2"/>
    <n v="4.96821654510421E-2"/>
    <n v="5.15357965690161E-2"/>
    <n v="1.2085706701021599"/>
    <n v="0.98708679572190205"/>
    <x v="1"/>
    <x v="1"/>
    <x v="1"/>
    <x v="1"/>
    <n v="0"/>
  </r>
  <r>
    <x v="3"/>
    <s v="AMRO"/>
    <n v="-0.29720812690519499"/>
    <n v="5.5463250697871301E-2"/>
    <n v="8.3846286464154494E-8"/>
    <n v="0.19942522068735399"/>
    <n v="1.3034837600993801"/>
    <n v="0.94548641016778801"/>
    <x v="0"/>
    <x v="2"/>
    <x v="4"/>
    <x v="0"/>
    <n v="-1"/>
  </r>
  <r>
    <x v="3"/>
    <s v="AMWI"/>
    <n v="-0.53980524374847805"/>
    <n v="9.6888094505727093E-2"/>
    <n v="2.5265676789384999E-8"/>
    <n v="0.78171755493696504"/>
    <n v="0.792555140388293"/>
    <n v="0.90319981849910802"/>
    <x v="0"/>
    <x v="0"/>
    <x v="0"/>
    <x v="0"/>
    <n v="-1"/>
  </r>
  <r>
    <x v="3"/>
    <s v="ANHU"/>
    <n v="0.23263499270388399"/>
    <n v="5.4866589529635801E-2"/>
    <n v="2.2350793404855501E-5"/>
    <n v="4.1893034830912501E-2"/>
    <n v="0.85866636071425895"/>
    <n v="1.0448535884491299"/>
    <x v="1"/>
    <x v="1"/>
    <x v="1"/>
    <x v="1"/>
    <n v="0"/>
  </r>
  <r>
    <x v="3"/>
    <s v="BAEA"/>
    <n v="0.27743019872722102"/>
    <n v="0.21077884090732499"/>
    <n v="0.18810200729053"/>
    <s v="NA"/>
    <n v="0.66801602281312999"/>
    <n v="1.0537186648422301"/>
    <x v="2"/>
    <x v="1"/>
    <x v="5"/>
    <x v="1"/>
    <n v="1"/>
  </r>
  <r>
    <x v="3"/>
    <s v="BAGO"/>
    <n v="-0.87014568088004396"/>
    <n v="0.25904018152782299"/>
    <n v="7.8192606411637796E-4"/>
    <n v="0.93321329282676602"/>
    <n v="0.48636565790658198"/>
    <n v="0.84864336760150305"/>
    <x v="0"/>
    <x v="2"/>
    <x v="4"/>
    <x v="0"/>
    <n v="-1"/>
  </r>
  <r>
    <x v="3"/>
    <s v="BARS"/>
    <n v="-1.42407324654269"/>
    <n v="0.227591374333075"/>
    <n v="3.9207761343683598E-10"/>
    <n v="0.97106695356458095"/>
    <n v="0.29674415208632099"/>
    <n v="0.76445563286473195"/>
    <x v="0"/>
    <x v="2"/>
    <x v="4"/>
    <x v="0"/>
    <n v="-1"/>
  </r>
  <r>
    <x v="3"/>
    <s v="BCCH"/>
    <n v="-6.7744033498034706E-2"/>
    <n v="6.13608071648684E-2"/>
    <n v="0.26958110290378101"/>
    <n v="3.6944172924630203E-2"/>
    <n v="0.88198894979313502"/>
    <n v="0.98730422841125898"/>
    <x v="1"/>
    <x v="1"/>
    <x v="1"/>
    <x v="1"/>
    <n v="0"/>
  </r>
  <r>
    <x v="3"/>
    <s v="BEKI"/>
    <n v="0.25251365259321601"/>
    <n v="0.116319096568896"/>
    <n v="2.9940990628591801E-2"/>
    <n v="0.109617706233577"/>
    <n v="0.59589728684545995"/>
    <n v="1.0487783794626899"/>
    <x v="1"/>
    <x v="2"/>
    <x v="3"/>
    <x v="0"/>
    <n v="0"/>
  </r>
  <r>
    <x v="3"/>
    <s v="BEWR"/>
    <n v="0.23144906596470999"/>
    <n v="7.6268601759068896E-2"/>
    <n v="2.4080917592399099E-3"/>
    <n v="2.8650482744142901E-2"/>
    <n v="0.89812093838279095"/>
    <n v="1.0446199069516899"/>
    <x v="1"/>
    <x v="1"/>
    <x v="1"/>
    <x v="1"/>
    <n v="0"/>
  </r>
  <r>
    <x v="3"/>
    <s v="BRAN"/>
    <n v="-2.5286905060884202"/>
    <n v="0.71814254506181596"/>
    <n v="4.2967297557836899E-4"/>
    <n v="0.479312281596183"/>
    <n v="8.8787537920831702E-2"/>
    <n v="0.62068554418366395"/>
    <x v="0"/>
    <x v="2"/>
    <x v="4"/>
    <x v="0"/>
    <n v="-1"/>
  </r>
  <r>
    <x v="3"/>
    <s v="BRCR"/>
    <n v="0.25762126171930799"/>
    <n v="9.0456571004565903E-2"/>
    <n v="4.3993476569705202E-3"/>
    <n v="2.79094616211253E-2"/>
    <n v="0.95124317158996197"/>
    <n v="1.04978919097373"/>
    <x v="1"/>
    <x v="1"/>
    <x v="1"/>
    <x v="1"/>
    <n v="0"/>
  </r>
  <r>
    <x v="3"/>
    <s v="BUFF"/>
    <n v="-0.535897928917766"/>
    <n v="0.127917638605063"/>
    <n v="2.7969518229892998E-5"/>
    <n v="0.93347721219727597"/>
    <n v="0.374823022354908"/>
    <n v="0.90386567689551101"/>
    <x v="0"/>
    <x v="2"/>
    <x v="4"/>
    <x v="0"/>
    <n v="-1"/>
  </r>
  <r>
    <x v="3"/>
    <s v="BUSH"/>
    <n v="-0.374233382432892"/>
    <n v="0.24196251021041901"/>
    <n v="0.12194560590174799"/>
    <n v="5.3080172103644997E-2"/>
    <n v="0.68988481974759897"/>
    <n v="0.931850088592445"/>
    <x v="0"/>
    <x v="1"/>
    <x v="6"/>
    <x v="1"/>
    <n v="-1"/>
  </r>
  <r>
    <x v="3"/>
    <s v="CAGU"/>
    <n v="-0.51143483498828102"/>
    <s v="NA"/>
    <s v="NA"/>
    <n v="0.88841282391156995"/>
    <n v="0.777106312198797"/>
    <n v="0.90804568536522501"/>
    <x v="0"/>
    <x v="1"/>
    <x v="6"/>
    <x v="1"/>
    <n v="-1"/>
  </r>
  <r>
    <x v="3"/>
    <s v="CANG"/>
    <n v="-0.27153263773852598"/>
    <n v="0.21276683725507201"/>
    <n v="0.201885492997984"/>
    <n v="8.9620732561918298E-2"/>
    <n v="0.34987785271035199"/>
    <n v="0.95007612386010398"/>
    <x v="1"/>
    <x v="1"/>
    <x v="1"/>
    <x v="1"/>
    <n v="0"/>
  </r>
  <r>
    <x v="3"/>
    <s v="CATE"/>
    <n v="0.14113458996203801"/>
    <n v="0.24586052668234001"/>
    <n v="0.56593849540033503"/>
    <n v="0.970516281193879"/>
    <n v="0.381011159717699"/>
    <n v="1.0269765336680301"/>
    <x v="1"/>
    <x v="1"/>
    <x v="1"/>
    <x v="1"/>
    <n v="0"/>
  </r>
  <r>
    <x v="3"/>
    <s v="CBCH"/>
    <n v="0.25935705866164099"/>
    <n v="0.12007245990826899"/>
    <n v="3.07723180269831E-2"/>
    <n v="6.9701766660880002E-2"/>
    <n v="0.65289738215397397"/>
    <n v="1.05013293226579"/>
    <x v="2"/>
    <x v="1"/>
    <x v="5"/>
    <x v="1"/>
    <n v="1"/>
  </r>
  <r>
    <x v="3"/>
    <s v="COGO"/>
    <n v="-0.24754110872686499"/>
    <n v="0.172959702184556"/>
    <n v="0.15237094394417"/>
    <n v="0.94797024017334797"/>
    <n v="0.47116528408354003"/>
    <n v="0.95438494916979799"/>
    <x v="1"/>
    <x v="1"/>
    <x v="1"/>
    <x v="1"/>
    <n v="0"/>
  </r>
  <r>
    <x v="3"/>
    <s v="DCCO"/>
    <n v="-0.202018933749359"/>
    <n v="0.105370118200362"/>
    <n v="5.52084990063023E-2"/>
    <n v="0.90953184195624803"/>
    <n v="0.85341283169726601"/>
    <n v="0.96261441993588204"/>
    <x v="1"/>
    <x v="2"/>
    <x v="3"/>
    <x v="0"/>
    <n v="0"/>
  </r>
  <r>
    <x v="3"/>
    <s v="DEJU"/>
    <n v="1.5033661193296599"/>
    <n v="0.18950610923604899"/>
    <n v="2.1378576258031298E-15"/>
    <n v="0.34175325394240802"/>
    <n v="0.71011424831605396"/>
    <n v="1.3278306787191201"/>
    <x v="2"/>
    <x v="0"/>
    <x v="8"/>
    <x v="0"/>
    <n v="1"/>
  </r>
  <r>
    <x v="3"/>
    <s v="DOWO"/>
    <n v="0.21227286332210299"/>
    <n v="0.17835519122563201"/>
    <n v="0.233979878434558"/>
    <n v="0.83001322529634303"/>
    <n v="0.59014797611099501"/>
    <n v="1.0408485697295"/>
    <x v="1"/>
    <x v="1"/>
    <x v="1"/>
    <x v="1"/>
    <n v="0"/>
  </r>
  <r>
    <x v="3"/>
    <s v="EUST"/>
    <n v="-1.7729985148982901"/>
    <n v="0.23350240550138501"/>
    <n v="3.1243013931716801E-14"/>
    <n v="0.34078451028307299"/>
    <n v="1.52315347625394"/>
    <n v="0.71576648124680697"/>
    <x v="0"/>
    <x v="2"/>
    <x v="4"/>
    <x v="0"/>
    <n v="-1"/>
  </r>
  <r>
    <x v="3"/>
    <s v="EUWI"/>
    <n v="-8.2734249339621604E-2"/>
    <n v="0.261658629273814"/>
    <n v="0.75185711596032601"/>
    <n v="0.59079929813862697"/>
    <n v="8.77764445300874E-2"/>
    <n v="0.98451679378707102"/>
    <x v="1"/>
    <x v="1"/>
    <x v="1"/>
    <x v="1"/>
    <n v="0"/>
  </r>
  <r>
    <x v="3"/>
    <s v="GADW"/>
    <n v="-0.78558428958768201"/>
    <n v="0.15960565857136"/>
    <n v="8.56498458769664E-7"/>
    <n v="4.1186584819299203E-2"/>
    <n v="2.3774325696459702"/>
    <n v="0.86228683659615202"/>
    <x v="0"/>
    <x v="1"/>
    <x v="6"/>
    <x v="1"/>
    <n v="-1"/>
  </r>
  <r>
    <x v="3"/>
    <s v="GBHE"/>
    <n v="-2.16345558659598E-2"/>
    <n v="9.5008602666817502E-2"/>
    <n v="0.81987049525633304"/>
    <n v="8.53781881172756E-2"/>
    <n v="0.87060614634102695"/>
    <n v="0.99592786821517598"/>
    <x v="1"/>
    <x v="1"/>
    <x v="1"/>
    <x v="1"/>
    <n v="0"/>
  </r>
  <r>
    <x v="3"/>
    <s v="GCKI"/>
    <n v="1.2384556221929501E-2"/>
    <n v="0.104574015351469"/>
    <n v="0.90572805065008399"/>
    <n v="9.9076362978578497E-2"/>
    <n v="1.24016030258896"/>
    <n v="1.00233855378091"/>
    <x v="1"/>
    <x v="1"/>
    <x v="1"/>
    <x v="1"/>
    <n v="0"/>
  </r>
  <r>
    <x v="3"/>
    <s v="GCSP"/>
    <n v="-0.82838344087292104"/>
    <n v="0.37670691466614697"/>
    <n v="2.7876990709901801E-2"/>
    <n v="0.91668156629554198"/>
    <n v="0.15726715706545499"/>
    <n v="0.85535425768604101"/>
    <x v="0"/>
    <x v="2"/>
    <x v="4"/>
    <x v="0"/>
    <n v="-1"/>
  </r>
  <r>
    <x v="3"/>
    <s v="GWGU"/>
    <n v="-0.35921003897905202"/>
    <n v="4.8078042763597902E-2"/>
    <n v="7.9349188429324098E-14"/>
    <n v="3.5345655358807002E-2"/>
    <n v="1.5709428054472501"/>
    <n v="0.93449424827891003"/>
    <x v="0"/>
    <x v="1"/>
    <x v="6"/>
    <x v="1"/>
    <n v="-1"/>
  </r>
  <r>
    <x v="3"/>
    <s v="HEEG"/>
    <n v="-1.1430078760755"/>
    <n v="0.61581183326961597"/>
    <n v="6.3439413984159795E-2"/>
    <n v="0.96100261694231104"/>
    <n v="0.35881088191930899"/>
    <n v="0.80607364092711098"/>
    <x v="0"/>
    <x v="2"/>
    <x v="4"/>
    <x v="0"/>
    <n v="-1"/>
  </r>
  <r>
    <x v="3"/>
    <s v="HOFI"/>
    <n v="0.210327809491243"/>
    <n v="0.179960015745881"/>
    <n v="0.24250539831304099"/>
    <n v="0.16172713881418199"/>
    <n v="0.88018304670305603"/>
    <n v="1.0404668020896199"/>
    <x v="1"/>
    <x v="1"/>
    <x v="1"/>
    <x v="1"/>
    <n v="0"/>
  </r>
  <r>
    <x v="3"/>
    <s v="HOGR"/>
    <n v="-0.61095286751329803"/>
    <n v="0.108737619629642"/>
    <n v="1.92514262910856E-8"/>
    <n v="0.91240051926912702"/>
    <n v="0.48556333394634299"/>
    <n v="0.89116074131573297"/>
    <x v="0"/>
    <x v="2"/>
    <x v="4"/>
    <x v="0"/>
    <n v="-1"/>
  </r>
  <r>
    <x v="3"/>
    <s v="MALL"/>
    <n v="-0.160500721022662"/>
    <n v="4.6430370550177298E-2"/>
    <n v="5.4662094144888602E-4"/>
    <n v="9.8299501177576999E-3"/>
    <n v="1.48131920143922"/>
    <n v="0.97018191462491499"/>
    <x v="1"/>
    <x v="1"/>
    <x v="1"/>
    <x v="1"/>
    <n v="0"/>
  </r>
  <r>
    <x v="3"/>
    <s v="NOFL"/>
    <n v="6.9679153942174499E-2"/>
    <n v="9.8551061213206406E-2"/>
    <n v="0.47954406949206602"/>
    <n v="9.2150801696839105E-2"/>
    <n v="0.86608832565183502"/>
    <n v="1.0132287663631701"/>
    <x v="1"/>
    <x v="1"/>
    <x v="1"/>
    <x v="1"/>
    <n v="0"/>
  </r>
  <r>
    <x v="3"/>
    <s v="NSHO"/>
    <n v="-0.326224360657141"/>
    <n v="0.16076391775901899"/>
    <n v="4.2436518460069801E-2"/>
    <n v="0.67634597334986102"/>
    <n v="0.194922811151792"/>
    <n v="0.94032619166332398"/>
    <x v="0"/>
    <x v="2"/>
    <x v="4"/>
    <x v="0"/>
    <n v="-1"/>
  </r>
  <r>
    <x v="3"/>
    <s v="OCWA"/>
    <n v="-0.170951886505396"/>
    <n v="0.218674858375773"/>
    <n v="0.43435394139813099"/>
    <n v="0.98293560244845701"/>
    <n v="0.43411420971778703"/>
    <n v="0.96827140367336495"/>
    <x v="1"/>
    <x v="1"/>
    <x v="1"/>
    <x v="1"/>
    <n v="0"/>
  </r>
  <r>
    <x v="3"/>
    <s v="OSPR"/>
    <n v="0.1931956395926"/>
    <n v="0.22420768002990599"/>
    <n v="0.38886273609163102"/>
    <n v="0.97863557131453205"/>
    <n v="0.48116918840260497"/>
    <n v="1.0371102087636299"/>
    <x v="1"/>
    <x v="1"/>
    <x v="1"/>
    <x v="1"/>
    <n v="0"/>
  </r>
  <r>
    <x v="3"/>
    <s v="PAWR"/>
    <n v="-0.48185431028557002"/>
    <n v="8.2261793381167195E-2"/>
    <n v="4.69685524008226E-9"/>
    <n v="0.83425335408394796"/>
    <n v="0.62291987478329103"/>
    <n v="0.91312593697597999"/>
    <x v="0"/>
    <x v="2"/>
    <x v="4"/>
    <x v="0"/>
    <n v="-1"/>
  </r>
  <r>
    <x v="3"/>
    <s v="PISI"/>
    <n v="-0.34564075557150098"/>
    <n v="0.36836520126439498"/>
    <n v="0.34808511717783702"/>
    <n v="0.92199502186529303"/>
    <n v="0.956590134183954"/>
    <n v="0.93688893662113004"/>
    <x v="0"/>
    <x v="1"/>
    <x v="6"/>
    <x v="1"/>
    <n v="-1"/>
  </r>
  <r>
    <x v="3"/>
    <s v="RBGU"/>
    <n v="-0.224640295999573"/>
    <n v="0.247901886289701"/>
    <n v="0.364847920703322"/>
    <n v="0.91710814180017897"/>
    <n v="0.71464755270741498"/>
    <n v="0.95851611215322097"/>
    <x v="1"/>
    <x v="1"/>
    <x v="1"/>
    <x v="1"/>
    <n v="0"/>
  </r>
  <r>
    <x v="3"/>
    <s v="RBME"/>
    <n v="-0.89775919602045495"/>
    <n v="0.16944134810761499"/>
    <n v="1.16855214882344E-7"/>
    <n v="0.93305487949565002"/>
    <n v="0.592161164803921"/>
    <n v="0.84423501753895802"/>
    <x v="0"/>
    <x v="2"/>
    <x v="4"/>
    <x v="0"/>
    <n v="-1"/>
  </r>
  <r>
    <x v="3"/>
    <s v="RBNU"/>
    <n v="3.5848379583330203E-2"/>
    <n v="0.12668084797023199"/>
    <n v="0.77719075705973195"/>
    <n v="4.71995981802108E-2"/>
    <n v="1.00297339009771"/>
    <n v="1.0067841922641301"/>
    <x v="1"/>
    <x v="1"/>
    <x v="1"/>
    <x v="1"/>
    <n v="0"/>
  </r>
  <r>
    <x v="3"/>
    <s v="RCKI"/>
    <n v="-1.57200045864592E-2"/>
    <n v="0.16517124580159401"/>
    <n v="0.92417663834513297"/>
    <n v="0.96492635363300605"/>
    <n v="0.50038953597857105"/>
    <n v="0.99703947589876696"/>
    <x v="1"/>
    <x v="1"/>
    <x v="1"/>
    <x v="1"/>
    <n v="0"/>
  </r>
  <r>
    <x v="3"/>
    <s v="RNGR"/>
    <n v="-1.07309973899157"/>
    <n v="0.20408819677190701"/>
    <n v="1.4561500224650599E-7"/>
    <n v="0.94218667065856498"/>
    <n v="0.368532597283385"/>
    <n v="0.81677227479484804"/>
    <x v="0"/>
    <x v="2"/>
    <x v="4"/>
    <x v="0"/>
    <n v="-1"/>
  </r>
  <r>
    <x v="3"/>
    <s v="ROPI"/>
    <n v="0.162010882396769"/>
    <n v="6.3847322419191194E-2"/>
    <n v="1.11655852514974E-2"/>
    <n v="7.2119236724940902E-3"/>
    <n v="1.6012049655546901"/>
    <n v="1.0310281542755599"/>
    <x v="1"/>
    <x v="1"/>
    <x v="1"/>
    <x v="1"/>
    <n v="0"/>
  </r>
  <r>
    <x v="3"/>
    <s v="RWBL"/>
    <n v="-1.42613899813985"/>
    <n v="0.137485405254508"/>
    <n v="3.2895740530716102E-25"/>
    <n v="0.61721655714260004"/>
    <n v="1.35481061258772"/>
    <n v="0.76415784610958803"/>
    <x v="0"/>
    <x v="0"/>
    <x v="0"/>
    <x v="0"/>
    <n v="-1"/>
  </r>
  <r>
    <x v="3"/>
    <s v="SBIG"/>
    <n v="0.28330355919210098"/>
    <n v="0.27099853269116098"/>
    <n v="0.29583525037927899"/>
    <n v="0.93922563705059103"/>
    <n v="0.55806663899790598"/>
    <n v="1.0548865805369601"/>
    <x v="2"/>
    <x v="1"/>
    <x v="5"/>
    <x v="1"/>
    <n v="1"/>
  </r>
  <r>
    <x v="3"/>
    <s v="SOSP"/>
    <n v="0.39966366898415701"/>
    <n v="4.2649382961394498E-2"/>
    <n v="7.1907599387903701E-21"/>
    <n v="0.11162399139076"/>
    <n v="1.0915576057404299"/>
    <n v="1.07829347554551"/>
    <x v="2"/>
    <x v="2"/>
    <x v="2"/>
    <x v="0"/>
    <n v="1"/>
  </r>
  <r>
    <x v="3"/>
    <s v="SPTO"/>
    <n v="6.2872808102548403E-2"/>
    <n v="8.4700953109037497E-2"/>
    <n v="0.45791066510005701"/>
    <n v="9.7095218092057206E-2"/>
    <n v="1.0731217152382899"/>
    <n v="1.01192888896716"/>
    <x v="1"/>
    <x v="1"/>
    <x v="1"/>
    <x v="1"/>
    <n v="0"/>
  </r>
  <r>
    <x v="3"/>
    <s v="SUSC"/>
    <n v="-0.82555867195066801"/>
    <n v="0.36489031706312702"/>
    <n v="2.36674878926093E-2"/>
    <n v="0.95179559059283803"/>
    <n v="0.314974516492037"/>
    <n v="0.85581008908788503"/>
    <x v="0"/>
    <x v="2"/>
    <x v="4"/>
    <x v="0"/>
    <n v="-1"/>
  </r>
  <r>
    <x v="3"/>
    <s v="WCSP"/>
    <n v="-0.31588380309641001"/>
    <n v="0.116484427916115"/>
    <n v="6.6916648270308604E-3"/>
    <n v="0.87233395017351401"/>
    <n v="1.0286532676506099"/>
    <n v="0.94216190836524705"/>
    <x v="0"/>
    <x v="0"/>
    <x v="0"/>
    <x v="0"/>
    <n v="-1"/>
  </r>
  <r>
    <x v="3"/>
    <s v="WEFL"/>
    <n v="1.0391876665769"/>
    <n v="0.26154669021814803"/>
    <n v="7.0901663988388094E-5"/>
    <n v="0.95529410264632197"/>
    <n v="0.23964943349874099"/>
    <n v="1.2165255377169599"/>
    <x v="2"/>
    <x v="2"/>
    <x v="2"/>
    <x v="0"/>
    <n v="1"/>
  </r>
  <r>
    <x v="3"/>
    <s v="WEGU"/>
    <n v="-0.692246792268149"/>
    <n v="0.19172092206455099"/>
    <n v="3.0537135618738999E-4"/>
    <n v="0.73807912846421198"/>
    <n v="0.14450716589141899"/>
    <n v="0.87760108937835402"/>
    <x v="0"/>
    <x v="2"/>
    <x v="4"/>
    <x v="0"/>
    <n v="-1"/>
  </r>
  <r>
    <x v="3"/>
    <s v="WIWA"/>
    <n v="6.8371036546337E-2"/>
    <n v="0.17973610859333999"/>
    <n v="0.70365090619262105"/>
    <n v="0.97312755881927804"/>
    <n v="0.27411513723229902"/>
    <n v="1.0129788122687"/>
    <x v="1"/>
    <x v="1"/>
    <x v="1"/>
    <x v="1"/>
    <n v="0"/>
  </r>
  <r>
    <x v="3"/>
    <s v="YRWA"/>
    <n v="0.18335492374029899"/>
    <n v="0.255282378023791"/>
    <n v="0.47260712426350998"/>
    <n v="0.97443788933956899"/>
    <n v="0.44259880143569102"/>
    <n v="1.03518708060422"/>
    <x v="1"/>
    <x v="1"/>
    <x v="1"/>
    <x v="1"/>
    <n v="0"/>
  </r>
  <r>
    <x v="4"/>
    <s v="AMCO"/>
    <n v="-0.44226000033505403"/>
    <n v="0.29271215138836998"/>
    <n v="0.13081287681848999"/>
    <s v="NA"/>
    <n v="1.0300239086445799"/>
    <n v="0.91997049917137097"/>
    <x v="0"/>
    <x v="1"/>
    <x v="6"/>
    <x v="1"/>
    <n v="-1"/>
  </r>
  <r>
    <x v="4"/>
    <s v="AMCR"/>
    <n v="6.1761675882508797E-2"/>
    <n v="8.1550186387374199E-2"/>
    <n v="0.44884283066769598"/>
    <s v="NA"/>
    <n v="1.3134709871352499"/>
    <n v="1.0117168430933401"/>
    <x v="1"/>
    <x v="1"/>
    <x v="1"/>
    <x v="1"/>
    <n v="0"/>
  </r>
  <r>
    <x v="4"/>
    <s v="AMWI"/>
    <n v="0.49776764727074302"/>
    <n v="0.24899351869049799"/>
    <n v="4.5595491479405101E-2"/>
    <s v="NA"/>
    <n v="0.69805876932570998"/>
    <n v="1.0984310566019699"/>
    <x v="2"/>
    <x v="1"/>
    <x v="5"/>
    <x v="1"/>
    <n v="1"/>
  </r>
  <r>
    <x v="4"/>
    <s v="BAEA"/>
    <n v="-0.367441751472186"/>
    <s v="NA"/>
    <s v="NA"/>
    <s v="NA"/>
    <n v="0.72286864513048499"/>
    <n v="0.93304451091776497"/>
    <x v="0"/>
    <x v="1"/>
    <x v="6"/>
    <x v="1"/>
    <n v="-1"/>
  </r>
  <r>
    <x v="4"/>
    <s v="BARS"/>
    <n v="-1.3405373196764501"/>
    <n v="0.30137778329687598"/>
    <n v="8.6661564567270293E-6"/>
    <s v="NA"/>
    <n v="0.64675612793122395"/>
    <n v="0.77659541626957396"/>
    <x v="0"/>
    <x v="1"/>
    <x v="6"/>
    <x v="1"/>
    <n v="-1"/>
  </r>
  <r>
    <x v="4"/>
    <s v="BUFF"/>
    <n v="-0.27445402626655202"/>
    <n v="0.119646419786539"/>
    <n v="2.1797634147392699E-2"/>
    <s v="NA"/>
    <n v="0.80046213845530001"/>
    <n v="0.94955277934333104"/>
    <x v="0"/>
    <x v="1"/>
    <x v="6"/>
    <x v="1"/>
    <n v="-1"/>
  </r>
  <r>
    <x v="4"/>
    <s v="CANG"/>
    <n v="-0.74522403487389699"/>
    <n v="0.321600814228579"/>
    <n v="2.0491040209466401E-2"/>
    <s v="NA"/>
    <n v="0.68730753387916399"/>
    <n v="0.86887583315530503"/>
    <x v="0"/>
    <x v="1"/>
    <x v="6"/>
    <x v="1"/>
    <n v="-1"/>
  </r>
  <r>
    <x v="4"/>
    <s v="COME"/>
    <n v="6.1835006327948999E-2"/>
    <n v="0.27916631938766501"/>
    <n v="0.82470406644324601"/>
    <s v="NA"/>
    <n v="0.63476036394745705"/>
    <n v="1.0117308359344701"/>
    <x v="1"/>
    <x v="1"/>
    <x v="1"/>
    <x v="1"/>
    <n v="0"/>
  </r>
  <r>
    <x v="4"/>
    <s v="DCCO"/>
    <n v="-0.70139704153712701"/>
    <s v="NA"/>
    <s v="NA"/>
    <s v="NA"/>
    <n v="0.76167709964942099"/>
    <n v="0.87608782442229405"/>
    <x v="0"/>
    <x v="1"/>
    <x v="6"/>
    <x v="1"/>
    <n v="-1"/>
  </r>
  <r>
    <x v="4"/>
    <s v="GADW"/>
    <n v="-0.45907081056294502"/>
    <n v="0.14739372552782701"/>
    <n v="1.84201654845675E-3"/>
    <s v="NA"/>
    <n v="1.00286995542313"/>
    <n v="0.91705821448026204"/>
    <x v="0"/>
    <x v="1"/>
    <x v="6"/>
    <x v="1"/>
    <n v="-1"/>
  </r>
  <r>
    <x v="4"/>
    <s v="GWGU"/>
    <n v="0.19634308445971599"/>
    <n v="0.180875044332134"/>
    <n v="0.27769237393828999"/>
    <s v="NA"/>
    <n v="0.85808079985126295"/>
    <n v="1.03772605394739"/>
    <x v="1"/>
    <x v="1"/>
    <x v="1"/>
    <x v="1"/>
    <n v="0"/>
  </r>
  <r>
    <x v="4"/>
    <s v="KILL"/>
    <n v="-0.47235230278391799"/>
    <n v="0.104821186931153"/>
    <n v="6.5977919012824498E-6"/>
    <s v="NA"/>
    <n v="1.2152478006470899"/>
    <n v="0.91476386518884401"/>
    <x v="0"/>
    <x v="1"/>
    <x v="6"/>
    <x v="1"/>
    <n v="-1"/>
  </r>
  <r>
    <x v="4"/>
    <s v="MALL"/>
    <n v="9.0010715732506297E-2"/>
    <n v="8.1655027968584606E-2"/>
    <n v="0.27031861072119201"/>
    <s v="NA"/>
    <n v="0.86527992615083804"/>
    <n v="1.0171216444861499"/>
    <x v="1"/>
    <x v="1"/>
    <x v="1"/>
    <x v="1"/>
    <n v="0"/>
  </r>
  <r>
    <x v="4"/>
    <s v="PBGR"/>
    <n v="-0.49655163979245698"/>
    <n v="0.17926249190299601"/>
    <n v="5.6061537510656697E-3"/>
    <s v="NA"/>
    <n v="0.70285762513773098"/>
    <n v="0.91059822895398801"/>
    <x v="0"/>
    <x v="1"/>
    <x v="6"/>
    <x v="1"/>
    <n v="-1"/>
  </r>
  <r>
    <x v="4"/>
    <s v="RBGU"/>
    <n v="-0.125370659983044"/>
    <n v="0.17689212630676199"/>
    <n v="0.47848536596905"/>
    <s v="NA"/>
    <n v="1.0809263405459499"/>
    <n v="0.97663149181402698"/>
    <x v="1"/>
    <x v="1"/>
    <x v="1"/>
    <x v="1"/>
    <n v="0"/>
  </r>
  <r>
    <x v="4"/>
    <s v="VGSW"/>
    <n v="-0.53981583026108304"/>
    <n v="0.38004382962348998"/>
    <n v="0.15549005725329501"/>
    <s v="NA"/>
    <n v="0.37236006921352999"/>
    <n v="0.90319801508308595"/>
    <x v="0"/>
    <x v="1"/>
    <x v="6"/>
    <x v="1"/>
    <n v="-1"/>
  </r>
  <r>
    <x v="5"/>
    <s v="AGOL"/>
    <n v="-0.25200710510219598"/>
    <n v="4.9899056708445202E-2"/>
    <n v="4.4102886533291501E-7"/>
    <n v="8.3140539470045002E-2"/>
    <n v="1.5710609240090301"/>
    <n v="0.95358138854143204"/>
    <x v="1"/>
    <x v="1"/>
    <x v="1"/>
    <x v="1"/>
    <n v="0"/>
  </r>
  <r>
    <x v="5"/>
    <s v="AMCO"/>
    <n v="-0.184243633530742"/>
    <n v="0.37571425592933499"/>
    <n v="0.62386337557836602"/>
    <n v="0.43779691781858199"/>
    <n v="0.21593650426796701"/>
    <n v="0.96584705818138294"/>
    <x v="1"/>
    <x v="1"/>
    <x v="1"/>
    <x v="1"/>
    <n v="0"/>
  </r>
  <r>
    <x v="5"/>
    <s v="AMCR"/>
    <n v="6.7777432067533103E-2"/>
    <n v="2.6500795321824401E-2"/>
    <n v="1.05408708730318E-2"/>
    <n v="2.8519483631894701E-2"/>
    <n v="1.56245065533792"/>
    <n v="1.0128654071085801"/>
    <x v="1"/>
    <x v="1"/>
    <x v="1"/>
    <x v="1"/>
    <n v="0"/>
  </r>
  <r>
    <x v="5"/>
    <s v="AMRO"/>
    <n v="-0.13514045366651201"/>
    <n v="3.98502084215046E-2"/>
    <n v="6.9584580211057095E-4"/>
    <n v="9.7774627496693606E-2"/>
    <n v="1.36279233309943"/>
    <n v="0.97483354994371396"/>
    <x v="1"/>
    <x v="1"/>
    <x v="1"/>
    <x v="1"/>
    <n v="0"/>
  </r>
  <r>
    <x v="5"/>
    <s v="AMWI"/>
    <n v="-0.153515483906175"/>
    <n v="0.16370633962292799"/>
    <n v="0.34837332913806301"/>
    <n v="0.84282936136014497"/>
    <n v="3.20464824230694"/>
    <n v="0.97146094259132199"/>
    <x v="1"/>
    <x v="1"/>
    <x v="1"/>
    <x v="1"/>
    <n v="0"/>
  </r>
  <r>
    <x v="5"/>
    <s v="ANHU"/>
    <n v="0.117602810691458"/>
    <n v="2.7942548820897702E-2"/>
    <n v="2.5680323686180999E-5"/>
    <n v="3.9279333521388203E-2"/>
    <n v="0.87137304951194505"/>
    <n v="1.02242862766844"/>
    <x v="1"/>
    <x v="1"/>
    <x v="1"/>
    <x v="1"/>
    <n v="0"/>
  </r>
  <r>
    <x v="5"/>
    <s v="BAEA"/>
    <n v="-0.23271098172802701"/>
    <n v="0.12832458549391501"/>
    <n v="6.9761528432870604E-2"/>
    <n v="0.848393036416204"/>
    <n v="0.75786921232501303"/>
    <n v="0.95705817450083697"/>
    <x v="1"/>
    <x v="2"/>
    <x v="3"/>
    <x v="0"/>
    <n v="0"/>
  </r>
  <r>
    <x v="5"/>
    <s v="BARS"/>
    <n v="-0.53857404402245201"/>
    <n v="9.7715370292196194E-2"/>
    <n v="3.5546206163722402E-8"/>
    <n v="0.97874758339461998"/>
    <n v="0.50617278764239304"/>
    <n v="0.903409578354051"/>
    <x v="0"/>
    <x v="2"/>
    <x v="4"/>
    <x v="0"/>
    <n v="-1"/>
  </r>
  <r>
    <x v="5"/>
    <s v="BCCH"/>
    <n v="0.21125570232646401"/>
    <n v="2.8096031263379301E-2"/>
    <n v="5.5172101871340699E-14"/>
    <n v="4.6006554172218501E-2"/>
    <n v="1.0867136465534899"/>
    <n v="1.04064890783538"/>
    <x v="1"/>
    <x v="1"/>
    <x v="1"/>
    <x v="1"/>
    <n v="0"/>
  </r>
  <r>
    <x v="5"/>
    <s v="BEKI"/>
    <n v="-0.30368493638740501"/>
    <n v="0.19447317286343499"/>
    <n v="0.11838754698416799"/>
    <n v="0.93067807031680505"/>
    <n v="0.49684773691614098"/>
    <n v="0.94433213122003301"/>
    <x v="0"/>
    <x v="1"/>
    <x v="6"/>
    <x v="1"/>
    <n v="-1"/>
  </r>
  <r>
    <x v="5"/>
    <s v="BEWR"/>
    <n v="0.13051752901034699"/>
    <n v="3.0032278945526101E-2"/>
    <n v="1.3870053671000899E-5"/>
    <n v="2.2661510740449701E-2"/>
    <n v="0.81566719368484897"/>
    <n v="1.02492211160141"/>
    <x v="1"/>
    <x v="1"/>
    <x v="1"/>
    <x v="1"/>
    <n v="0"/>
  </r>
  <r>
    <x v="5"/>
    <s v="BHCO"/>
    <n v="-0.58616409149356796"/>
    <n v="8.8179276145830598E-2"/>
    <n v="2.9828861540776302E-11"/>
    <n v="0.97073736451794501"/>
    <n v="0.83129190583261403"/>
    <n v="0.89533699010083101"/>
    <x v="0"/>
    <x v="0"/>
    <x v="0"/>
    <x v="0"/>
    <n v="-1"/>
  </r>
  <r>
    <x v="5"/>
    <s v="BUFF"/>
    <n v="-0.16684388334014799"/>
    <n v="8.7270592371999495E-2"/>
    <n v="5.5901903481888698E-2"/>
    <n v="0.59694474378844697"/>
    <n v="0.265439292382464"/>
    <n v="0.96902191236966195"/>
    <x v="1"/>
    <x v="2"/>
    <x v="3"/>
    <x v="0"/>
    <n v="0"/>
  </r>
  <r>
    <x v="5"/>
    <s v="BUSH"/>
    <n v="-0.19965017996239601"/>
    <n v="0.10966967740192"/>
    <n v="6.8687707304236803E-2"/>
    <n v="4.8190942675612601E-2"/>
    <n v="0.88358013929440504"/>
    <n v="0.96304457882195604"/>
    <x v="1"/>
    <x v="1"/>
    <x v="1"/>
    <x v="1"/>
    <n v="0"/>
  </r>
  <r>
    <x v="5"/>
    <s v="CAGU"/>
    <n v="0.28909948846088201"/>
    <n v="0.12976678718199899"/>
    <n v="2.5891263883297499E-2"/>
    <n v="0.77212284217279703"/>
    <n v="1.84664707535296"/>
    <n v="1.05604036806158"/>
    <x v="2"/>
    <x v="2"/>
    <x v="2"/>
    <x v="0"/>
    <n v="1"/>
  </r>
  <r>
    <x v="5"/>
    <s v="CANG"/>
    <n v="-7.5372115709389204E-2"/>
    <n v="0.17459032504305999"/>
    <n v="0.665953337247289"/>
    <n v="6.7292635710649307E-2"/>
    <n v="0.82806919430826798"/>
    <n v="0.98588479970868803"/>
    <x v="1"/>
    <x v="1"/>
    <x v="1"/>
    <x v="1"/>
    <n v="0"/>
  </r>
  <r>
    <x v="5"/>
    <s v="CAQU"/>
    <n v="-1.7610834237295101"/>
    <n v="0.34445137118286701"/>
    <n v="3.1755277394492702E-7"/>
    <n v="0.80511812479840505"/>
    <n v="0.32322675334444401"/>
    <n v="0.717376816887354"/>
    <x v="0"/>
    <x v="2"/>
    <x v="4"/>
    <x v="0"/>
    <n v="-1"/>
  </r>
  <r>
    <x v="5"/>
    <s v="CBCH"/>
    <n v="0.86515213321936302"/>
    <n v="0.21837207754014401"/>
    <n v="7.4378797165423893E-5"/>
    <n v="0.103187483445444"/>
    <n v="0.35998066259310202"/>
    <n v="1.1772420071748899"/>
    <x v="2"/>
    <x v="2"/>
    <x v="2"/>
    <x v="0"/>
    <n v="1"/>
  </r>
  <r>
    <x v="5"/>
    <s v="CEDW"/>
    <n v="-0.13648674184016801"/>
    <n v="0.11655635524468699"/>
    <n v="0.24160136413383901"/>
    <n v="0.30375940042514399"/>
    <n v="1.14209540581049"/>
    <n v="0.974586051223303"/>
    <x v="1"/>
    <x v="1"/>
    <x v="1"/>
    <x v="1"/>
    <n v="0"/>
  </r>
  <r>
    <x v="5"/>
    <s v="CLSW"/>
    <n v="-1.14817842077453"/>
    <n v="0.12526300155768799"/>
    <n v="4.90252360037297E-20"/>
    <n v="0.96574556962382396"/>
    <n v="0.46226612719694499"/>
    <n v="0.80528793710211999"/>
    <x v="0"/>
    <x v="2"/>
    <x v="4"/>
    <x v="0"/>
    <n v="-1"/>
  </r>
  <r>
    <x v="5"/>
    <s v="COGO"/>
    <n v="0.13849380992985899"/>
    <n v="8.7084154231974895E-2"/>
    <n v="0.111757162214835"/>
    <n v="0.69432036151472698"/>
    <n v="2.5774936738144598"/>
    <n v="1.0264651531322699"/>
    <x v="1"/>
    <x v="1"/>
    <x v="1"/>
    <x v="1"/>
    <n v="0"/>
  </r>
  <r>
    <x v="5"/>
    <s v="COHA"/>
    <n v="0.52086252700896896"/>
    <n v="0.12635035092226801"/>
    <n v="3.7499900008595301E-5"/>
    <n v="7.1629397578587495E-2"/>
    <n v="0.749663393470554"/>
    <n v="1.10322611956881"/>
    <x v="2"/>
    <x v="1"/>
    <x v="5"/>
    <x v="1"/>
    <n v="1"/>
  </r>
  <r>
    <x v="5"/>
    <s v="COME"/>
    <n v="-0.17031078616412701"/>
    <n v="0.119859751881814"/>
    <n v="0.15534082447678799"/>
    <n v="0.26080472494460999"/>
    <n v="0.41820144936972897"/>
    <n v="0.96838849075123501"/>
    <x v="1"/>
    <x v="1"/>
    <x v="1"/>
    <x v="1"/>
    <n v="0"/>
  </r>
  <r>
    <x v="5"/>
    <s v="COYE"/>
    <n v="0.622568577241015"/>
    <n v="0.12849170943271099"/>
    <n v="1.2648148881259701E-6"/>
    <n v="0.93055341502677302"/>
    <n v="0.26783614156175001"/>
    <n v="1.1245930933811501"/>
    <x v="2"/>
    <x v="2"/>
    <x v="2"/>
    <x v="0"/>
    <n v="1"/>
  </r>
  <r>
    <x v="5"/>
    <s v="DCCO"/>
    <n v="-0.229954689944009"/>
    <n v="9.0360217606062304E-2"/>
    <n v="1.09319526563254E-2"/>
    <n v="0.85650088387621703"/>
    <n v="0.75186102462204296"/>
    <n v="0.95755583825898505"/>
    <x v="1"/>
    <x v="2"/>
    <x v="3"/>
    <x v="0"/>
    <n v="0"/>
  </r>
  <r>
    <x v="5"/>
    <s v="DEJU"/>
    <n v="0.90495381005701003"/>
    <n v="7.7449146012973105E-2"/>
    <n v="1.5299424685406599E-31"/>
    <n v="0.209217436948503"/>
    <n v="1.13936239076987"/>
    <n v="1.18611270611203"/>
    <x v="2"/>
    <x v="2"/>
    <x v="2"/>
    <x v="0"/>
    <n v="1"/>
  </r>
  <r>
    <x v="5"/>
    <s v="DOWO"/>
    <n v="0.37730112352530498"/>
    <n v="9.1024745663237802E-2"/>
    <n v="3.3975583422966702E-5"/>
    <n v="6.6210571529897996E-2"/>
    <n v="0.74298721566207404"/>
    <n v="1.07375508088511"/>
    <x v="2"/>
    <x v="1"/>
    <x v="5"/>
    <x v="1"/>
    <n v="1"/>
  </r>
  <r>
    <x v="5"/>
    <s v="EUST"/>
    <n v="-0.96914887025224095"/>
    <n v="0.10663918883710199"/>
    <n v="1.00773885641469E-19"/>
    <n v="0.25569593097218701"/>
    <n v="1.10540127538616"/>
    <n v="0.83294387660060698"/>
    <x v="0"/>
    <x v="2"/>
    <x v="4"/>
    <x v="0"/>
    <n v="-1"/>
  </r>
  <r>
    <x v="5"/>
    <s v="EUWI"/>
    <n v="-0.54475845010859902"/>
    <n v="0.32030237972814302"/>
    <n v="8.8987491552029105E-2"/>
    <n v="0.63067241016120701"/>
    <n v="2.54421574990665E-2"/>
    <n v="0.90235643128231902"/>
    <x v="0"/>
    <x v="2"/>
    <x v="4"/>
    <x v="0"/>
    <n v="-1"/>
  </r>
  <r>
    <x v="5"/>
    <s v="FOSP"/>
    <n v="-3.7706495738049399E-2"/>
    <n v="6.23788733995762E-2"/>
    <n v="0.54552760588659999"/>
    <n v="0.94625177315619702"/>
    <n v="0.61110097400363494"/>
    <n v="0.99291349022533104"/>
    <x v="1"/>
    <x v="1"/>
    <x v="1"/>
    <x v="1"/>
    <n v="0"/>
  </r>
  <r>
    <x v="5"/>
    <s v="GADW"/>
    <n v="-9.8920642424889904E-2"/>
    <n v="0.100334568705249"/>
    <n v="0.32417831723052298"/>
    <n v="0.17441850367731801"/>
    <n v="0.92477666172712003"/>
    <n v="0.98151576575187505"/>
    <x v="1"/>
    <x v="1"/>
    <x v="1"/>
    <x v="1"/>
    <n v="0"/>
  </r>
  <r>
    <x v="5"/>
    <s v="GBHE"/>
    <n v="2.2218017361226102E-3"/>
    <n v="0.16345164863115899"/>
    <n v="0.98915467217895803"/>
    <n v="8.7116115821812695E-2"/>
    <n v="0.81748655859207398"/>
    <n v="1.00041913689998"/>
    <x v="1"/>
    <x v="1"/>
    <x v="1"/>
    <x v="1"/>
    <n v="0"/>
  </r>
  <r>
    <x v="5"/>
    <s v="GCKI"/>
    <n v="0.30522215895966098"/>
    <n v="9.5659813054946904E-2"/>
    <n v="1.4192654939196301E-3"/>
    <n v="0.14954556309578301"/>
    <n v="0.76784018767846496"/>
    <n v="1.0592565275464501"/>
    <x v="2"/>
    <x v="2"/>
    <x v="2"/>
    <x v="0"/>
    <n v="1"/>
  </r>
  <r>
    <x v="5"/>
    <s v="GCSP"/>
    <n v="-0.609286531667241"/>
    <n v="0.14170329948454299"/>
    <n v="1.7100303269491499E-5"/>
    <n v="0.92454831340086996"/>
    <n v="0.58047519481018806"/>
    <n v="0.89144086280544399"/>
    <x v="0"/>
    <x v="2"/>
    <x v="4"/>
    <x v="0"/>
    <n v="-1"/>
  </r>
  <r>
    <x v="5"/>
    <s v="GRSC"/>
    <n v="-0.18682345173530299"/>
    <n v="0.29676141383819599"/>
    <n v="0.52899499194005095"/>
    <n v="0.51034610246450696"/>
    <n v="0.10788140351098501"/>
    <n v="0.96537721664590204"/>
    <x v="1"/>
    <x v="1"/>
    <x v="1"/>
    <x v="1"/>
    <n v="0"/>
  </r>
  <r>
    <x v="5"/>
    <s v="GWGU"/>
    <n v="9.6684601158098502E-4"/>
    <n v="7.2711738346836294E-2"/>
    <n v="0.98939086328121195"/>
    <n v="6.1902426951573102E-2"/>
    <n v="0.97640063967527402"/>
    <n v="1.00018237130468"/>
    <x v="1"/>
    <x v="1"/>
    <x v="1"/>
    <x v="1"/>
    <n v="0"/>
  </r>
  <r>
    <x v="5"/>
    <s v="HOFI"/>
    <n v="-0.28968204402881298"/>
    <n v="4.0883047540959103E-2"/>
    <n v="1.38415711891744E-12"/>
    <n v="8.3914872294304596E-2"/>
    <n v="1.4069688024524101"/>
    <n v="0.94682946009026503"/>
    <x v="0"/>
    <x v="1"/>
    <x v="6"/>
    <x v="1"/>
    <n v="-1"/>
  </r>
  <r>
    <x v="5"/>
    <s v="HOGR"/>
    <n v="-0.29086337082814101"/>
    <n v="0.152210835273556"/>
    <n v="5.6014320767708001E-2"/>
    <n v="0.54283790259899201"/>
    <n v="0.154703665292999"/>
    <n v="0.94661852295955196"/>
    <x v="0"/>
    <x v="2"/>
    <x v="4"/>
    <x v="0"/>
    <n v="-1"/>
  </r>
  <r>
    <x v="5"/>
    <s v="KILL"/>
    <n v="-0.96839343763423102"/>
    <n v="0.22874867497253901"/>
    <n v="2.3014518362296999E-5"/>
    <n v="0.80793698033008599"/>
    <n v="0.62588667417626698"/>
    <n v="0.83306256328806705"/>
    <x v="0"/>
    <x v="2"/>
    <x v="4"/>
    <x v="0"/>
    <n v="-1"/>
  </r>
  <r>
    <x v="5"/>
    <s v="LESC"/>
    <n v="-0.61661432229790003"/>
    <n v="0.22935098935498599"/>
    <n v="7.1769910791916096E-3"/>
    <n v="0.49302233962846798"/>
    <n v="0.12778343734473199"/>
    <n v="0.89020967272794005"/>
    <x v="0"/>
    <x v="2"/>
    <x v="4"/>
    <x v="0"/>
    <n v="-1"/>
  </r>
  <r>
    <x v="5"/>
    <s v="LISP"/>
    <n v="-0.50343848725937301"/>
    <n v="0.18336602725357801"/>
    <n v="6.0411678842295204E-3"/>
    <n v="0.92447125861290103"/>
    <n v="0.31440663233205302"/>
    <n v="0.90941620892061004"/>
    <x v="0"/>
    <x v="2"/>
    <x v="4"/>
    <x v="0"/>
    <n v="-1"/>
  </r>
  <r>
    <x v="5"/>
    <s v="MALL"/>
    <n v="-3.7101487959790701E-2"/>
    <n v="6.6931443880329899E-2"/>
    <n v="0.57935935413060502"/>
    <n v="3.1816127813556201E-2"/>
    <n v="0.99679613874691797"/>
    <n v="0.99302679722632503"/>
    <x v="1"/>
    <x v="1"/>
    <x v="1"/>
    <x v="1"/>
    <n v="0"/>
  </r>
  <r>
    <x v="5"/>
    <s v="NOFL"/>
    <n v="-0.278418062835327"/>
    <n v="5.90468134388853E-2"/>
    <n v="2.4146283210111701E-6"/>
    <n v="4.5540421363744803E-2"/>
    <n v="0.85917488675095"/>
    <n v="0.94884311331094595"/>
    <x v="0"/>
    <x v="1"/>
    <x v="6"/>
    <x v="1"/>
    <n v="-1"/>
  </r>
  <r>
    <x v="5"/>
    <s v="OCWA"/>
    <n v="-0.48416524308763298"/>
    <n v="0.16623216593960499"/>
    <n v="3.5845111259793999E-3"/>
    <n v="0.97150508700996996"/>
    <n v="0.42068053801244198"/>
    <n v="0.91272802871986403"/>
    <x v="0"/>
    <x v="2"/>
    <x v="4"/>
    <x v="0"/>
    <n v="-1"/>
  </r>
  <r>
    <x v="5"/>
    <s v="OSPR"/>
    <n v="0.92739651848683702"/>
    <n v="0.202306163342622"/>
    <n v="4.5589386370631903E-6"/>
    <n v="0.973055912744623"/>
    <n v="0.40212505791181602"/>
    <n v="1.19114400713845"/>
    <x v="2"/>
    <x v="2"/>
    <x v="2"/>
    <x v="0"/>
    <n v="1"/>
  </r>
  <r>
    <x v="5"/>
    <s v="PAWR"/>
    <n v="0.16226630481268101"/>
    <n v="8.64508308286044E-2"/>
    <n v="6.0521113521944302E-2"/>
    <n v="0.951211719271012"/>
    <n v="0.38032485692296297"/>
    <n v="1.0310778248966801"/>
    <x v="1"/>
    <x v="2"/>
    <x v="3"/>
    <x v="0"/>
    <n v="0"/>
  </r>
  <r>
    <x v="5"/>
    <s v="PBGR"/>
    <n v="-0.116169282020916"/>
    <n v="0.2141957837349"/>
    <n v="0.58757677820780596"/>
    <n v="0.61557373026990303"/>
    <n v="0.124015705706726"/>
    <n v="0.97832785990307802"/>
    <x v="1"/>
    <x v="1"/>
    <x v="1"/>
    <x v="1"/>
    <n v="0"/>
  </r>
  <r>
    <x v="5"/>
    <s v="RBGU"/>
    <n v="0.18208859979143199"/>
    <n v="0.12895044005541101"/>
    <n v="0.15792580782995499"/>
    <n v="0.24881023099182301"/>
    <n v="0.687730694781574"/>
    <n v="1.0349398675511601"/>
    <x v="1"/>
    <x v="1"/>
    <x v="1"/>
    <x v="1"/>
    <n v="0"/>
  </r>
  <r>
    <x v="5"/>
    <s v="RBNU"/>
    <n v="1.02193974170274"/>
    <n v="0.199754247903144"/>
    <n v="3.1210781710399E-7"/>
    <n v="0.143019893007822"/>
    <n v="0.245520140572765"/>
    <n v="1.2125744973200301"/>
    <x v="2"/>
    <x v="2"/>
    <x v="2"/>
    <x v="0"/>
    <n v="1"/>
  </r>
  <r>
    <x v="5"/>
    <s v="RCKI"/>
    <n v="-9.0473079078600901E-2"/>
    <n v="5.1073149855941503E-2"/>
    <n v="7.64873715643382E-2"/>
    <n v="0.94378049215422399"/>
    <n v="0.53906865435101803"/>
    <n v="0.98308083787215295"/>
    <x v="1"/>
    <x v="2"/>
    <x v="3"/>
    <x v="0"/>
    <n v="0"/>
  </r>
  <r>
    <x v="5"/>
    <s v="RNDU"/>
    <n v="-8.8888722812573803E-2"/>
    <n v="0.39953717160600399"/>
    <n v="0.82394083918564998"/>
    <n v="0.68113829711697305"/>
    <n v="8.1400253772336895E-2"/>
    <n v="0.983374647865494"/>
    <x v="1"/>
    <x v="1"/>
    <x v="1"/>
    <x v="1"/>
    <n v="0"/>
  </r>
  <r>
    <x v="5"/>
    <s v="RNGR"/>
    <n v="-0.33044714067155001"/>
    <n v="0.24697827516022799"/>
    <n v="0.18090936073713401"/>
    <n v="0.74409575069459499"/>
    <n v="0.12838855212765601"/>
    <n v="0.93957756782556501"/>
    <x v="0"/>
    <x v="1"/>
    <x v="6"/>
    <x v="1"/>
    <n v="-1"/>
  </r>
  <r>
    <x v="5"/>
    <s v="ROPI"/>
    <n v="-1.0008199788837799"/>
    <n v="0.27221638799621001"/>
    <n v="2.3639994784429999E-4"/>
    <n v="0.21809304115037001"/>
    <n v="0.55220129578550303"/>
    <n v="0.82798318604481302"/>
    <x v="0"/>
    <x v="2"/>
    <x v="4"/>
    <x v="0"/>
    <n v="-1"/>
  </r>
  <r>
    <x v="5"/>
    <s v="RTHA"/>
    <n v="-0.73731557408292603"/>
    <n v="0.179095119465214"/>
    <n v="3.8401303276114597E-5"/>
    <n v="0.89889001823713099"/>
    <n v="0.55201773354259598"/>
    <n v="0.87017281296932503"/>
    <x v="0"/>
    <x v="2"/>
    <x v="4"/>
    <x v="0"/>
    <n v="-1"/>
  </r>
  <r>
    <x v="5"/>
    <s v="RUHU"/>
    <n v="-0.76767380146423903"/>
    <n v="0.29864810783701501"/>
    <n v="1.01552965295437E-2"/>
    <n v="0.949666565367282"/>
    <n v="0.30290212576466802"/>
    <n v="0.86520461642326396"/>
    <x v="0"/>
    <x v="2"/>
    <x v="4"/>
    <x v="0"/>
    <n v="-1"/>
  </r>
  <r>
    <x v="5"/>
    <s v="RWBL"/>
    <n v="-0.67297878073018502"/>
    <n v="7.4468850768314096E-2"/>
    <n v="1.6095571661962701E-19"/>
    <n v="0.319837673872162"/>
    <n v="2.01450478966045"/>
    <n v="0.880796178827295"/>
    <x v="0"/>
    <x v="1"/>
    <x v="6"/>
    <x v="1"/>
    <n v="-1"/>
  </r>
  <r>
    <x v="5"/>
    <s v="SAVS"/>
    <n v="-0.50564250556117796"/>
    <n v="7.0311204729922597E-2"/>
    <n v="6.4086828036909899E-13"/>
    <n v="0.95571896598858097"/>
    <n v="0.47524033287431"/>
    <n v="0.90903824772007702"/>
    <x v="0"/>
    <x v="2"/>
    <x v="4"/>
    <x v="0"/>
    <n v="-1"/>
  </r>
  <r>
    <x v="5"/>
    <s v="SBIG"/>
    <n v="1.2907904819831499"/>
    <n v="0.29202856471675598"/>
    <n v="9.8663018605270597E-6"/>
    <n v="0.95887236121163399"/>
    <n v="0.42286641630134297"/>
    <n v="1.2756465186352199"/>
    <x v="2"/>
    <x v="2"/>
    <x v="2"/>
    <x v="0"/>
    <n v="1"/>
  </r>
  <r>
    <x v="5"/>
    <s v="SOSP"/>
    <n v="7.2437164910971796E-2"/>
    <n v="2.62799518139024E-2"/>
    <n v="5.8447560709654796E-3"/>
    <n v="4.2704079193062003E-2"/>
    <n v="0.93625151593639899"/>
    <n v="1.0137559671599901"/>
    <x v="1"/>
    <x v="1"/>
    <x v="1"/>
    <x v="1"/>
    <n v="0"/>
  </r>
  <r>
    <x v="5"/>
    <s v="SPSA"/>
    <n v="-0.60456504730967298"/>
    <n v="0.32868389150216898"/>
    <n v="6.5863575019750306E-2"/>
    <n v="0.76186078471333296"/>
    <n v="0.21445675355061999"/>
    <n v="0.89223505218578902"/>
    <x v="0"/>
    <x v="2"/>
    <x v="4"/>
    <x v="0"/>
    <n v="-1"/>
  </r>
  <r>
    <x v="5"/>
    <s v="SPTO"/>
    <n v="0.17986548948798001"/>
    <n v="2.3930537924130701E-2"/>
    <n v="5.6413243390916399E-14"/>
    <n v="1.6362926111379999E-2"/>
    <n v="0.86217503019753405"/>
    <n v="1.03450601247876"/>
    <x v="1"/>
    <x v="1"/>
    <x v="1"/>
    <x v="1"/>
    <n v="0"/>
  </r>
  <r>
    <x v="5"/>
    <s v="STJA"/>
    <n v="-0.32532248345173997"/>
    <n v="0.18186935746296401"/>
    <n v="7.3651835104427396E-2"/>
    <n v="0.93531589598463305"/>
    <n v="0.354282748412724"/>
    <n v="0.94048615574516103"/>
    <x v="0"/>
    <x v="2"/>
    <x v="4"/>
    <x v="0"/>
    <n v="-1"/>
  </r>
  <r>
    <x v="5"/>
    <s v="TRES"/>
    <n v="4.5122032705252398E-2"/>
    <n v="0.10891592451153199"/>
    <n v="0.67866674977601404"/>
    <n v="0.97133961351648601"/>
    <n v="0.68714942269914703"/>
    <n v="1.00854668240279"/>
    <x v="1"/>
    <x v="1"/>
    <x v="1"/>
    <x v="1"/>
    <n v="0"/>
  </r>
  <r>
    <x v="5"/>
    <s v="VASW"/>
    <n v="-1.0101801617944799"/>
    <n v="0.16668874744894499"/>
    <n v="1.35886417347897E-9"/>
    <n v="0.96846773541264897"/>
    <n v="1.11371867958399"/>
    <n v="0.82652275130973196"/>
    <x v="0"/>
    <x v="0"/>
    <x v="0"/>
    <x v="0"/>
    <n v="-1"/>
  </r>
  <r>
    <x v="5"/>
    <s v="VGSW"/>
    <n v="-0.161892008215338"/>
    <n v="0.109135889408086"/>
    <n v="0.13796858137106699"/>
    <n v="0.97482576789018804"/>
    <n v="0.40772664365326799"/>
    <n v="0.96992736493128295"/>
    <x v="1"/>
    <x v="1"/>
    <x v="1"/>
    <x v="1"/>
    <n v="0"/>
  </r>
  <r>
    <x v="5"/>
    <s v="WAVI"/>
    <n v="7.7437079406927595E-2"/>
    <n v="0.21402229467819101"/>
    <n v="0.71748817706111201"/>
    <n v="0.96569114324126404"/>
    <n v="0.24513392691233599"/>
    <n v="1.0147124130131699"/>
    <x v="1"/>
    <x v="1"/>
    <x v="1"/>
    <x v="1"/>
    <n v="0"/>
  </r>
  <r>
    <x v="5"/>
    <s v="WCSP"/>
    <n v="-0.28667046913665201"/>
    <n v="0.126588073287525"/>
    <n v="2.3537664703189801E-2"/>
    <n v="9.5813399329321203E-2"/>
    <n v="0.85461428918256099"/>
    <n v="0.94736741809423497"/>
    <x v="0"/>
    <x v="1"/>
    <x v="6"/>
    <x v="1"/>
    <n v="-1"/>
  </r>
  <r>
    <x v="5"/>
    <s v="WEGR"/>
    <n v="-0.240712655114701"/>
    <n v="0.23657751969943"/>
    <n v="0.308925623449958"/>
    <n v="0.66785048843196604"/>
    <n v="0.139852827292865"/>
    <n v="0.955614892879458"/>
    <x v="1"/>
    <x v="1"/>
    <x v="1"/>
    <x v="1"/>
    <n v="0"/>
  </r>
  <r>
    <x v="5"/>
    <s v="WEWP"/>
    <n v="3.6856030181969902E-2"/>
    <n v="0.22280219613233901"/>
    <n v="0.86861309170876799"/>
    <n v="0.86680487034290898"/>
    <n v="0.20497936121552199"/>
    <n v="1.00697555052772"/>
    <x v="1"/>
    <x v="1"/>
    <x v="1"/>
    <x v="1"/>
    <n v="0"/>
  </r>
  <r>
    <x v="5"/>
    <s v="WIFL"/>
    <n v="-0.58077582320074195"/>
    <n v="0.17956717905004699"/>
    <n v="1.21937260269717E-3"/>
    <n v="0.94098906042573005"/>
    <n v="0.25263764646159598"/>
    <n v="0.89624735611186601"/>
    <x v="0"/>
    <x v="2"/>
    <x v="4"/>
    <x v="0"/>
    <n v="-1"/>
  </r>
  <r>
    <x v="5"/>
    <s v="WIWA"/>
    <n v="-1.6616546803442599E-3"/>
    <n v="0.132511449379111"/>
    <n v="0.98999502400809203"/>
    <n v="0.96709190375632303"/>
    <n v="0.40971419059991099"/>
    <n v="0.99968664810936503"/>
    <x v="1"/>
    <x v="1"/>
    <x v="1"/>
    <x v="1"/>
    <n v="0"/>
  </r>
  <r>
    <x v="5"/>
    <s v="YEWA"/>
    <n v="-0.48002659113014101"/>
    <n v="0.20943445205521399"/>
    <n v="2.19048642770262E-2"/>
    <n v="0.957584082312808"/>
    <n v="0.214614868227121"/>
    <n v="0.91344076587934897"/>
    <x v="0"/>
    <x v="2"/>
    <x v="4"/>
    <x v="0"/>
    <n v="-1"/>
  </r>
  <r>
    <x v="5"/>
    <s v="YRWA"/>
    <n v="0.24185382941262601"/>
    <n v="8.8626007562904605E-2"/>
    <n v="6.35409323271396E-3"/>
    <n v="0.91077391501840899"/>
    <n v="0.66264885499839199"/>
    <n v="1.04667190200266"/>
    <x v="1"/>
    <x v="2"/>
    <x v="3"/>
    <x v="0"/>
    <n v="0"/>
  </r>
  <r>
    <x v="6"/>
    <s v="AGOL"/>
    <n v="-0.54785433375395898"/>
    <n v="0.29364950961435199"/>
    <n v="6.2086951968498498E-2"/>
    <n v="0.95442851662243999"/>
    <n v="0.68090543492752598"/>
    <n v="0.90182969218304498"/>
    <x v="0"/>
    <x v="2"/>
    <x v="4"/>
    <x v="0"/>
    <n v="-1"/>
  </r>
  <r>
    <x v="6"/>
    <s v="AMCO"/>
    <n v="-1.3789063172036"/>
    <n v="0.70533127274975904"/>
    <n v="5.0585801523365698E-2"/>
    <n v="0.95186929328409697"/>
    <n v="0.38442110690386999"/>
    <n v="0.77099572102164404"/>
    <x v="0"/>
    <x v="2"/>
    <x v="4"/>
    <x v="0"/>
    <n v="-1"/>
  </r>
  <r>
    <x v="6"/>
    <s v="AMCR"/>
    <n v="-0.13751629791745601"/>
    <n v="2.6075160950399801E-2"/>
    <n v="1.3359640743038699E-7"/>
    <n v="0.15167696592104199"/>
    <n v="1.10607406313152"/>
    <n v="0.97439682225179702"/>
    <x v="1"/>
    <x v="2"/>
    <x v="3"/>
    <x v="0"/>
    <n v="0"/>
  </r>
  <r>
    <x v="6"/>
    <s v="AMRO"/>
    <n v="-8.5071753875726894E-2"/>
    <n v="4.5479664480872803E-2"/>
    <n v="6.1408189725154202E-2"/>
    <n v="0.17141440535678401"/>
    <n v="1.8661982389179199"/>
    <n v="0.98408284402247503"/>
    <x v="1"/>
    <x v="2"/>
    <x v="3"/>
    <x v="0"/>
    <n v="0"/>
  </r>
  <r>
    <x v="6"/>
    <s v="AMWI"/>
    <n v="4.3470225581604703E-2"/>
    <n v="0.41984633603121602"/>
    <n v="0.91753565989434605"/>
    <n v="0.89894130177109399"/>
    <n v="0.23381468381286699"/>
    <n v="1.0082325250075801"/>
    <x v="1"/>
    <x v="1"/>
    <x v="1"/>
    <x v="1"/>
    <n v="0"/>
  </r>
  <r>
    <x v="6"/>
    <s v="ANHU"/>
    <n v="0.28466340325189199"/>
    <n v="4.1302512734868201E-2"/>
    <n v="5.4952665184694203E-12"/>
    <n v="8.8911428547669799E-2"/>
    <n v="1.01448347422583"/>
    <n v="1.0551571695553701"/>
    <x v="2"/>
    <x v="1"/>
    <x v="5"/>
    <x v="1"/>
    <n v="1"/>
  </r>
  <r>
    <x v="6"/>
    <s v="BAEA"/>
    <n v="0.103976520345912"/>
    <n v="5.66887468731588E-2"/>
    <n v="6.6629492207140095E-2"/>
    <n v="0.237090296731611"/>
    <n v="1.01402908986579"/>
    <n v="1.0198043349097401"/>
    <x v="1"/>
    <x v="2"/>
    <x v="3"/>
    <x v="0"/>
    <n v="0"/>
  </r>
  <r>
    <x v="6"/>
    <s v="BARS"/>
    <n v="-1.3240752674212699"/>
    <n v="0.35601142451148698"/>
    <n v="1.9986014565345699E-4"/>
    <n v="0.974191700793823"/>
    <n v="0.23385351858999201"/>
    <n v="0.77901039207465905"/>
    <x v="0"/>
    <x v="2"/>
    <x v="4"/>
    <x v="0"/>
    <n v="-1"/>
  </r>
  <r>
    <x v="6"/>
    <s v="BCCH"/>
    <n v="9.1681681693496095E-2"/>
    <n v="5.3210159316881903E-2"/>
    <n v="8.4886563442163901E-2"/>
    <n v="6.9386189737005E-2"/>
    <n v="1.33210258868891"/>
    <n v="1.01744224818843"/>
    <x v="1"/>
    <x v="1"/>
    <x v="1"/>
    <x v="1"/>
    <n v="0"/>
  </r>
  <r>
    <x v="6"/>
    <s v="BEKI"/>
    <n v="-0.16585987321236001"/>
    <n v="0.202679374459557"/>
    <n v="0.41316522948821"/>
    <n v="9.1071314609557696E-2"/>
    <n v="0.98840096871570304"/>
    <n v="0.96920177173814703"/>
    <x v="1"/>
    <x v="1"/>
    <x v="1"/>
    <x v="1"/>
    <n v="0"/>
  </r>
  <r>
    <x v="6"/>
    <s v="BEWR"/>
    <n v="-3.07023524493658E-2"/>
    <n v="3.8129847021750998E-2"/>
    <n v="0.42070125578051998"/>
    <n v="7.7812658959590303E-2"/>
    <n v="1.03801566492399"/>
    <n v="0.99422603135392495"/>
    <x v="1"/>
    <x v="1"/>
    <x v="1"/>
    <x v="1"/>
    <n v="0"/>
  </r>
  <r>
    <x v="6"/>
    <s v="BRCR"/>
    <n v="0.25247010049796198"/>
    <n v="4.6782768092522103E-2"/>
    <n v="6.7897661208142695E-8"/>
    <n v="5.7225259859506897E-2"/>
    <n v="1.09806292258288"/>
    <n v="1.0487697645557099"/>
    <x v="1"/>
    <x v="1"/>
    <x v="1"/>
    <x v="1"/>
    <n v="0"/>
  </r>
  <r>
    <x v="6"/>
    <s v="BTPI"/>
    <n v="-0.60246410612450596"/>
    <s v="NA"/>
    <s v="NA"/>
    <n v="0.97205091516870101"/>
    <n v="0.63625918042957297"/>
    <n v="0.89258867381479701"/>
    <x v="0"/>
    <x v="1"/>
    <x v="6"/>
    <x v="1"/>
    <n v="-1"/>
  </r>
  <r>
    <x v="6"/>
    <s v="BUFF"/>
    <n v="-0.38627059930909802"/>
    <n v="0.110785877711326"/>
    <n v="4.8912720520074497E-4"/>
    <n v="0.93536975593017702"/>
    <n v="0.67304274513601203"/>
    <n v="0.92973689719564301"/>
    <x v="0"/>
    <x v="2"/>
    <x v="4"/>
    <x v="0"/>
    <n v="-1"/>
  </r>
  <r>
    <x v="6"/>
    <s v="BUSH"/>
    <n v="-1.152298881064"/>
    <n v="0.31767745703586803"/>
    <n v="2.8644430110805799E-4"/>
    <n v="0.83849028905174505"/>
    <n v="0.47745527505394703"/>
    <n v="0.80466235001181396"/>
    <x v="0"/>
    <x v="2"/>
    <x v="4"/>
    <x v="0"/>
    <n v="-1"/>
  </r>
  <r>
    <x v="6"/>
    <s v="CANG"/>
    <n v="-0.35029640353116898"/>
    <n v="0.21808591572500799"/>
    <n v="0.108223119109763"/>
    <n v="8.0002409247767206E-2"/>
    <n v="0.76345086558534803"/>
    <n v="0.93606662357706305"/>
    <x v="0"/>
    <x v="1"/>
    <x v="6"/>
    <x v="1"/>
    <n v="-1"/>
  </r>
  <r>
    <x v="6"/>
    <s v="CBCH"/>
    <n v="5.6718784073226801E-2"/>
    <n v="5.0996024281833099E-2"/>
    <n v="0.26604368919267002"/>
    <n v="5.39575965637542E-2"/>
    <n v="1.05279261872449"/>
    <n v="1.0107550277317801"/>
    <x v="1"/>
    <x v="1"/>
    <x v="1"/>
    <x v="1"/>
    <n v="0"/>
  </r>
  <r>
    <x v="6"/>
    <s v="CEDW"/>
    <n v="-4.78168876898106E-2"/>
    <s v="NA"/>
    <s v="NA"/>
    <n v="0.97674320693044203"/>
    <n v="0.424906499338567"/>
    <n v="0.99102190902866105"/>
    <x v="1"/>
    <x v="1"/>
    <x v="1"/>
    <x v="1"/>
    <n v="0"/>
  </r>
  <r>
    <x v="6"/>
    <s v="COGO"/>
    <n v="-0.41885661049712802"/>
    <n v="0.195764370494729"/>
    <n v="3.23874522927078E-2"/>
    <n v="0.905833218499287"/>
    <n v="0.193601803200005"/>
    <n v="0.92404028090565604"/>
    <x v="0"/>
    <x v="2"/>
    <x v="4"/>
    <x v="0"/>
    <n v="-1"/>
  </r>
  <r>
    <x v="6"/>
    <s v="COHA"/>
    <n v="-6.4458648708384803E-2"/>
    <n v="0.25184196398474701"/>
    <n v="0.79799037160358199"/>
    <n v="0.90836131630976202"/>
    <n v="0.68682131207257702"/>
    <n v="0.98791620019399795"/>
    <x v="1"/>
    <x v="1"/>
    <x v="1"/>
    <x v="1"/>
    <n v="0"/>
  </r>
  <r>
    <x v="6"/>
    <s v="COME"/>
    <n v="-0.31062569957689501"/>
    <n v="0.102705899735995"/>
    <n v="2.4911096757234599E-3"/>
    <n v="0.85369284170711801"/>
    <n v="0.951190026891787"/>
    <n v="0.94309673189960197"/>
    <x v="0"/>
    <x v="0"/>
    <x v="0"/>
    <x v="0"/>
    <n v="-1"/>
  </r>
  <r>
    <x v="6"/>
    <s v="DCCO"/>
    <n v="-0.12028988360776"/>
    <n v="9.0475743039845499E-2"/>
    <n v="0.18367438130559599"/>
    <n v="0.93309982082629295"/>
    <n v="0.65115046109068897"/>
    <n v="0.97756782087805105"/>
    <x v="1"/>
    <x v="1"/>
    <x v="1"/>
    <x v="1"/>
    <n v="0"/>
  </r>
  <r>
    <x v="6"/>
    <s v="DEJU"/>
    <n v="0.95170781117331904"/>
    <n v="5.68861186830096E-2"/>
    <n v="7.91670970741741E-63"/>
    <n v="0.344568293844494"/>
    <n v="1.24475505260913"/>
    <n v="1.19661829945311"/>
    <x v="2"/>
    <x v="0"/>
    <x v="8"/>
    <x v="0"/>
    <n v="1"/>
  </r>
  <r>
    <x v="6"/>
    <s v="DOWO"/>
    <n v="-0.35660963473598301"/>
    <n v="0.10137182002035799"/>
    <n v="4.3507797558200702E-4"/>
    <n v="0.12761212895513999"/>
    <n v="0.92283856755311899"/>
    <n v="0.93495268943697296"/>
    <x v="0"/>
    <x v="2"/>
    <x v="4"/>
    <x v="0"/>
    <n v="-1"/>
  </r>
  <r>
    <x v="6"/>
    <s v="EUST"/>
    <n v="-1.4709465555645"/>
    <n v="0.22269977497850499"/>
    <n v="3.9734216823813702E-11"/>
    <n v="0.83911974971868597"/>
    <n v="1.1674935720489801"/>
    <n v="0.75772711852349794"/>
    <x v="0"/>
    <x v="0"/>
    <x v="0"/>
    <x v="0"/>
    <n v="-1"/>
  </r>
  <r>
    <x v="6"/>
    <s v="FOSP"/>
    <n v="0.188956468506051"/>
    <n v="0.30268688552294498"/>
    <n v="0.53245434663324498"/>
    <n v="0.93035387316469997"/>
    <n v="0.34243363291242301"/>
    <n v="1.0362813284141901"/>
    <x v="1"/>
    <x v="1"/>
    <x v="1"/>
    <x v="1"/>
    <n v="0"/>
  </r>
  <r>
    <x v="6"/>
    <s v="GADW"/>
    <n v="-0.67813687575809301"/>
    <n v="0.14551377278905001"/>
    <n v="3.1575895202163201E-6"/>
    <n v="0.182732840480613"/>
    <n v="0.85649079385901605"/>
    <n v="0.87993970692221302"/>
    <x v="0"/>
    <x v="2"/>
    <x v="4"/>
    <x v="0"/>
    <n v="-1"/>
  </r>
  <r>
    <x v="6"/>
    <s v="GBHE"/>
    <n v="-9.7655972662665999E-2"/>
    <n v="0.116309839117249"/>
    <n v="0.40112193730849899"/>
    <n v="0.14005217355076799"/>
    <n v="0.63711432438419602"/>
    <n v="0.98174991124769195"/>
    <x v="1"/>
    <x v="1"/>
    <x v="1"/>
    <x v="1"/>
    <n v="0"/>
  </r>
  <r>
    <x v="6"/>
    <s v="GCKI"/>
    <n v="-0.25804153064430602"/>
    <n v="4.2973599245876203E-2"/>
    <n v="1.9174210736330999E-9"/>
    <n v="0.189813935575773"/>
    <n v="0.91705536171908197"/>
    <n v="0.952496697195228"/>
    <x v="1"/>
    <x v="2"/>
    <x v="3"/>
    <x v="0"/>
    <n v="0"/>
  </r>
  <r>
    <x v="6"/>
    <s v="GWGU"/>
    <n v="-0.56606490968754897"/>
    <n v="0.104261052826584"/>
    <n v="5.6574372030791898E-8"/>
    <n v="0.21300460508046901"/>
    <n v="0.98365883511029795"/>
    <n v="0.89873753049322802"/>
    <x v="0"/>
    <x v="2"/>
    <x v="4"/>
    <x v="0"/>
    <n v="-1"/>
  </r>
  <r>
    <x v="6"/>
    <s v="HOFI"/>
    <n v="-6.9437162116234005E-2"/>
    <n v="0.13451902497236901"/>
    <n v="0.60572282169159397"/>
    <n v="0.132714364156787"/>
    <n v="0.82656127491499898"/>
    <n v="0.98698899575411503"/>
    <x v="1"/>
    <x v="1"/>
    <x v="1"/>
    <x v="1"/>
    <n v="0"/>
  </r>
  <r>
    <x v="6"/>
    <s v="HOGR"/>
    <n v="0.20259574957069501"/>
    <n v="0.174740205981647"/>
    <n v="0.24628861908521599"/>
    <n v="0.89278509499711201"/>
    <n v="0.28454001561884601"/>
    <n v="1.03895056749154"/>
    <x v="1"/>
    <x v="1"/>
    <x v="1"/>
    <x v="1"/>
    <n v="0"/>
  </r>
  <r>
    <x v="6"/>
    <s v="HOME"/>
    <n v="4.97515901574129E-2"/>
    <n v="0.39749080904914602"/>
    <n v="0.90039361626505698"/>
    <n v="0.81189247743721904"/>
    <n v="8.2523965779193797E-2"/>
    <n v="1.0094277002376"/>
    <x v="1"/>
    <x v="1"/>
    <x v="1"/>
    <x v="1"/>
    <n v="0"/>
  </r>
  <r>
    <x v="6"/>
    <s v="HUVI"/>
    <n v="-2.2933970678571201E-2"/>
    <n v="9.4906278640598196E-2"/>
    <n v="0.80905244975763202"/>
    <n v="0.21215273333973"/>
    <n v="0.91113420353678998"/>
    <n v="0.99568381638011405"/>
    <x v="1"/>
    <x v="1"/>
    <x v="1"/>
    <x v="1"/>
    <n v="0"/>
  </r>
  <r>
    <x v="6"/>
    <s v="MALL"/>
    <n v="-0.46773834079659299"/>
    <n v="9.2262565328780993E-2"/>
    <n v="3.9856094508473901E-7"/>
    <n v="3.9445616079926402E-2"/>
    <n v="1.16406548181582"/>
    <n v="0.91556026581213501"/>
    <x v="0"/>
    <x v="1"/>
    <x v="6"/>
    <x v="1"/>
    <n v="-1"/>
  </r>
  <r>
    <x v="6"/>
    <s v="NOFL"/>
    <n v="-3.8650604242485197E-2"/>
    <n v="3.7882110370954798E-2"/>
    <n v="0.30759262352154598"/>
    <n v="6.2768176153043795E-2"/>
    <n v="1.0433698282413599"/>
    <n v="0.99273670162736904"/>
    <x v="1"/>
    <x v="1"/>
    <x v="1"/>
    <x v="1"/>
    <n v="0"/>
  </r>
  <r>
    <x v="6"/>
    <s v="OCWA"/>
    <n v="-0.147361009031443"/>
    <n v="0.31033375398493301"/>
    <n v="0.634896129128386"/>
    <n v="0.97429114914910198"/>
    <n v="0.41165979696002702"/>
    <n v="0.97258925153118003"/>
    <x v="1"/>
    <x v="1"/>
    <x v="1"/>
    <x v="1"/>
    <n v="0"/>
  </r>
  <r>
    <x v="6"/>
    <s v="PAWR"/>
    <n v="-0.242998887964367"/>
    <n v="3.2131669299167699E-2"/>
    <n v="3.9509818085770601E-14"/>
    <n v="8.9110693336051094E-2"/>
    <n v="0.97537783436770498"/>
    <n v="0.95520291932755896"/>
    <x v="1"/>
    <x v="1"/>
    <x v="1"/>
    <x v="1"/>
    <n v="0"/>
  </r>
  <r>
    <x v="6"/>
    <s v="PBGR"/>
    <n v="-0.25388838734205299"/>
    <n v="0.106467211470166"/>
    <n v="1.7094787286750401E-2"/>
    <n v="0.91185243187352605"/>
    <n v="0.46695406035734599"/>
    <n v="0.95324309455988998"/>
    <x v="1"/>
    <x v="2"/>
    <x v="3"/>
    <x v="0"/>
    <n v="0"/>
  </r>
  <r>
    <x v="6"/>
    <s v="PISI"/>
    <n v="-0.37855545846171801"/>
    <n v="0.136057567356547"/>
    <n v="5.3972078919315896E-3"/>
    <n v="0.29689482994893801"/>
    <n v="1.1925836844009601"/>
    <n v="0.93109077522033101"/>
    <x v="0"/>
    <x v="2"/>
    <x v="4"/>
    <x v="0"/>
    <n v="-1"/>
  </r>
  <r>
    <x v="6"/>
    <s v="PIWO"/>
    <n v="0.19031724098601699"/>
    <n v="9.9116777195570993E-2"/>
    <n v="5.4841297808244399E-2"/>
    <n v="3.4032071915907097E-2"/>
    <n v="1.0314439175936101"/>
    <n v="1.0365473265052401"/>
    <x v="1"/>
    <x v="1"/>
    <x v="1"/>
    <x v="1"/>
    <n v="0"/>
  </r>
  <r>
    <x v="6"/>
    <s v="PUFI"/>
    <n v="0.92326832105781698"/>
    <n v="9.8965267614380903E-2"/>
    <n v="1.0665727395094001E-20"/>
    <n v="0.96446505300657503"/>
    <n v="1.57771780673634"/>
    <n v="1.19021693129775"/>
    <x v="2"/>
    <x v="2"/>
    <x v="2"/>
    <x v="0"/>
    <n v="1"/>
  </r>
  <r>
    <x v="6"/>
    <s v="RBGU"/>
    <n v="-0.56800324703033001"/>
    <n v="0.18455815864786601"/>
    <n v="2.0864803605942098E-3"/>
    <n v="0.86642084810928999"/>
    <n v="1.8278026288014899"/>
    <n v="0.89840902513805299"/>
    <x v="0"/>
    <x v="2"/>
    <x v="4"/>
    <x v="0"/>
    <n v="-1"/>
  </r>
  <r>
    <x v="6"/>
    <s v="RBNU"/>
    <n v="0.18334410013675601"/>
    <n v="4.0343942266111703E-2"/>
    <n v="5.5058975194738701E-6"/>
    <n v="0.10148186850714599"/>
    <n v="1.1704851462627199"/>
    <n v="1.03518496735911"/>
    <x v="1"/>
    <x v="2"/>
    <x v="3"/>
    <x v="0"/>
    <n v="0"/>
  </r>
  <r>
    <x v="6"/>
    <s v="RBSA"/>
    <n v="-0.12572549395109001"/>
    <n v="0.24252570728495099"/>
    <n v="0.60417873351985696"/>
    <n v="0.90550303751981898"/>
    <n v="0.59663484126440702"/>
    <n v="0.97656613347959098"/>
    <x v="1"/>
    <x v="1"/>
    <x v="1"/>
    <x v="1"/>
    <n v="0"/>
  </r>
  <r>
    <x v="6"/>
    <s v="RCKI"/>
    <n v="-0.40093752325665899"/>
    <n v="6.9010998563858603E-2"/>
    <n v="6.2561465933862198E-9"/>
    <n v="0.92682090589542998"/>
    <n v="1.4074425445344401"/>
    <n v="0.92716852388571502"/>
    <x v="0"/>
    <x v="0"/>
    <x v="0"/>
    <x v="0"/>
    <n v="-1"/>
  </r>
  <r>
    <x v="6"/>
    <s v="RNDU"/>
    <n v="-1.0148336730132499"/>
    <n v="0.27937443493533198"/>
    <n v="2.8066505978123198E-4"/>
    <n v="0.92867654039073"/>
    <n v="0.28202327969211"/>
    <n v="0.82579764013036605"/>
    <x v="0"/>
    <x v="2"/>
    <x v="4"/>
    <x v="0"/>
    <n v="-1"/>
  </r>
  <r>
    <x v="6"/>
    <s v="RUHU"/>
    <n v="-0.226918475320154"/>
    <n v="0.179474688900114"/>
    <n v="0.20610512550662699"/>
    <n v="0.95767307728997497"/>
    <n v="0.47873408539458201"/>
    <n v="0.95810434318085302"/>
    <x v="1"/>
    <x v="1"/>
    <x v="1"/>
    <x v="1"/>
    <n v="0"/>
  </r>
  <r>
    <x v="6"/>
    <s v="RWBL"/>
    <n v="-0.46339372402503298"/>
    <n v="0.19848664293926799"/>
    <n v="1.9562533297212002E-2"/>
    <n v="0.54497345670816599"/>
    <n v="0.26986289198090102"/>
    <n v="0.916310809464569"/>
    <x v="0"/>
    <x v="2"/>
    <x v="4"/>
    <x v="0"/>
    <n v="-1"/>
  </r>
  <r>
    <x v="6"/>
    <s v="SOSP"/>
    <n v="4.9519815019092001E-2"/>
    <n v="2.3335236571764499E-2"/>
    <n v="3.3828947480127498E-2"/>
    <n v="6.8506804809375599E-2"/>
    <n v="1.0989730543149401"/>
    <n v="1.0093835744803601"/>
    <x v="1"/>
    <x v="1"/>
    <x v="1"/>
    <x v="1"/>
    <n v="0"/>
  </r>
  <r>
    <x v="6"/>
    <s v="SPTO"/>
    <n v="5.5215185784760402E-2"/>
    <n v="3.22610465546685E-2"/>
    <n v="8.6986537974337599E-2"/>
    <n v="0.166885151066409"/>
    <n v="1.0711437592934101"/>
    <n v="1.0104684280194101"/>
    <x v="1"/>
    <x v="2"/>
    <x v="3"/>
    <x v="0"/>
    <n v="0"/>
  </r>
  <r>
    <x v="6"/>
    <s v="STJA"/>
    <n v="-0.139484263796603"/>
    <n v="6.8719967638659493E-2"/>
    <n v="4.2382091643864798E-2"/>
    <n v="0.37192251622405598"/>
    <n v="0.94172320387210096"/>
    <n v="0.97403521892030298"/>
    <x v="1"/>
    <x v="2"/>
    <x v="3"/>
    <x v="0"/>
    <n v="0"/>
  </r>
  <r>
    <x v="6"/>
    <s v="SWTH"/>
    <n v="0.15734606435617901"/>
    <n v="0.12517457649402999"/>
    <n v="0.20874894433367999"/>
    <n v="0.96887566294093797"/>
    <n v="0.51853098121152497"/>
    <n v="1.0301214330284201"/>
    <x v="1"/>
    <x v="1"/>
    <x v="1"/>
    <x v="1"/>
    <n v="0"/>
  </r>
  <r>
    <x v="6"/>
    <s v="TOWA"/>
    <n v="-0.25463907546074199"/>
    <n v="0.15924375440545099"/>
    <n v="0.109809004910007"/>
    <n v="0.88626759446368697"/>
    <n v="1.0359738590592"/>
    <n v="0.95310813860197596"/>
    <x v="1"/>
    <x v="1"/>
    <x v="1"/>
    <x v="1"/>
    <n v="0"/>
  </r>
  <r>
    <x v="6"/>
    <s v="VASW"/>
    <n v="-1.0033050110870301"/>
    <n v="0.30657510373399"/>
    <n v="1.0655416020863501E-3"/>
    <n v="0.97956510740445102"/>
    <n v="0.35748982970167398"/>
    <n v="0.82759520423625998"/>
    <x v="0"/>
    <x v="2"/>
    <x v="4"/>
    <x v="0"/>
    <n v="-1"/>
  </r>
  <r>
    <x v="6"/>
    <s v="VATH"/>
    <n v="7.2485989270055104E-2"/>
    <n v="0.11719862740091901"/>
    <n v="0.53625345477870301"/>
    <n v="0.96622688725142403"/>
    <n v="0.78247783976721796"/>
    <n v="1.01376530253075"/>
    <x v="1"/>
    <x v="1"/>
    <x v="1"/>
    <x v="1"/>
    <n v="0"/>
  </r>
  <r>
    <x v="6"/>
    <s v="VGSW"/>
    <n v="-0.42940834986974402"/>
    <n v="0.33443597158405503"/>
    <n v="0.199149736996653"/>
    <n v="0.97386837422777495"/>
    <n v="0.214630111746342"/>
    <n v="0.92220313997169401"/>
    <x v="0"/>
    <x v="1"/>
    <x v="6"/>
    <x v="1"/>
    <n v="-1"/>
  </r>
  <r>
    <x v="6"/>
    <s v="WAVI"/>
    <n v="-0.31569988129594501"/>
    <n v="0.24076463578142501"/>
    <n v="0.18977716881885301"/>
    <n v="0.96662590219581601"/>
    <n v="0.244450840740809"/>
    <n v="0.94219459166376995"/>
    <x v="0"/>
    <x v="1"/>
    <x v="6"/>
    <x v="1"/>
    <n v="-1"/>
  </r>
  <r>
    <x v="6"/>
    <s v="WEFL"/>
    <n v="0.586320985916022"/>
    <n v="5.6461830030616098E-2"/>
    <n v="2.92066837624991E-25"/>
    <n v="0.97522449478830298"/>
    <n v="0.398751871479536"/>
    <n v="1.11693094667458"/>
    <x v="2"/>
    <x v="2"/>
    <x v="2"/>
    <x v="0"/>
    <n v="1"/>
  </r>
  <r>
    <x v="6"/>
    <s v="WETA"/>
    <n v="-4.8004023429597399E-2"/>
    <n v="0.165503478099643"/>
    <n v="0.77177919005610895"/>
    <s v="NA"/>
    <n v="0.53101881368359305"/>
    <n v="0.99098693127405701"/>
    <x v="1"/>
    <x v="1"/>
    <x v="1"/>
    <x v="1"/>
    <n v="0"/>
  </r>
  <r>
    <x v="6"/>
    <s v="WIWA"/>
    <n v="7.8785555799374296E-2"/>
    <n v="0.13036938581665"/>
    <n v="0.54562719717431696"/>
    <n v="0.97758714236410804"/>
    <n v="0.40539244819193898"/>
    <n v="1.0149705208234701"/>
    <x v="1"/>
    <x v="1"/>
    <x v="1"/>
    <x v="1"/>
    <n v="0"/>
  </r>
  <r>
    <x v="6"/>
    <s v="YRWA"/>
    <n v="0.38066258972420203"/>
    <n v="0.21305143452022801"/>
    <n v="7.3983262966732896E-2"/>
    <n v="0.87262564408767096"/>
    <n v="0.76434126138619296"/>
    <n v="1.07443605602161"/>
    <x v="2"/>
    <x v="2"/>
    <x v="2"/>
    <x v="0"/>
    <n v="1"/>
  </r>
  <r>
    <x v="7"/>
    <s v="AGOL"/>
    <n v="0.35205048636476"/>
    <n v="0.118279402481651"/>
    <n v="2.9162464826804802E-3"/>
    <n v="0.91377626269276402"/>
    <n v="0.84653483698964105"/>
    <n v="1.06865351589289"/>
    <x v="2"/>
    <x v="0"/>
    <x v="8"/>
    <x v="0"/>
    <n v="1"/>
  </r>
  <r>
    <x v="7"/>
    <s v="AMCR"/>
    <n v="-0.41758034182605502"/>
    <n v="3.6780434740497699E-2"/>
    <n v="7.1392549873813903E-30"/>
    <n v="0.20462259625212301"/>
    <n v="1.2362953543464099"/>
    <n v="0.92426273729305297"/>
    <x v="0"/>
    <x v="2"/>
    <x v="4"/>
    <x v="0"/>
    <n v="-1"/>
  </r>
  <r>
    <x v="7"/>
    <s v="AMRO"/>
    <n v="-0.115899419275819"/>
    <n v="4.0566643155279802E-2"/>
    <n v="4.2764857457168997E-3"/>
    <n v="0.14153931144926901"/>
    <n v="1.5455168526446299"/>
    <n v="0.97837765630962903"/>
    <x v="1"/>
    <x v="2"/>
    <x v="3"/>
    <x v="0"/>
    <n v="0"/>
  </r>
  <r>
    <x v="7"/>
    <s v="ANHU"/>
    <n v="0.187907393055115"/>
    <n v="2.9833854544955601E-2"/>
    <n v="3.0061379584421299E-10"/>
    <n v="8.9998777943042202E-2"/>
    <n v="1.03371441350453"/>
    <n v="1.0360763061481699"/>
    <x v="1"/>
    <x v="1"/>
    <x v="1"/>
    <x v="1"/>
    <n v="0"/>
  </r>
  <r>
    <x v="7"/>
    <s v="BCCH"/>
    <n v="-0.152399457923311"/>
    <n v="3.9834010493094499E-2"/>
    <n v="1.3031487063334501E-4"/>
    <n v="8.6603072330506806E-2"/>
    <n v="0.99815781979659401"/>
    <n v="0.97166544807383504"/>
    <x v="1"/>
    <x v="1"/>
    <x v="1"/>
    <x v="1"/>
    <n v="0"/>
  </r>
  <r>
    <x v="7"/>
    <s v="BEWR"/>
    <n v="-0.18163601325887699"/>
    <n v="3.0597744119025699E-2"/>
    <n v="2.9160603772363999E-9"/>
    <n v="7.4878737973503501E-2"/>
    <n v="1.0132808291337101"/>
    <n v="0.966322195462054"/>
    <x v="1"/>
    <x v="1"/>
    <x v="1"/>
    <x v="1"/>
    <n v="0"/>
  </r>
  <r>
    <x v="7"/>
    <s v="BRCR"/>
    <n v="0.24644325077048301"/>
    <n v="6.5462981498027206E-2"/>
    <n v="1.6680253645298701E-4"/>
    <n v="0.14312576173119601"/>
    <n v="0.99337408752924194"/>
    <n v="1.0475782940178799"/>
    <x v="1"/>
    <x v="2"/>
    <x v="3"/>
    <x v="0"/>
    <n v="0"/>
  </r>
  <r>
    <x v="7"/>
    <s v="BTPI"/>
    <n v="-0.27747051781450399"/>
    <n v="0.16749402102843999"/>
    <n v="9.7600465878448006E-2"/>
    <n v="0.94745822389866696"/>
    <n v="0.86934165714259604"/>
    <n v="0.94901270035414098"/>
    <x v="0"/>
    <x v="2"/>
    <x v="4"/>
    <x v="0"/>
    <n v="-1"/>
  </r>
  <r>
    <x v="7"/>
    <s v="BUSH"/>
    <n v="-0.60969917853365696"/>
    <n v="0.21556029615084699"/>
    <n v="4.6775594047008999E-3"/>
    <n v="0.93540503217445203"/>
    <n v="0.57541333906379"/>
    <n v="0.89137148608185401"/>
    <x v="0"/>
    <x v="2"/>
    <x v="4"/>
    <x v="0"/>
    <n v="-1"/>
  </r>
  <r>
    <x v="7"/>
    <s v="CBCH"/>
    <n v="0.16577381167969099"/>
    <n v="7.3769623897950706E-2"/>
    <n v="2.46283628061519E-2"/>
    <n v="5.89229489530382E-2"/>
    <n v="1.48859360825641"/>
    <n v="1.0317601529597"/>
    <x v="1"/>
    <x v="1"/>
    <x v="1"/>
    <x v="1"/>
    <n v="0"/>
  </r>
  <r>
    <x v="7"/>
    <s v="CEDW"/>
    <n v="-0.54066178772268103"/>
    <s v="NA"/>
    <s v="NA"/>
    <n v="0.98162433699641805"/>
    <n v="0.55108608818570504"/>
    <n v="0.90305391758173903"/>
    <x v="0"/>
    <x v="1"/>
    <x v="6"/>
    <x v="1"/>
    <n v="-1"/>
  </r>
  <r>
    <x v="7"/>
    <s v="COHA"/>
    <n v="4.5105740040712099E-2"/>
    <n v="0.13917055691359101"/>
    <n v="0.74585926679418002"/>
    <n v="0.159678732846988"/>
    <n v="0.91272952638430105"/>
    <n v="1.0085435832210099"/>
    <x v="1"/>
    <x v="1"/>
    <x v="1"/>
    <x v="1"/>
    <n v="0"/>
  </r>
  <r>
    <x v="7"/>
    <s v="DEJU"/>
    <n v="0.27816344954778"/>
    <n v="4.5977504685520802E-2"/>
    <n v="1.4485470852059E-9"/>
    <n v="0.213370519408078"/>
    <n v="1.7834830727878399"/>
    <n v="1.0538644008465901"/>
    <x v="2"/>
    <x v="2"/>
    <x v="2"/>
    <x v="0"/>
    <n v="1"/>
  </r>
  <r>
    <x v="7"/>
    <s v="DOWO"/>
    <n v="2.4265782637520002E-2"/>
    <n v="0.121935250480426"/>
    <n v="0.84225846056356801"/>
    <n v="0.118157007096914"/>
    <n v="0.99618484524496598"/>
    <n v="1.00458720448072"/>
    <x v="1"/>
    <x v="1"/>
    <x v="1"/>
    <x v="1"/>
    <n v="0"/>
  </r>
  <r>
    <x v="7"/>
    <s v="GADW"/>
    <n v="-1.07221512326846"/>
    <n v="0.38774043436079603"/>
    <n v="5.68720407199371E-3"/>
    <n v="0.93652880608080502"/>
    <n v="0.30100766580920002"/>
    <n v="0.81690856086497798"/>
    <x v="0"/>
    <x v="2"/>
    <x v="4"/>
    <x v="0"/>
    <n v="-1"/>
  </r>
  <r>
    <x v="7"/>
    <s v="GBHE"/>
    <n v="0.12083300513588301"/>
    <n v="0.25085781321947298"/>
    <n v="0.63003381357566202"/>
    <n v="0.95828885725412805"/>
    <n v="0.39389129477485701"/>
    <n v="1.0230517216623101"/>
    <x v="1"/>
    <x v="1"/>
    <x v="1"/>
    <x v="1"/>
    <n v="0"/>
  </r>
  <r>
    <x v="7"/>
    <s v="GCKI"/>
    <n v="-0.60801580508575204"/>
    <n v="4.1870549842346401E-2"/>
    <n v="8.87792216426205E-48"/>
    <n v="0.33577470235238499"/>
    <n v="0.96045380009112602"/>
    <n v="0.89165453907534198"/>
    <x v="0"/>
    <x v="0"/>
    <x v="0"/>
    <x v="0"/>
    <n v="-1"/>
  </r>
  <r>
    <x v="7"/>
    <s v="GWGU"/>
    <n v="-1.2420404954900199"/>
    <n v="0.17077571929872701"/>
    <n v="3.5176281970479E-13"/>
    <n v="0.91915853529289804"/>
    <n v="0.77399137903523896"/>
    <n v="0.79115727772156297"/>
    <x v="0"/>
    <x v="0"/>
    <x v="0"/>
    <x v="0"/>
    <n v="-1"/>
  </r>
  <r>
    <x v="7"/>
    <s v="HETH"/>
    <n v="0.33640091779518699"/>
    <n v="0.216529508242994"/>
    <n v="0.120279116603815"/>
    <n v="0.94833810952809505"/>
    <n v="0.71378756681129096"/>
    <n v="1.0655038962946599"/>
    <x v="2"/>
    <x v="1"/>
    <x v="5"/>
    <x v="1"/>
    <n v="1"/>
  </r>
  <r>
    <x v="7"/>
    <s v="HOFI"/>
    <n v="-1.40697506312903E-2"/>
    <n v="7.3601722019253704E-2"/>
    <n v="0.84839975726010197"/>
    <n v="0.239961541238117"/>
    <n v="1.2179925132916201"/>
    <n v="0.99734985346375904"/>
    <x v="1"/>
    <x v="1"/>
    <x v="1"/>
    <x v="1"/>
    <n v="0"/>
  </r>
  <r>
    <x v="7"/>
    <s v="HUVI"/>
    <n v="-0.194819701440619"/>
    <n v="0.120582465464088"/>
    <n v="0.106168856845645"/>
    <s v="NA"/>
    <n v="0.79453432154298298"/>
    <n v="0.963922375622009"/>
    <x v="1"/>
    <x v="1"/>
    <x v="1"/>
    <x v="1"/>
    <n v="0"/>
  </r>
  <r>
    <x v="7"/>
    <s v="MALL"/>
    <n v="-9.7740503468357803E-2"/>
    <n v="0.187998852899385"/>
    <n v="0.603133646737955"/>
    <n v="0.158006824061065"/>
    <n v="0.73163039328298196"/>
    <n v="0.981734259169324"/>
    <x v="1"/>
    <x v="1"/>
    <x v="1"/>
    <x v="1"/>
    <n v="0"/>
  </r>
  <r>
    <x v="7"/>
    <s v="NOFL"/>
    <n v="-0.33880569365205798"/>
    <n v="5.7063403315147199E-2"/>
    <n v="2.89656695847893E-9"/>
    <n v="0.19622195452156399"/>
    <n v="0.99896903308287699"/>
    <n v="0.93809750193280805"/>
    <x v="0"/>
    <x v="2"/>
    <x v="4"/>
    <x v="0"/>
    <n v="-1"/>
  </r>
  <r>
    <x v="7"/>
    <s v="PAWR"/>
    <n v="-4.9321214812905701E-3"/>
    <n v="6.3978609035395706E-2"/>
    <n v="0.93855181747929906"/>
    <n v="0.94095260995063501"/>
    <n v="0.95281660486005504"/>
    <n v="0.99907019606675296"/>
    <x v="1"/>
    <x v="1"/>
    <x v="1"/>
    <x v="1"/>
    <n v="0"/>
  </r>
  <r>
    <x v="7"/>
    <s v="PISI"/>
    <n v="-0.83206608952162997"/>
    <n v="0.11287273496205399"/>
    <n v="1.6844172100857899E-13"/>
    <s v="NA"/>
    <n v="1.2249763853539699"/>
    <n v="0.85476035527611605"/>
    <x v="0"/>
    <x v="1"/>
    <x v="6"/>
    <x v="1"/>
    <n v="-1"/>
  </r>
  <r>
    <x v="7"/>
    <s v="RBNU"/>
    <n v="3.7916647382863503E-2"/>
    <n v="4.44414152242779E-2"/>
    <n v="0.393557986207905"/>
    <n v="6.6078147276959501E-2"/>
    <n v="1.1515272221607999"/>
    <n v="1.0071770067230801"/>
    <x v="1"/>
    <x v="1"/>
    <x v="1"/>
    <x v="1"/>
    <n v="0"/>
  </r>
  <r>
    <x v="7"/>
    <s v="RCKI"/>
    <n v="-7.7719891505807298E-2"/>
    <n v="6.6899762202093593E-2"/>
    <n v="0.24534253943555201"/>
    <n v="0.96935558386021103"/>
    <n v="1.0620009302683899"/>
    <n v="0.98544833791078101"/>
    <x v="1"/>
    <x v="1"/>
    <x v="1"/>
    <x v="1"/>
    <n v="0"/>
  </r>
  <r>
    <x v="7"/>
    <s v="RTHA"/>
    <n v="-0.214883864965633"/>
    <n v="0.26224793363737198"/>
    <n v="0.41256278445335898"/>
    <n v="0.94106103905800198"/>
    <n v="0.68965692707066795"/>
    <n v="0.96028153862947196"/>
    <x v="1"/>
    <x v="1"/>
    <x v="1"/>
    <x v="1"/>
    <n v="0"/>
  </r>
  <r>
    <x v="7"/>
    <s v="SOSP"/>
    <n v="7.87245879870941E-2"/>
    <n v="2.8126879673819698E-2"/>
    <n v="5.1275521858919803E-3"/>
    <n v="0.147683316389745"/>
    <n v="1.08354757060525"/>
    <n v="1.0149588497409501"/>
    <x v="1"/>
    <x v="2"/>
    <x v="3"/>
    <x v="0"/>
    <n v="0"/>
  </r>
  <r>
    <x v="7"/>
    <s v="SPTO"/>
    <n v="6.9837787118889105E-2"/>
    <n v="3.7467944220900697E-2"/>
    <n v="6.2330928460561E-2"/>
    <n v="0.24211466929903799"/>
    <n v="1.0527898717387301"/>
    <n v="1.0132590820649401"/>
    <x v="1"/>
    <x v="2"/>
    <x v="3"/>
    <x v="0"/>
    <n v="0"/>
  </r>
  <r>
    <x v="7"/>
    <s v="STJA"/>
    <n v="-0.109992087007835"/>
    <n v="7.4032353763959904E-2"/>
    <n v="0.13735055905811699"/>
    <n v="0.22564662621525799"/>
    <n v="1.1286691816949299"/>
    <n v="0.97946834166747199"/>
    <x v="1"/>
    <x v="1"/>
    <x v="1"/>
    <x v="1"/>
    <n v="0"/>
  </r>
  <r>
    <x v="7"/>
    <s v="TOWA"/>
    <n v="-6.2288685147050299E-2"/>
    <n v="0.15939985331470299"/>
    <n v="0.69596723111730796"/>
    <n v="0.239833406052638"/>
    <n v="1.0433225561019299"/>
    <n v="0.98832060938780397"/>
    <x v="1"/>
    <x v="1"/>
    <x v="1"/>
    <x v="1"/>
    <n v="0"/>
  </r>
  <r>
    <x v="7"/>
    <s v="VASW"/>
    <n v="-1.3799415027647799"/>
    <n v="0.31058066863737899"/>
    <n v="8.8671218518953697E-6"/>
    <n v="0.98152949670203604"/>
    <n v="0.458043063841019"/>
    <n v="0.77084520339070495"/>
    <x v="0"/>
    <x v="2"/>
    <x v="4"/>
    <x v="0"/>
    <n v="-1"/>
  </r>
  <r>
    <x v="7"/>
    <s v="VATH"/>
    <n v="0.21254534624569901"/>
    <n v="0.105646855889085"/>
    <n v="4.4236031660364702E-2"/>
    <n v="0.970028729597884"/>
    <n v="0.78259646204696898"/>
    <n v="1.0409020628085599"/>
    <x v="1"/>
    <x v="2"/>
    <x v="3"/>
    <x v="0"/>
    <n v="0"/>
  </r>
  <r>
    <x v="7"/>
    <s v="VGSW"/>
    <n v="-0.80648702174535303"/>
    <n v="0.19701210035648001"/>
    <n v="4.2474270139190497E-5"/>
    <n v="0.980140422829473"/>
    <n v="0.44817399119266998"/>
    <n v="0.85889403389889196"/>
    <x v="0"/>
    <x v="2"/>
    <x v="4"/>
    <x v="0"/>
    <n v="-1"/>
  </r>
  <r>
    <x v="7"/>
    <s v="WEFL"/>
    <n v="0.562563414506563"/>
    <n v="0.10591113014791401"/>
    <n v="1.08633944629636E-7"/>
    <n v="0.97648935577930895"/>
    <n v="0.91640579480163298"/>
    <n v="1.11193732863371"/>
    <x v="2"/>
    <x v="0"/>
    <x v="8"/>
    <x v="0"/>
    <n v="1"/>
  </r>
  <r>
    <x v="7"/>
    <s v="WETA"/>
    <n v="0.17706352000424899"/>
    <n v="0.137088167698975"/>
    <n v="0.19649458538267101"/>
    <s v="NA"/>
    <n v="0.68063531914405795"/>
    <n v="1.0339594481738399"/>
    <x v="1"/>
    <x v="1"/>
    <x v="1"/>
    <x v="1"/>
    <n v="0"/>
  </r>
  <r>
    <x v="7"/>
    <s v="WIWA"/>
    <n v="0.12809410381790201"/>
    <n v="0.12645506583048999"/>
    <n v="0.31107858614664402"/>
    <s v="NA"/>
    <n v="0.343995291555375"/>
    <n v="1.0244537504895299"/>
    <x v="1"/>
    <x v="1"/>
    <x v="1"/>
    <x v="1"/>
    <n v="0"/>
  </r>
  <r>
    <x v="7"/>
    <s v="YRWA"/>
    <n v="0.27496483596263999"/>
    <n v="0.23105694065736401"/>
    <n v="0.23403435459986999"/>
    <n v="0.84977705776663803"/>
    <n v="0.775895654744026"/>
    <n v="1.0532288136885199"/>
    <x v="2"/>
    <x v="1"/>
    <x v="5"/>
    <x v="1"/>
    <n v="1"/>
  </r>
  <r>
    <x v="8"/>
    <m/>
    <m/>
    <m/>
    <m/>
    <m/>
    <m/>
    <m/>
    <x v="3"/>
    <x v="3"/>
    <x v="9"/>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0C97D3-277B-40FA-9BEB-7837DFF200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14" firstHeaderRow="1" firstDataRow="2" firstDataCol="1"/>
  <pivotFields count="13">
    <pivotField axis="axisRow" showAll="0">
      <items count="10">
        <item x="0"/>
        <item x="1"/>
        <item x="2"/>
        <item x="3"/>
        <item x="4"/>
        <item x="5"/>
        <item x="6"/>
        <item x="7"/>
        <item x="8"/>
        <item t="default"/>
      </items>
    </pivotField>
    <pivotField dataField="1" showAll="0"/>
    <pivotField showAll="0"/>
    <pivotField showAll="0"/>
    <pivotField showAll="0"/>
    <pivotField showAll="0"/>
    <pivotField showAll="0"/>
    <pivotField showAll="0"/>
    <pivotField showAll="0">
      <items count="5">
        <item x="0"/>
        <item x="2"/>
        <item x="1"/>
        <item x="3"/>
        <item t="default"/>
      </items>
    </pivotField>
    <pivotField showAll="0"/>
    <pivotField axis="axisCol" showAll="0">
      <items count="11">
        <item x="0"/>
        <item x="6"/>
        <item x="4"/>
        <item x="8"/>
        <item x="5"/>
        <item x="2"/>
        <item x="7"/>
        <item x="1"/>
        <item x="3"/>
        <item x="9"/>
        <item t="default"/>
      </items>
    </pivotField>
    <pivotField showAll="0">
      <items count="4">
        <item x="1"/>
        <item x="0"/>
        <item x="2"/>
        <item t="default"/>
      </items>
    </pivotField>
    <pivotField showAll="0"/>
  </pivotFields>
  <rowFields count="1">
    <field x="0"/>
  </rowFields>
  <rowItems count="10">
    <i>
      <x/>
    </i>
    <i>
      <x v="1"/>
    </i>
    <i>
      <x v="2"/>
    </i>
    <i>
      <x v="3"/>
    </i>
    <i>
      <x v="4"/>
    </i>
    <i>
      <x v="5"/>
    </i>
    <i>
      <x v="6"/>
    </i>
    <i>
      <x v="7"/>
    </i>
    <i>
      <x v="8"/>
    </i>
    <i t="grand">
      <x/>
    </i>
  </rowItems>
  <colFields count="1">
    <field x="10"/>
  </colFields>
  <colItems count="11">
    <i>
      <x/>
    </i>
    <i>
      <x v="1"/>
    </i>
    <i>
      <x v="2"/>
    </i>
    <i>
      <x v="3"/>
    </i>
    <i>
      <x v="4"/>
    </i>
    <i>
      <x v="5"/>
    </i>
    <i>
      <x v="6"/>
    </i>
    <i>
      <x v="7"/>
    </i>
    <i>
      <x v="8"/>
    </i>
    <i>
      <x v="9"/>
    </i>
    <i t="grand">
      <x/>
    </i>
  </colItems>
  <dataFields count="1">
    <dataField name="Count of specie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FCE95-266F-4641-B140-61E3F9F9F065}">
  <sheetPr filterMode="1"/>
  <dimension ref="A1:M430"/>
  <sheetViews>
    <sheetView tabSelected="1" zoomScale="190" zoomScaleNormal="190" workbookViewId="0">
      <selection activeCell="B51" sqref="B51"/>
    </sheetView>
  </sheetViews>
  <sheetFormatPr defaultRowHeight="14.4"/>
  <cols>
    <col min="1" max="1" width="24" bestFit="1" customWidth="1"/>
    <col min="2" max="2" width="7.21875" bestFit="1" customWidth="1"/>
    <col min="3" max="3" width="12.6640625" style="4" bestFit="1" customWidth="1"/>
    <col min="4" max="8" width="12.109375" style="4" bestFit="1" customWidth="1"/>
    <col min="9" max="9" width="10.21875" bestFit="1" customWidth="1"/>
    <col min="10" max="10" width="18.5546875" bestFit="1" customWidth="1"/>
    <col min="11" max="11" width="29.88671875" bestFit="1" customWidth="1"/>
    <col min="12" max="12" width="24.33203125" bestFit="1" customWidth="1"/>
    <col min="13" max="13" width="10.109375" bestFit="1" customWidth="1"/>
  </cols>
  <sheetData>
    <row r="1" spans="1:13">
      <c r="A1" t="s">
        <v>0</v>
      </c>
      <c r="B1" t="s">
        <v>1</v>
      </c>
      <c r="C1" s="4" t="s">
        <v>2</v>
      </c>
      <c r="D1" s="4" t="s">
        <v>3</v>
      </c>
      <c r="E1" s="4" t="s">
        <v>4</v>
      </c>
      <c r="F1" s="4" t="s">
        <v>5</v>
      </c>
      <c r="G1" s="4" t="s">
        <v>6</v>
      </c>
      <c r="H1" s="4" t="s">
        <v>7</v>
      </c>
      <c r="I1" t="s">
        <v>8</v>
      </c>
      <c r="J1" t="s">
        <v>9</v>
      </c>
      <c r="K1" t="s">
        <v>10</v>
      </c>
      <c r="L1" t="s">
        <v>11</v>
      </c>
      <c r="M1" t="s">
        <v>145</v>
      </c>
    </row>
    <row r="2" spans="1:13" hidden="1">
      <c r="A2" t="s">
        <v>12</v>
      </c>
      <c r="B2" t="s">
        <v>71</v>
      </c>
      <c r="C2" s="4">
        <v>-0.87648418757206703</v>
      </c>
      <c r="D2" s="4">
        <v>0.23723294876057299</v>
      </c>
      <c r="E2" s="4">
        <v>2.2022102452598201E-4</v>
      </c>
      <c r="F2" s="4">
        <v>0.97046182156229599</v>
      </c>
      <c r="G2" s="4">
        <v>0.27801411615243998</v>
      </c>
      <c r="H2" s="4">
        <v>0.84762942773449002</v>
      </c>
      <c r="I2" t="s">
        <v>14</v>
      </c>
      <c r="J2" t="s">
        <v>15</v>
      </c>
      <c r="K2" t="s">
        <v>16</v>
      </c>
      <c r="L2" t="s">
        <v>17</v>
      </c>
      <c r="M2">
        <f>VLOOKUP(I2,trend_lu!$A$2:$B$4,2,FALSE)</f>
        <v>-1</v>
      </c>
    </row>
    <row r="3" spans="1:13" hidden="1">
      <c r="A3" t="s">
        <v>12</v>
      </c>
      <c r="B3" t="s">
        <v>18</v>
      </c>
      <c r="C3" s="4">
        <v>-2.41106387726699E-2</v>
      </c>
      <c r="D3" s="4">
        <v>2.7011573179728202E-2</v>
      </c>
      <c r="E3" s="4">
        <v>0.37206926629529302</v>
      </c>
      <c r="F3" s="4">
        <v>7.6574643213383101E-2</v>
      </c>
      <c r="G3" s="4">
        <v>1.3848263769119999</v>
      </c>
      <c r="H3" s="4">
        <v>0.99546287002981304</v>
      </c>
      <c r="I3" t="s">
        <v>19</v>
      </c>
      <c r="J3" t="s">
        <v>20</v>
      </c>
      <c r="K3" t="s">
        <v>21</v>
      </c>
      <c r="L3" t="s">
        <v>22</v>
      </c>
      <c r="M3">
        <f>VLOOKUP(I3,trend_lu!$A$2:$B$4,2,FALSE)</f>
        <v>0</v>
      </c>
    </row>
    <row r="4" spans="1:13" hidden="1">
      <c r="A4" t="s">
        <v>12</v>
      </c>
      <c r="B4" t="s">
        <v>23</v>
      </c>
      <c r="C4" s="4">
        <v>-0.128712418877027</v>
      </c>
      <c r="D4" s="4">
        <v>3.3126918529592403E-2</v>
      </c>
      <c r="E4" s="4">
        <v>1.02147707561747E-4</v>
      </c>
      <c r="F4" s="4">
        <v>0.310029021453399</v>
      </c>
      <c r="G4" s="4">
        <v>2.2073036032351201</v>
      </c>
      <c r="H4" s="4">
        <v>0.97601613278596899</v>
      </c>
      <c r="I4" t="s">
        <v>19</v>
      </c>
      <c r="J4" t="s">
        <v>20</v>
      </c>
      <c r="K4" t="s">
        <v>21</v>
      </c>
      <c r="L4" t="s">
        <v>22</v>
      </c>
      <c r="M4">
        <f>VLOOKUP(I4,trend_lu!$A$2:$B$4,2,FALSE)</f>
        <v>0</v>
      </c>
    </row>
    <row r="5" spans="1:13" hidden="1">
      <c r="A5" t="s">
        <v>12</v>
      </c>
      <c r="B5" t="s">
        <v>37</v>
      </c>
      <c r="C5" s="4">
        <v>-0.76153710293479404</v>
      </c>
      <c r="D5" s="4">
        <v>0.16779114319220501</v>
      </c>
      <c r="E5" s="4">
        <v>5.6628586790009802E-6</v>
      </c>
      <c r="F5" s="4">
        <v>0.189779439038917</v>
      </c>
      <c r="G5" s="4">
        <v>0.66624741134130605</v>
      </c>
      <c r="H5" s="4">
        <v>0.866206609152391</v>
      </c>
      <c r="I5" t="s">
        <v>14</v>
      </c>
      <c r="J5" t="s">
        <v>26</v>
      </c>
      <c r="K5" t="s">
        <v>35</v>
      </c>
      <c r="L5" t="s">
        <v>17</v>
      </c>
      <c r="M5">
        <f>VLOOKUP(I5,trend_lu!$A$2:$B$4,2,FALSE)</f>
        <v>-1</v>
      </c>
    </row>
    <row r="6" spans="1:13" hidden="1">
      <c r="A6" t="s">
        <v>12</v>
      </c>
      <c r="B6" t="s">
        <v>28</v>
      </c>
      <c r="C6" s="4">
        <v>0.146509034706959</v>
      </c>
      <c r="D6" s="4">
        <v>0.154852655045571</v>
      </c>
      <c r="E6" s="4">
        <v>0.34408790846219001</v>
      </c>
      <c r="F6" s="4">
        <v>0.82219774043997296</v>
      </c>
      <c r="G6" s="4">
        <v>0.64500217520845704</v>
      </c>
      <c r="H6" s="4">
        <v>1.0280180686268101</v>
      </c>
      <c r="I6" t="s">
        <v>19</v>
      </c>
      <c r="J6" t="s">
        <v>20</v>
      </c>
      <c r="K6" t="s">
        <v>21</v>
      </c>
      <c r="L6" t="s">
        <v>22</v>
      </c>
      <c r="M6">
        <f>VLOOKUP(I6,trend_lu!$A$2:$B$4,2,FALSE)</f>
        <v>0</v>
      </c>
    </row>
    <row r="7" spans="1:13" hidden="1">
      <c r="A7" t="s">
        <v>12</v>
      </c>
      <c r="B7" t="s">
        <v>56</v>
      </c>
      <c r="C7" s="4">
        <v>-0.71146168385762598</v>
      </c>
      <c r="D7" s="4">
        <v>0.22933954651181299</v>
      </c>
      <c r="E7" s="4">
        <v>1.9207528063460899E-3</v>
      </c>
      <c r="F7" s="4">
        <v>0.96607358243693198</v>
      </c>
      <c r="G7" s="4">
        <v>0.35449972091734799</v>
      </c>
      <c r="H7" s="4">
        <v>0.874426350810939</v>
      </c>
      <c r="I7" t="s">
        <v>14</v>
      </c>
      <c r="J7" t="s">
        <v>15</v>
      </c>
      <c r="K7" t="s">
        <v>16</v>
      </c>
      <c r="L7" t="s">
        <v>17</v>
      </c>
      <c r="M7">
        <f>VLOOKUP(I7,trend_lu!$A$2:$B$4,2,FALSE)</f>
        <v>-1</v>
      </c>
    </row>
    <row r="8" spans="1:13" hidden="1">
      <c r="A8" t="s">
        <v>12</v>
      </c>
      <c r="B8" t="s">
        <v>31</v>
      </c>
      <c r="C8" s="4">
        <v>-0.12613800061390301</v>
      </c>
      <c r="D8" s="4">
        <v>4.8783948965993099E-2</v>
      </c>
      <c r="E8" s="4">
        <v>9.7196825380853908E-3</v>
      </c>
      <c r="F8" s="4">
        <v>7.0874806764167797E-2</v>
      </c>
      <c r="G8" s="4">
        <v>1.0066904282951501</v>
      </c>
      <c r="H8" s="4">
        <v>0.97649015767129999</v>
      </c>
      <c r="I8" t="s">
        <v>19</v>
      </c>
      <c r="J8" t="s">
        <v>20</v>
      </c>
      <c r="K8" t="s">
        <v>21</v>
      </c>
      <c r="L8" t="s">
        <v>22</v>
      </c>
      <c r="M8">
        <f>VLOOKUP(I8,trend_lu!$A$2:$B$4,2,FALSE)</f>
        <v>0</v>
      </c>
    </row>
    <row r="9" spans="1:13" hidden="1">
      <c r="A9" t="s">
        <v>12</v>
      </c>
      <c r="B9" t="s">
        <v>63</v>
      </c>
      <c r="C9" s="4">
        <v>-0.523484181918766</v>
      </c>
      <c r="D9" s="4">
        <v>0.17827941921768301</v>
      </c>
      <c r="E9" s="4">
        <v>3.3213897221825799E-3</v>
      </c>
      <c r="F9" s="4">
        <v>0.17405586992251801</v>
      </c>
      <c r="G9" s="4">
        <v>0.71746665822838496</v>
      </c>
      <c r="H9" s="4">
        <v>0.90598440337251196</v>
      </c>
      <c r="I9" t="s">
        <v>14</v>
      </c>
      <c r="J9" t="s">
        <v>26</v>
      </c>
      <c r="K9" t="s">
        <v>35</v>
      </c>
      <c r="L9" t="s">
        <v>17</v>
      </c>
      <c r="M9">
        <f>VLOOKUP(I9,trend_lu!$A$2:$B$4,2,FALSE)</f>
        <v>-1</v>
      </c>
    </row>
    <row r="10" spans="1:13" hidden="1">
      <c r="A10" t="s">
        <v>12</v>
      </c>
      <c r="B10" t="s">
        <v>33</v>
      </c>
      <c r="C10" s="4">
        <v>0.14273565607390801</v>
      </c>
      <c r="D10" s="4">
        <v>6.4206721592054705E-2</v>
      </c>
      <c r="E10" s="4">
        <v>2.6211479737138201E-2</v>
      </c>
      <c r="F10" s="4">
        <v>4.6886483725723099E-2</v>
      </c>
      <c r="G10" s="4">
        <v>1.08576628079491</v>
      </c>
      <c r="H10" s="4">
        <v>1.02728670021594</v>
      </c>
      <c r="I10" t="s">
        <v>19</v>
      </c>
      <c r="J10" t="s">
        <v>20</v>
      </c>
      <c r="K10" t="s">
        <v>21</v>
      </c>
      <c r="L10" t="s">
        <v>22</v>
      </c>
      <c r="M10">
        <f>VLOOKUP(I10,trend_lu!$A$2:$B$4,2,FALSE)</f>
        <v>0</v>
      </c>
    </row>
    <row r="11" spans="1:13" hidden="1">
      <c r="A11" t="s">
        <v>12</v>
      </c>
      <c r="B11" t="s">
        <v>62</v>
      </c>
      <c r="C11" s="4">
        <v>-0.45730531565147498</v>
      </c>
      <c r="D11" s="4">
        <v>9.0917712162756098E-2</v>
      </c>
      <c r="E11" s="4">
        <v>4.9078314089600803E-7</v>
      </c>
      <c r="F11" s="4">
        <v>0.450040206213009</v>
      </c>
      <c r="G11" s="4">
        <v>1.0663444270267399</v>
      </c>
      <c r="H11" s="4">
        <v>0.91736363293898904</v>
      </c>
      <c r="I11" t="s">
        <v>14</v>
      </c>
      <c r="J11" t="s">
        <v>15</v>
      </c>
      <c r="K11" t="s">
        <v>16</v>
      </c>
      <c r="L11" t="s">
        <v>17</v>
      </c>
      <c r="M11">
        <f>VLOOKUP(I11,trend_lu!$A$2:$B$4,2,FALSE)</f>
        <v>-1</v>
      </c>
    </row>
    <row r="12" spans="1:13" hidden="1">
      <c r="A12" t="s">
        <v>12</v>
      </c>
      <c r="B12" t="s">
        <v>34</v>
      </c>
      <c r="C12" s="4">
        <v>-0.40274752967594002</v>
      </c>
      <c r="D12" s="4">
        <v>0.119241560755055</v>
      </c>
      <c r="E12" s="4">
        <v>7.3127528243450502E-4</v>
      </c>
      <c r="F12" s="4">
        <v>0.19865759604720901</v>
      </c>
      <c r="G12" s="4">
        <v>1.38481159929677</v>
      </c>
      <c r="H12" s="4">
        <v>0.92685205992199005</v>
      </c>
      <c r="I12" t="s">
        <v>14</v>
      </c>
      <c r="J12" t="s">
        <v>26</v>
      </c>
      <c r="K12" t="s">
        <v>35</v>
      </c>
      <c r="L12" t="s">
        <v>17</v>
      </c>
      <c r="M12">
        <f>VLOOKUP(I12,trend_lu!$A$2:$B$4,2,FALSE)</f>
        <v>-1</v>
      </c>
    </row>
    <row r="13" spans="1:13" hidden="1">
      <c r="A13" t="s">
        <v>12</v>
      </c>
      <c r="B13" t="s">
        <v>42</v>
      </c>
      <c r="C13" s="4">
        <v>-0.39475888680951898</v>
      </c>
      <c r="D13" s="4">
        <v>0.215482999468117</v>
      </c>
      <c r="E13" s="4">
        <v>6.6955547167217494E-2</v>
      </c>
      <c r="F13" s="4">
        <v>0.82542782857442898</v>
      </c>
      <c r="G13" s="4">
        <v>0.65970093750231396</v>
      </c>
      <c r="H13" s="4">
        <v>0.92824961921926497</v>
      </c>
      <c r="I13" t="s">
        <v>14</v>
      </c>
      <c r="J13" t="s">
        <v>26</v>
      </c>
      <c r="K13" t="s">
        <v>35</v>
      </c>
      <c r="L13" t="s">
        <v>17</v>
      </c>
      <c r="M13">
        <f>VLOOKUP(I13,trend_lu!$A$2:$B$4,2,FALSE)</f>
        <v>-1</v>
      </c>
    </row>
    <row r="14" spans="1:13" hidden="1">
      <c r="A14" t="s">
        <v>12</v>
      </c>
      <c r="B14" t="s">
        <v>38</v>
      </c>
      <c r="C14" s="4">
        <v>0.16226934113886901</v>
      </c>
      <c r="D14" s="4">
        <v>7.3399574315486299E-2</v>
      </c>
      <c r="E14" s="4">
        <v>2.7051990846355699E-2</v>
      </c>
      <c r="F14" s="4">
        <v>4.0831766114831698E-2</v>
      </c>
      <c r="G14" s="4">
        <v>0.94416656229766904</v>
      </c>
      <c r="H14" s="4">
        <v>1.03107841536906</v>
      </c>
      <c r="I14" t="s">
        <v>19</v>
      </c>
      <c r="J14" t="s">
        <v>20</v>
      </c>
      <c r="K14" t="s">
        <v>21</v>
      </c>
      <c r="L14" t="s">
        <v>22</v>
      </c>
      <c r="M14">
        <f>VLOOKUP(I14,trend_lu!$A$2:$B$4,2,FALSE)</f>
        <v>0</v>
      </c>
    </row>
    <row r="15" spans="1:13" hidden="1">
      <c r="A15" t="s">
        <v>12</v>
      </c>
      <c r="B15" t="s">
        <v>39</v>
      </c>
      <c r="C15" s="4">
        <v>0.77840506528689402</v>
      </c>
      <c r="D15" s="4" t="s">
        <v>40</v>
      </c>
      <c r="E15" s="4" t="s">
        <v>40</v>
      </c>
      <c r="F15" s="4">
        <v>0.95646138368353295</v>
      </c>
      <c r="G15" s="4">
        <v>0.13374579662896499</v>
      </c>
      <c r="H15" s="4">
        <v>1.1581376595375099</v>
      </c>
      <c r="I15" t="s">
        <v>25</v>
      </c>
      <c r="J15" t="s">
        <v>20</v>
      </c>
      <c r="K15" t="s">
        <v>41</v>
      </c>
      <c r="L15" t="s">
        <v>22</v>
      </c>
      <c r="M15">
        <f>VLOOKUP(I15,trend_lu!$A$2:$B$4,2,FALSE)</f>
        <v>1</v>
      </c>
    </row>
    <row r="16" spans="1:13" hidden="1">
      <c r="A16" t="s">
        <v>12</v>
      </c>
      <c r="B16" t="s">
        <v>13</v>
      </c>
      <c r="C16" s="4">
        <v>-0.36665811458319802</v>
      </c>
      <c r="D16" s="4">
        <v>0.11267961374242</v>
      </c>
      <c r="E16" s="4">
        <v>1.13797073798151E-3</v>
      </c>
      <c r="F16" s="4">
        <v>0.30512296394423699</v>
      </c>
      <c r="G16" s="4">
        <v>1.28772761253267</v>
      </c>
      <c r="H16" s="4">
        <v>0.93318242509900196</v>
      </c>
      <c r="I16" t="s">
        <v>14</v>
      </c>
      <c r="J16" t="s">
        <v>15</v>
      </c>
      <c r="K16" t="s">
        <v>16</v>
      </c>
      <c r="L16" t="s">
        <v>17</v>
      </c>
      <c r="M16">
        <f>VLOOKUP(I16,trend_lu!$A$2:$B$4,2,FALSE)</f>
        <v>-1</v>
      </c>
    </row>
    <row r="17" spans="1:13" hidden="1">
      <c r="A17" t="s">
        <v>12</v>
      </c>
      <c r="B17" t="s">
        <v>29</v>
      </c>
      <c r="C17" s="4">
        <v>-0.21551985630304399</v>
      </c>
      <c r="D17" s="4">
        <v>3.1290404679349099E-2</v>
      </c>
      <c r="E17" s="4">
        <v>5.6689708140849498E-12</v>
      </c>
      <c r="F17" s="4">
        <v>0.10049450385867301</v>
      </c>
      <c r="G17" s="4">
        <v>0.99637030580479102</v>
      </c>
      <c r="H17" s="4">
        <v>0.96016635697050001</v>
      </c>
      <c r="I17" t="s">
        <v>19</v>
      </c>
      <c r="J17" t="s">
        <v>26</v>
      </c>
      <c r="K17" t="s">
        <v>30</v>
      </c>
      <c r="L17" t="s">
        <v>17</v>
      </c>
      <c r="M17">
        <f>VLOOKUP(I17,trend_lu!$A$2:$B$4,2,FALSE)</f>
        <v>0</v>
      </c>
    </row>
    <row r="18" spans="1:13" hidden="1">
      <c r="A18" t="s">
        <v>12</v>
      </c>
      <c r="B18" t="s">
        <v>44</v>
      </c>
      <c r="C18" s="4">
        <v>3.3700466833252798E-3</v>
      </c>
      <c r="D18" s="4">
        <v>9.0020872475889802E-2</v>
      </c>
      <c r="E18" s="4">
        <v>0.97013714483228197</v>
      </c>
      <c r="F18" s="4">
        <v>3.9708904327356097E-2</v>
      </c>
      <c r="G18" s="4">
        <v>0.94210891360959104</v>
      </c>
      <c r="H18" s="4">
        <v>1.0006358190610201</v>
      </c>
      <c r="I18" t="s">
        <v>19</v>
      </c>
      <c r="J18" t="s">
        <v>20</v>
      </c>
      <c r="K18" t="s">
        <v>21</v>
      </c>
      <c r="L18" t="s">
        <v>22</v>
      </c>
      <c r="M18">
        <f>VLOOKUP(I18,trend_lu!$A$2:$B$4,2,FALSE)</f>
        <v>0</v>
      </c>
    </row>
    <row r="19" spans="1:13" hidden="1">
      <c r="A19" t="s">
        <v>12</v>
      </c>
      <c r="B19" t="s">
        <v>45</v>
      </c>
      <c r="C19" s="4">
        <v>0.42664282115514501</v>
      </c>
      <c r="D19" s="4" t="s">
        <v>40</v>
      </c>
      <c r="E19" s="4" t="s">
        <v>40</v>
      </c>
      <c r="F19" s="4">
        <v>0.96312430456565201</v>
      </c>
      <c r="G19" s="4">
        <v>0.72100034149069203</v>
      </c>
      <c r="H19" s="4">
        <v>1.08379433170983</v>
      </c>
      <c r="I19" t="s">
        <v>25</v>
      </c>
      <c r="J19" t="s">
        <v>20</v>
      </c>
      <c r="K19" t="s">
        <v>41</v>
      </c>
      <c r="L19" t="s">
        <v>22</v>
      </c>
      <c r="M19">
        <f>VLOOKUP(I19,trend_lu!$A$2:$B$4,2,FALSE)</f>
        <v>1</v>
      </c>
    </row>
    <row r="20" spans="1:13" hidden="1">
      <c r="A20" t="s">
        <v>12</v>
      </c>
      <c r="B20" t="s">
        <v>46</v>
      </c>
      <c r="C20" s="4">
        <v>3.9371672309618598E-2</v>
      </c>
      <c r="D20" s="4">
        <v>5.9995197750275203E-2</v>
      </c>
      <c r="E20" s="4">
        <v>0.51166517219582497</v>
      </c>
      <c r="F20" s="4">
        <v>0.28395793058117502</v>
      </c>
      <c r="G20" s="4">
        <v>1.0205584626325801</v>
      </c>
      <c r="H20" s="4">
        <v>1.0074534432484299</v>
      </c>
      <c r="I20" t="s">
        <v>19</v>
      </c>
      <c r="J20" t="s">
        <v>20</v>
      </c>
      <c r="K20" t="s">
        <v>21</v>
      </c>
      <c r="L20" t="s">
        <v>22</v>
      </c>
      <c r="M20">
        <f>VLOOKUP(I20,trend_lu!$A$2:$B$4,2,FALSE)</f>
        <v>0</v>
      </c>
    </row>
    <row r="21" spans="1:13" hidden="1">
      <c r="A21" t="s">
        <v>12</v>
      </c>
      <c r="B21" t="s">
        <v>47</v>
      </c>
      <c r="C21" s="4">
        <v>0.123225383216971</v>
      </c>
      <c r="D21" s="4">
        <v>5.4439152778850197E-2</v>
      </c>
      <c r="E21" s="4">
        <v>2.3602214396091701E-2</v>
      </c>
      <c r="F21" s="4">
        <v>4.83263301700795E-2</v>
      </c>
      <c r="G21" s="4">
        <v>1.0711625613146201</v>
      </c>
      <c r="H21" s="4">
        <v>1.0235134483602799</v>
      </c>
      <c r="I21" t="s">
        <v>19</v>
      </c>
      <c r="J21" t="s">
        <v>20</v>
      </c>
      <c r="K21" t="s">
        <v>21</v>
      </c>
      <c r="L21" t="s">
        <v>22</v>
      </c>
      <c r="M21">
        <f>VLOOKUP(I21,trend_lu!$A$2:$B$4,2,FALSE)</f>
        <v>0</v>
      </c>
    </row>
    <row r="22" spans="1:13" hidden="1">
      <c r="A22" t="s">
        <v>12</v>
      </c>
      <c r="B22" t="s">
        <v>48</v>
      </c>
      <c r="C22" s="4">
        <v>0.25705622357992503</v>
      </c>
      <c r="D22" s="4">
        <v>0.15754144585494201</v>
      </c>
      <c r="E22" s="4">
        <v>0.10274825705231599</v>
      </c>
      <c r="F22" s="4">
        <v>7.3967166075108906E-2</v>
      </c>
      <c r="G22" s="4">
        <v>0.91665847674859902</v>
      </c>
      <c r="H22" s="4">
        <v>1.0496773202841101</v>
      </c>
      <c r="I22" t="s">
        <v>19</v>
      </c>
      <c r="J22" t="s">
        <v>20</v>
      </c>
      <c r="K22" t="s">
        <v>21</v>
      </c>
      <c r="L22" t="s">
        <v>22</v>
      </c>
      <c r="M22">
        <f>VLOOKUP(I22,trend_lu!$A$2:$B$4,2,FALSE)</f>
        <v>0</v>
      </c>
    </row>
    <row r="23" spans="1:13" hidden="1">
      <c r="A23" t="s">
        <v>12</v>
      </c>
      <c r="B23" t="s">
        <v>49</v>
      </c>
      <c r="C23" s="4">
        <v>-0.14343119942202101</v>
      </c>
      <c r="D23" s="4">
        <v>0.183989822384105</v>
      </c>
      <c r="E23" s="4">
        <v>0.43564960886454901</v>
      </c>
      <c r="F23" s="4">
        <v>0.94745107217683699</v>
      </c>
      <c r="G23" s="4">
        <v>0.80242551656124095</v>
      </c>
      <c r="H23" s="4">
        <v>0.97331039476069503</v>
      </c>
      <c r="I23" t="s">
        <v>19</v>
      </c>
      <c r="J23" t="s">
        <v>20</v>
      </c>
      <c r="K23" t="s">
        <v>21</v>
      </c>
      <c r="L23" t="s">
        <v>22</v>
      </c>
      <c r="M23">
        <f>VLOOKUP(I23,trend_lu!$A$2:$B$4,2,FALSE)</f>
        <v>0</v>
      </c>
    </row>
    <row r="24" spans="1:13" hidden="1">
      <c r="A24" t="s">
        <v>12</v>
      </c>
      <c r="B24" t="s">
        <v>50</v>
      </c>
      <c r="C24" s="4">
        <v>0.144669718970829</v>
      </c>
      <c r="D24" s="4">
        <v>0.170086386570514</v>
      </c>
      <c r="E24" s="4">
        <v>0.39501041283975602</v>
      </c>
      <c r="F24" s="4">
        <v>0.95655609360031602</v>
      </c>
      <c r="G24" s="4">
        <v>0.58771387123789398</v>
      </c>
      <c r="H24" s="4">
        <v>1.0276615014989601</v>
      </c>
      <c r="I24" t="s">
        <v>19</v>
      </c>
      <c r="J24" t="s">
        <v>20</v>
      </c>
      <c r="K24" t="s">
        <v>21</v>
      </c>
      <c r="L24" t="s">
        <v>22</v>
      </c>
      <c r="M24">
        <f>VLOOKUP(I24,trend_lu!$A$2:$B$4,2,FALSE)</f>
        <v>0</v>
      </c>
    </row>
    <row r="25" spans="1:13" hidden="1">
      <c r="A25" t="s">
        <v>12</v>
      </c>
      <c r="B25" t="s">
        <v>57</v>
      </c>
      <c r="C25" s="4">
        <v>-0.15865205941505001</v>
      </c>
      <c r="D25" s="4">
        <v>4.0755124883482499E-2</v>
      </c>
      <c r="E25" s="4">
        <v>9.9088737678754802E-5</v>
      </c>
      <c r="F25" s="4">
        <v>0.38791846542809799</v>
      </c>
      <c r="G25" s="4">
        <v>0.89773806037069404</v>
      </c>
      <c r="H25" s="4">
        <v>0.97052024883160104</v>
      </c>
      <c r="I25" t="s">
        <v>19</v>
      </c>
      <c r="J25" t="s">
        <v>15</v>
      </c>
      <c r="K25" t="s">
        <v>58</v>
      </c>
      <c r="L25" t="s">
        <v>17</v>
      </c>
      <c r="M25">
        <f>VLOOKUP(I25,trend_lu!$A$2:$B$4,2,FALSE)</f>
        <v>0</v>
      </c>
    </row>
    <row r="26" spans="1:13" hidden="1">
      <c r="A26" t="s">
        <v>12</v>
      </c>
      <c r="B26" t="s">
        <v>52</v>
      </c>
      <c r="C26" s="4">
        <v>-0.27271861461790797</v>
      </c>
      <c r="D26" s="4">
        <v>0.29380121766142703</v>
      </c>
      <c r="E26" s="4">
        <v>0.35328207945789603</v>
      </c>
      <c r="F26" s="4">
        <v>0.97043751866130201</v>
      </c>
      <c r="G26" s="4">
        <v>0.60396318174688701</v>
      </c>
      <c r="H26" s="4">
        <v>0.94986363035922605</v>
      </c>
      <c r="I26" t="s">
        <v>14</v>
      </c>
      <c r="J26" t="s">
        <v>20</v>
      </c>
      <c r="K26" t="s">
        <v>53</v>
      </c>
      <c r="L26" t="s">
        <v>22</v>
      </c>
      <c r="M26">
        <f>VLOOKUP(I26,trend_lu!$A$2:$B$4,2,FALSE)</f>
        <v>-1</v>
      </c>
    </row>
    <row r="27" spans="1:13" hidden="1">
      <c r="A27" t="s">
        <v>12</v>
      </c>
      <c r="B27" t="s">
        <v>54</v>
      </c>
      <c r="C27" s="4">
        <v>-9.5433799492811194E-2</v>
      </c>
      <c r="D27" s="4">
        <v>4.6806843667237502E-2</v>
      </c>
      <c r="E27" s="4">
        <v>4.1461446495461997E-2</v>
      </c>
      <c r="F27" s="4">
        <v>6.0320057271278198E-2</v>
      </c>
      <c r="G27" s="4">
        <v>1.05086425240088</v>
      </c>
      <c r="H27" s="4">
        <v>0.982161467667653</v>
      </c>
      <c r="I27" t="s">
        <v>19</v>
      </c>
      <c r="J27" t="s">
        <v>20</v>
      </c>
      <c r="K27" t="s">
        <v>21</v>
      </c>
      <c r="L27" t="s">
        <v>22</v>
      </c>
      <c r="M27">
        <f>VLOOKUP(I27,trend_lu!$A$2:$B$4,2,FALSE)</f>
        <v>0</v>
      </c>
    </row>
    <row r="28" spans="1:13" hidden="1">
      <c r="A28" t="s">
        <v>12</v>
      </c>
      <c r="B28" t="s">
        <v>55</v>
      </c>
      <c r="C28" s="4">
        <v>0.22248880246887101</v>
      </c>
      <c r="D28" s="4">
        <v>0.153665148722988</v>
      </c>
      <c r="E28" s="4">
        <v>0.14765041930437001</v>
      </c>
      <c r="F28" s="4">
        <v>0.97260186677132199</v>
      </c>
      <c r="G28" s="4">
        <v>0.43957538852228401</v>
      </c>
      <c r="H28" s="4">
        <v>1.0428560159131499</v>
      </c>
      <c r="I28" t="s">
        <v>19</v>
      </c>
      <c r="J28" t="s">
        <v>20</v>
      </c>
      <c r="K28" t="s">
        <v>21</v>
      </c>
      <c r="L28" t="s">
        <v>22</v>
      </c>
      <c r="M28">
        <f>VLOOKUP(I28,trend_lu!$A$2:$B$4,2,FALSE)</f>
        <v>0</v>
      </c>
    </row>
    <row r="29" spans="1:13" hidden="1">
      <c r="A29" t="s">
        <v>12</v>
      </c>
      <c r="B29" t="s">
        <v>70</v>
      </c>
      <c r="C29" s="4">
        <v>0.25864067649836697</v>
      </c>
      <c r="D29" s="4">
        <v>0.141775375040953</v>
      </c>
      <c r="E29" s="4">
        <v>6.8106879838376003E-2</v>
      </c>
      <c r="F29" s="4">
        <v>0.96271660477232601</v>
      </c>
      <c r="G29" s="4">
        <v>0.55988645361718803</v>
      </c>
      <c r="H29" s="4">
        <v>1.04999105288011</v>
      </c>
      <c r="I29" t="s">
        <v>19</v>
      </c>
      <c r="J29" t="s">
        <v>26</v>
      </c>
      <c r="K29" t="s">
        <v>30</v>
      </c>
      <c r="L29" t="s">
        <v>17</v>
      </c>
      <c r="M29">
        <f>VLOOKUP(I29,trend_lu!$A$2:$B$4,2,FALSE)</f>
        <v>0</v>
      </c>
    </row>
    <row r="30" spans="1:13" hidden="1">
      <c r="A30" t="s">
        <v>12</v>
      </c>
      <c r="B30" t="s">
        <v>24</v>
      </c>
      <c r="C30" s="4">
        <v>0.28045016703100201</v>
      </c>
      <c r="D30" s="4">
        <v>3.44620864646406E-2</v>
      </c>
      <c r="E30" s="4">
        <v>4.0208165936267899E-16</v>
      </c>
      <c r="F30" s="4">
        <v>0.18397638259233901</v>
      </c>
      <c r="G30" s="4">
        <v>0.92717783455626301</v>
      </c>
      <c r="H30" s="4">
        <v>1.05431902290149</v>
      </c>
      <c r="I30" t="s">
        <v>25</v>
      </c>
      <c r="J30" t="s">
        <v>26</v>
      </c>
      <c r="K30" t="s">
        <v>27</v>
      </c>
      <c r="L30" t="s">
        <v>17</v>
      </c>
      <c r="M30">
        <f>VLOOKUP(I30,trend_lu!$A$2:$B$4,2,FALSE)</f>
        <v>1</v>
      </c>
    </row>
    <row r="31" spans="1:13" hidden="1">
      <c r="A31" t="s">
        <v>12</v>
      </c>
      <c r="B31" t="s">
        <v>75</v>
      </c>
      <c r="C31" s="4">
        <v>0.336865728961593</v>
      </c>
      <c r="D31" s="4">
        <v>5.1722637681910197E-2</v>
      </c>
      <c r="E31" s="4">
        <v>7.3700660844763701E-11</v>
      </c>
      <c r="F31" s="4">
        <v>0.98164952368603497</v>
      </c>
      <c r="G31" s="4">
        <v>0.65952401879475198</v>
      </c>
      <c r="H31" s="4">
        <v>1.06559730992026</v>
      </c>
      <c r="I31" t="s">
        <v>25</v>
      </c>
      <c r="J31" t="s">
        <v>15</v>
      </c>
      <c r="K31" t="s">
        <v>106</v>
      </c>
      <c r="L31" t="s">
        <v>17</v>
      </c>
      <c r="M31">
        <f>VLOOKUP(I31,trend_lu!$A$2:$B$4,2,FALSE)</f>
        <v>1</v>
      </c>
    </row>
    <row r="32" spans="1:13" hidden="1">
      <c r="A32" t="s">
        <v>12</v>
      </c>
      <c r="B32" t="s">
        <v>60</v>
      </c>
      <c r="C32" s="4">
        <v>0.241787883324598</v>
      </c>
      <c r="D32" s="4">
        <v>0.11106499130730101</v>
      </c>
      <c r="E32" s="4">
        <v>2.9480972362463401E-2</v>
      </c>
      <c r="F32" s="4">
        <v>4.9219004689712798E-2</v>
      </c>
      <c r="G32" s="4">
        <v>0.93876478020852805</v>
      </c>
      <c r="H32" s="4">
        <v>1.04665888363599</v>
      </c>
      <c r="I32" t="s">
        <v>19</v>
      </c>
      <c r="J32" t="s">
        <v>20</v>
      </c>
      <c r="K32" t="s">
        <v>21</v>
      </c>
      <c r="L32" t="s">
        <v>22</v>
      </c>
      <c r="M32">
        <f>VLOOKUP(I32,trend_lu!$A$2:$B$4,2,FALSE)</f>
        <v>0</v>
      </c>
    </row>
    <row r="33" spans="1:13" hidden="1">
      <c r="A33" t="s">
        <v>12</v>
      </c>
      <c r="B33" t="s">
        <v>61</v>
      </c>
      <c r="C33" s="4">
        <v>0.28090490677317898</v>
      </c>
      <c r="D33" s="4">
        <v>7.1384935385726697E-2</v>
      </c>
      <c r="E33" s="4">
        <v>8.3171533875680406E-5</v>
      </c>
      <c r="F33" s="4">
        <v>7.8762425416407295E-2</v>
      </c>
      <c r="G33" s="4">
        <v>0.94887095607285299</v>
      </c>
      <c r="H33" s="4">
        <v>1.0544094530355399</v>
      </c>
      <c r="I33" t="s">
        <v>25</v>
      </c>
      <c r="J33" t="s">
        <v>20</v>
      </c>
      <c r="K33" t="s">
        <v>41</v>
      </c>
      <c r="L33" t="s">
        <v>22</v>
      </c>
      <c r="M33">
        <f>VLOOKUP(I33,trend_lu!$A$2:$B$4,2,FALSE)</f>
        <v>1</v>
      </c>
    </row>
    <row r="34" spans="1:13" hidden="1">
      <c r="A34" t="s">
        <v>12</v>
      </c>
      <c r="B34" t="s">
        <v>59</v>
      </c>
      <c r="C34" s="4">
        <v>0.34253572601638599</v>
      </c>
      <c r="D34" s="4">
        <v>0.143995877351415</v>
      </c>
      <c r="E34" s="4">
        <v>1.73696424560673E-2</v>
      </c>
      <c r="F34" s="4">
        <v>0.95153627015171505</v>
      </c>
      <c r="G34" s="4">
        <v>0.73264368978428795</v>
      </c>
      <c r="H34" s="4">
        <v>1.0667374751285501</v>
      </c>
      <c r="I34" t="s">
        <v>25</v>
      </c>
      <c r="J34" t="s">
        <v>26</v>
      </c>
      <c r="K34" t="s">
        <v>27</v>
      </c>
      <c r="L34" t="s">
        <v>17</v>
      </c>
      <c r="M34">
        <f>VLOOKUP(I34,trend_lu!$A$2:$B$4,2,FALSE)</f>
        <v>1</v>
      </c>
    </row>
    <row r="35" spans="1:13" hidden="1">
      <c r="A35" t="s">
        <v>12</v>
      </c>
      <c r="B35" t="s">
        <v>32</v>
      </c>
      <c r="C35" s="4">
        <v>0.42166002642474598</v>
      </c>
      <c r="D35" s="4">
        <v>0.18519465005307101</v>
      </c>
      <c r="E35" s="4">
        <v>2.27953176165334E-2</v>
      </c>
      <c r="F35" s="4">
        <v>0.96231817078643</v>
      </c>
      <c r="G35" s="4">
        <v>0.24580177562696501</v>
      </c>
      <c r="H35" s="4">
        <v>1.0827762669357399</v>
      </c>
      <c r="I35" t="s">
        <v>25</v>
      </c>
      <c r="J35" t="s">
        <v>26</v>
      </c>
      <c r="K35" t="s">
        <v>27</v>
      </c>
      <c r="L35" t="s">
        <v>17</v>
      </c>
      <c r="M35">
        <f>VLOOKUP(I35,trend_lu!$A$2:$B$4,2,FALSE)</f>
        <v>1</v>
      </c>
    </row>
    <row r="36" spans="1:13" hidden="1">
      <c r="A36" t="s">
        <v>12</v>
      </c>
      <c r="B36" t="s">
        <v>64</v>
      </c>
      <c r="C36" s="4">
        <v>0.56357220674193698</v>
      </c>
      <c r="D36" s="4">
        <v>0.20806106876422401</v>
      </c>
      <c r="E36" s="4">
        <v>6.7550136276893699E-3</v>
      </c>
      <c r="F36" s="4">
        <v>0.96034206762643903</v>
      </c>
      <c r="G36" s="4">
        <v>0.50382877378362501</v>
      </c>
      <c r="H36" s="4">
        <v>1.1121489126974</v>
      </c>
      <c r="I36" t="s">
        <v>25</v>
      </c>
      <c r="J36" t="s">
        <v>15</v>
      </c>
      <c r="K36" t="s">
        <v>106</v>
      </c>
      <c r="L36" t="s">
        <v>17</v>
      </c>
      <c r="M36">
        <f>VLOOKUP(I36,trend_lu!$A$2:$B$4,2,FALSE)</f>
        <v>1</v>
      </c>
    </row>
    <row r="37" spans="1:13" hidden="1">
      <c r="A37" t="s">
        <v>12</v>
      </c>
      <c r="B37" t="s">
        <v>65</v>
      </c>
      <c r="C37" s="4">
        <v>-2.7729580858596399E-2</v>
      </c>
      <c r="D37" s="4">
        <v>1.8828961726050399E-2</v>
      </c>
      <c r="E37" s="4">
        <v>0.14082952643382399</v>
      </c>
      <c r="F37" s="4">
        <v>0.160685447097242</v>
      </c>
      <c r="G37" s="4">
        <v>1.1165334544338901</v>
      </c>
      <c r="H37" s="4">
        <v>0.99478363810857695</v>
      </c>
      <c r="I37" t="s">
        <v>19</v>
      </c>
      <c r="J37" t="s">
        <v>20</v>
      </c>
      <c r="K37" t="s">
        <v>21</v>
      </c>
      <c r="L37" t="s">
        <v>22</v>
      </c>
      <c r="M37">
        <f>VLOOKUP(I37,trend_lu!$A$2:$B$4,2,FALSE)</f>
        <v>0</v>
      </c>
    </row>
    <row r="38" spans="1:13" hidden="1">
      <c r="A38" t="s">
        <v>12</v>
      </c>
      <c r="B38" t="s">
        <v>66</v>
      </c>
      <c r="C38" s="4">
        <v>6.2940354391751899E-2</v>
      </c>
      <c r="D38" s="4">
        <v>4.0146036711732898E-2</v>
      </c>
      <c r="E38" s="4">
        <v>0.11693131538662201</v>
      </c>
      <c r="F38" s="4">
        <v>0.224420053291713</v>
      </c>
      <c r="G38" s="4">
        <v>1.1495403865181599</v>
      </c>
      <c r="H38" s="4">
        <v>1.0119417807758699</v>
      </c>
      <c r="I38" t="s">
        <v>19</v>
      </c>
      <c r="J38" t="s">
        <v>20</v>
      </c>
      <c r="K38" t="s">
        <v>21</v>
      </c>
      <c r="L38" t="s">
        <v>22</v>
      </c>
      <c r="M38">
        <f>VLOOKUP(I38,trend_lu!$A$2:$B$4,2,FALSE)</f>
        <v>0</v>
      </c>
    </row>
    <row r="39" spans="1:13" hidden="1">
      <c r="A39" t="s">
        <v>12</v>
      </c>
      <c r="B39" t="s">
        <v>67</v>
      </c>
      <c r="C39" s="4">
        <v>-0.103528867802453</v>
      </c>
      <c r="D39" s="4">
        <v>7.8711097768015797E-2</v>
      </c>
      <c r="E39" s="4">
        <v>0.18840841136689601</v>
      </c>
      <c r="F39" s="4">
        <v>0.14678607466364799</v>
      </c>
      <c r="G39" s="4">
        <v>0.92108676832762804</v>
      </c>
      <c r="H39" s="4">
        <v>0.98066305474572601</v>
      </c>
      <c r="I39" t="s">
        <v>19</v>
      </c>
      <c r="J39" t="s">
        <v>20</v>
      </c>
      <c r="K39" t="s">
        <v>21</v>
      </c>
      <c r="L39" t="s">
        <v>22</v>
      </c>
      <c r="M39">
        <f>VLOOKUP(I39,trend_lu!$A$2:$B$4,2,FALSE)</f>
        <v>0</v>
      </c>
    </row>
    <row r="40" spans="1:13" hidden="1">
      <c r="A40" t="s">
        <v>12</v>
      </c>
      <c r="B40" t="s">
        <v>68</v>
      </c>
      <c r="C40" s="4">
        <v>-9.7434365635869394E-2</v>
      </c>
      <c r="D40" s="4">
        <v>7.6974021796663197E-2</v>
      </c>
      <c r="E40" s="4">
        <v>0.20558167647329301</v>
      </c>
      <c r="F40" s="4">
        <v>0.97682387652985203</v>
      </c>
      <c r="G40" s="4">
        <v>0.77050513827773204</v>
      </c>
      <c r="H40" s="4">
        <v>0.98179094611849804</v>
      </c>
      <c r="I40" t="s">
        <v>19</v>
      </c>
      <c r="J40" t="s">
        <v>20</v>
      </c>
      <c r="K40" t="s">
        <v>21</v>
      </c>
      <c r="L40" t="s">
        <v>22</v>
      </c>
      <c r="M40">
        <f>VLOOKUP(I40,trend_lu!$A$2:$B$4,2,FALSE)</f>
        <v>0</v>
      </c>
    </row>
    <row r="41" spans="1:13" hidden="1">
      <c r="A41" t="s">
        <v>12</v>
      </c>
      <c r="B41" t="s">
        <v>69</v>
      </c>
      <c r="C41" s="4">
        <v>0.61179422798265404</v>
      </c>
      <c r="D41" s="4">
        <v>0.288699462242613</v>
      </c>
      <c r="E41" s="4">
        <v>3.4078739697395999E-2</v>
      </c>
      <c r="F41" s="4" t="s">
        <v>40</v>
      </c>
      <c r="G41" s="4">
        <v>0.46561580115277401</v>
      </c>
      <c r="H41" s="4">
        <v>1.1223100988971799</v>
      </c>
      <c r="I41" t="s">
        <v>25</v>
      </c>
      <c r="J41" t="s">
        <v>20</v>
      </c>
      <c r="K41" t="s">
        <v>41</v>
      </c>
      <c r="L41" t="s">
        <v>22</v>
      </c>
      <c r="M41">
        <f>VLOOKUP(I41,trend_lu!$A$2:$B$4,2,FALSE)</f>
        <v>1</v>
      </c>
    </row>
    <row r="42" spans="1:13" hidden="1">
      <c r="A42" t="s">
        <v>12</v>
      </c>
      <c r="B42" t="s">
        <v>76</v>
      </c>
      <c r="C42" s="4">
        <v>0.59678970815519095</v>
      </c>
      <c r="D42" s="4">
        <v>0.21803507132399499</v>
      </c>
      <c r="E42" s="4">
        <v>6.1978337140693798E-3</v>
      </c>
      <c r="F42" s="4">
        <v>0.95312103500283796</v>
      </c>
      <c r="G42" s="4">
        <v>0.322578838962994</v>
      </c>
      <c r="H42" s="4">
        <v>1.11913848586168</v>
      </c>
      <c r="I42" t="s">
        <v>25</v>
      </c>
      <c r="J42" t="s">
        <v>15</v>
      </c>
      <c r="K42" t="s">
        <v>106</v>
      </c>
      <c r="L42" t="s">
        <v>17</v>
      </c>
      <c r="M42">
        <f>VLOOKUP(I42,trend_lu!$A$2:$B$4,2,FALSE)</f>
        <v>1</v>
      </c>
    </row>
    <row r="43" spans="1:13" hidden="1">
      <c r="A43" t="s">
        <v>12</v>
      </c>
      <c r="B43" t="s">
        <v>36</v>
      </c>
      <c r="C43" s="4">
        <v>0.63956306713731004</v>
      </c>
      <c r="D43" s="4">
        <v>0.140181487427154</v>
      </c>
      <c r="E43" s="4">
        <v>5.0573817133803704E-6</v>
      </c>
      <c r="F43" s="4">
        <v>0.97835419297173498</v>
      </c>
      <c r="G43" s="4">
        <v>0.444412650618556</v>
      </c>
      <c r="H43" s="4">
        <v>1.12820352686656</v>
      </c>
      <c r="I43" t="s">
        <v>25</v>
      </c>
      <c r="J43" t="s">
        <v>15</v>
      </c>
      <c r="K43" t="s">
        <v>106</v>
      </c>
      <c r="L43" t="s">
        <v>17</v>
      </c>
      <c r="M43">
        <f>VLOOKUP(I43,trend_lu!$A$2:$B$4,2,FALSE)</f>
        <v>1</v>
      </c>
    </row>
    <row r="44" spans="1:13" hidden="1">
      <c r="A44" t="s">
        <v>12</v>
      </c>
      <c r="B44" t="s">
        <v>74</v>
      </c>
      <c r="C44" s="4">
        <v>0.713588525502311</v>
      </c>
      <c r="D44" s="4">
        <v>6.8255317678130603E-2</v>
      </c>
      <c r="E44" s="4">
        <v>1.39446776204465E-25</v>
      </c>
      <c r="F44" s="4">
        <v>0.95410095026227104</v>
      </c>
      <c r="G44" s="4">
        <v>0.40694115635894201</v>
      </c>
      <c r="H44" s="4">
        <v>1.1440657276785799</v>
      </c>
      <c r="I44" t="s">
        <v>25</v>
      </c>
      <c r="J44" t="s">
        <v>15</v>
      </c>
      <c r="K44" t="s">
        <v>106</v>
      </c>
      <c r="L44" t="s">
        <v>17</v>
      </c>
      <c r="M44">
        <f>VLOOKUP(I44,trend_lu!$A$2:$B$4,2,FALSE)</f>
        <v>1</v>
      </c>
    </row>
    <row r="45" spans="1:13" hidden="1">
      <c r="A45" t="s">
        <v>12</v>
      </c>
      <c r="B45" t="s">
        <v>73</v>
      </c>
      <c r="C45" s="4">
        <v>0.38464023875565301</v>
      </c>
      <c r="D45" s="4">
        <v>0.24440042108259899</v>
      </c>
      <c r="E45" s="4">
        <v>0.115530991604172</v>
      </c>
      <c r="F45" s="4">
        <v>0.94514054274353398</v>
      </c>
      <c r="G45" s="4">
        <v>0.16722610223471299</v>
      </c>
      <c r="H45" s="4">
        <v>1.0752424170841799</v>
      </c>
      <c r="I45" t="s">
        <v>25</v>
      </c>
      <c r="J45" t="s">
        <v>20</v>
      </c>
      <c r="K45" t="s">
        <v>41</v>
      </c>
      <c r="L45" t="s">
        <v>22</v>
      </c>
      <c r="M45">
        <f>VLOOKUP(I45,trend_lu!$A$2:$B$4,2,FALSE)</f>
        <v>1</v>
      </c>
    </row>
    <row r="46" spans="1:13" hidden="1">
      <c r="A46" t="s">
        <v>12</v>
      </c>
      <c r="B46" t="s">
        <v>72</v>
      </c>
      <c r="C46" s="4">
        <v>0.71670298152762602</v>
      </c>
      <c r="D46" s="4">
        <v>0.129828598916092</v>
      </c>
      <c r="E46" s="4">
        <v>3.38270588629609E-8</v>
      </c>
      <c r="F46" s="4">
        <v>0.96961078346963403</v>
      </c>
      <c r="G46" s="4">
        <v>0.28541983929699699</v>
      </c>
      <c r="H46" s="4">
        <v>1.1447379614652999</v>
      </c>
      <c r="I46" t="s">
        <v>25</v>
      </c>
      <c r="J46" t="s">
        <v>15</v>
      </c>
      <c r="K46" t="s">
        <v>106</v>
      </c>
      <c r="L46" t="s">
        <v>17</v>
      </c>
      <c r="M46">
        <f>VLOOKUP(I46,trend_lu!$A$2:$B$4,2,FALSE)</f>
        <v>1</v>
      </c>
    </row>
    <row r="47" spans="1:13" hidden="1">
      <c r="A47" t="s">
        <v>12</v>
      </c>
      <c r="B47" t="s">
        <v>43</v>
      </c>
      <c r="C47" s="4">
        <v>1.0603833133571601</v>
      </c>
      <c r="D47" s="4">
        <v>0.110135541202069</v>
      </c>
      <c r="E47" s="4">
        <v>6.0912311473475999E-22</v>
      </c>
      <c r="F47" s="4">
        <v>0.36244077691962401</v>
      </c>
      <c r="G47" s="4">
        <v>1.51631563085459</v>
      </c>
      <c r="H47" s="4">
        <v>1.22139853165587</v>
      </c>
      <c r="I47" t="s">
        <v>25</v>
      </c>
      <c r="J47" t="s">
        <v>26</v>
      </c>
      <c r="K47" t="s">
        <v>27</v>
      </c>
      <c r="L47" t="s">
        <v>17</v>
      </c>
      <c r="M47">
        <f>VLOOKUP(I47,trend_lu!$A$2:$B$4,2,FALSE)</f>
        <v>1</v>
      </c>
    </row>
    <row r="48" spans="1:13" hidden="1">
      <c r="A48" t="s">
        <v>12</v>
      </c>
      <c r="B48" t="s">
        <v>51</v>
      </c>
      <c r="C48" s="4">
        <v>1.07979508060094</v>
      </c>
      <c r="D48" s="4">
        <v>0.104880356851103</v>
      </c>
      <c r="E48" s="4">
        <v>7.3839615296887701E-25</v>
      </c>
      <c r="F48" s="4">
        <v>0.107729117406582</v>
      </c>
      <c r="G48" s="4">
        <v>0.72702942937009296</v>
      </c>
      <c r="H48" s="4">
        <v>1.2258785245972199</v>
      </c>
      <c r="I48" t="s">
        <v>25</v>
      </c>
      <c r="J48" t="s">
        <v>26</v>
      </c>
      <c r="K48" t="s">
        <v>27</v>
      </c>
      <c r="L48" t="s">
        <v>17</v>
      </c>
      <c r="M48">
        <f>VLOOKUP(I48,trend_lu!$A$2:$B$4,2,FALSE)</f>
        <v>1</v>
      </c>
    </row>
    <row r="49" spans="1:13" hidden="1">
      <c r="A49" t="s">
        <v>77</v>
      </c>
      <c r="B49" t="s">
        <v>13</v>
      </c>
      <c r="C49" s="4">
        <v>-0.26759577631485099</v>
      </c>
      <c r="D49" s="4">
        <v>3.2265311787520901E-2</v>
      </c>
      <c r="E49" s="4">
        <v>1.09866147555878E-16</v>
      </c>
      <c r="F49" s="4">
        <v>0.25591993199535601</v>
      </c>
      <c r="G49" s="4">
        <v>2.4344461880516302</v>
      </c>
      <c r="H49" s="4">
        <v>0.95078183890392898</v>
      </c>
      <c r="I49" t="s">
        <v>19</v>
      </c>
      <c r="J49" t="s">
        <v>20</v>
      </c>
      <c r="K49" t="s">
        <v>21</v>
      </c>
      <c r="L49" t="s">
        <v>22</v>
      </c>
      <c r="M49">
        <f>VLOOKUP(I49,trend_lu!$A$2:$B$4,2,FALSE)</f>
        <v>0</v>
      </c>
    </row>
    <row r="50" spans="1:13">
      <c r="A50" t="s">
        <v>77</v>
      </c>
      <c r="B50" t="s">
        <v>93</v>
      </c>
      <c r="C50" s="4">
        <v>-1.51438141871361</v>
      </c>
      <c r="D50" s="4">
        <v>0.23946092382603201</v>
      </c>
      <c r="E50" s="4">
        <v>2.5466735339052999E-10</v>
      </c>
      <c r="F50" s="4">
        <v>0.224175676114828</v>
      </c>
      <c r="G50" s="4">
        <v>0.104800999165704</v>
      </c>
      <c r="H50" s="4">
        <v>0.75154505880874301</v>
      </c>
      <c r="I50" t="s">
        <v>14</v>
      </c>
      <c r="J50" t="s">
        <v>26</v>
      </c>
      <c r="K50" t="s">
        <v>35</v>
      </c>
      <c r="L50" t="s">
        <v>17</v>
      </c>
      <c r="M50">
        <f>VLOOKUP(I50,trend_lu!$A$2:$B$4,2,FALSE)</f>
        <v>-1</v>
      </c>
    </row>
    <row r="51" spans="1:13">
      <c r="A51" t="s">
        <v>77</v>
      </c>
      <c r="B51" t="s">
        <v>119</v>
      </c>
      <c r="C51" s="4">
        <v>-1.4430657388734001</v>
      </c>
      <c r="D51" s="4">
        <v>0.38398549713902103</v>
      </c>
      <c r="E51" s="4">
        <v>1.7119092860191901E-4</v>
      </c>
      <c r="F51" s="4">
        <v>0.60658519055136095</v>
      </c>
      <c r="G51" s="4">
        <v>3.1780758201699101E-2</v>
      </c>
      <c r="H51" s="4">
        <v>0.76172215083214401</v>
      </c>
      <c r="I51" t="s">
        <v>14</v>
      </c>
      <c r="J51" t="s">
        <v>15</v>
      </c>
      <c r="K51" t="s">
        <v>16</v>
      </c>
      <c r="L51" t="s">
        <v>17</v>
      </c>
      <c r="M51">
        <f>VLOOKUP(I51,trend_lu!$A$2:$B$4,2,FALSE)</f>
        <v>-1</v>
      </c>
    </row>
    <row r="52" spans="1:13">
      <c r="A52" t="s">
        <v>77</v>
      </c>
      <c r="B52" t="s">
        <v>120</v>
      </c>
      <c r="C52" s="4">
        <v>-1.42132719385225</v>
      </c>
      <c r="D52" s="4">
        <v>0.420369864538511</v>
      </c>
      <c r="E52" s="4">
        <v>7.2187109837277305E-4</v>
      </c>
      <c r="F52" s="4">
        <v>0.44687799369257603</v>
      </c>
      <c r="G52" s="4">
        <v>3.7447676540777901E-2</v>
      </c>
      <c r="H52" s="4">
        <v>0.76485166754575595</v>
      </c>
      <c r="I52" t="s">
        <v>14</v>
      </c>
      <c r="J52" t="s">
        <v>15</v>
      </c>
      <c r="K52" t="s">
        <v>16</v>
      </c>
      <c r="L52" t="s">
        <v>17</v>
      </c>
      <c r="M52">
        <f>VLOOKUP(I52,trend_lu!$A$2:$B$4,2,FALSE)</f>
        <v>-1</v>
      </c>
    </row>
    <row r="53" spans="1:13" hidden="1">
      <c r="A53" t="s">
        <v>77</v>
      </c>
      <c r="B53" t="s">
        <v>24</v>
      </c>
      <c r="C53" s="4">
        <v>0.16706404201612499</v>
      </c>
      <c r="D53" s="4">
        <v>1.8366211575235498E-2</v>
      </c>
      <c r="E53" s="4">
        <v>9.3486327880524299E-20</v>
      </c>
      <c r="F53" s="4">
        <v>8.2037748330194102E-2</v>
      </c>
      <c r="G53" s="4">
        <v>1.0412741215094099</v>
      </c>
      <c r="H53" s="4">
        <v>1.0320112597403399</v>
      </c>
      <c r="I53" t="s">
        <v>19</v>
      </c>
      <c r="J53" t="s">
        <v>20</v>
      </c>
      <c r="K53" t="s">
        <v>21</v>
      </c>
      <c r="L53" t="s">
        <v>22</v>
      </c>
      <c r="M53">
        <f>VLOOKUP(I53,trend_lu!$A$2:$B$4,2,FALSE)</f>
        <v>0</v>
      </c>
    </row>
    <row r="54" spans="1:13" hidden="1">
      <c r="A54" t="s">
        <v>77</v>
      </c>
      <c r="B54" t="s">
        <v>28</v>
      </c>
      <c r="C54" s="4">
        <v>-5.1082211884348201E-2</v>
      </c>
      <c r="D54" s="4">
        <v>9.0290682895233398E-2</v>
      </c>
      <c r="E54" s="4">
        <v>0.57156179737071899</v>
      </c>
      <c r="F54" s="4">
        <v>0.117546765953164</v>
      </c>
      <c r="G54" s="4">
        <v>0.77996510017605603</v>
      </c>
      <c r="H54" s="4">
        <v>0.99041176069153802</v>
      </c>
      <c r="I54" t="s">
        <v>19</v>
      </c>
      <c r="J54" t="s">
        <v>20</v>
      </c>
      <c r="K54" t="s">
        <v>21</v>
      </c>
      <c r="L54" t="s">
        <v>22</v>
      </c>
      <c r="M54">
        <f>VLOOKUP(I54,trend_lu!$A$2:$B$4,2,FALSE)</f>
        <v>0</v>
      </c>
    </row>
    <row r="55" spans="1:13">
      <c r="A55" t="s">
        <v>77</v>
      </c>
      <c r="B55" t="s">
        <v>118</v>
      </c>
      <c r="C55" s="4">
        <v>-1.35207760091805</v>
      </c>
      <c r="D55" s="4">
        <v>0.23715124292865</v>
      </c>
      <c r="E55" s="4">
        <v>1.1887594130523899E-8</v>
      </c>
      <c r="F55" s="4">
        <v>0.94651507937787704</v>
      </c>
      <c r="G55" s="4">
        <v>0.18424780809884</v>
      </c>
      <c r="H55" s="4">
        <v>0.77490692718169796</v>
      </c>
      <c r="I55" t="s">
        <v>14</v>
      </c>
      <c r="J55" t="s">
        <v>15</v>
      </c>
      <c r="K55" t="s">
        <v>16</v>
      </c>
      <c r="L55" t="s">
        <v>17</v>
      </c>
      <c r="M55">
        <f>VLOOKUP(I55,trend_lu!$A$2:$B$4,2,FALSE)</f>
        <v>-1</v>
      </c>
    </row>
    <row r="56" spans="1:13">
      <c r="A56" t="s">
        <v>77</v>
      </c>
      <c r="B56" t="s">
        <v>81</v>
      </c>
      <c r="C56" s="4">
        <v>-1.30063722717779</v>
      </c>
      <c r="D56" s="4">
        <v>0.10774945038714299</v>
      </c>
      <c r="E56" s="4">
        <v>1.50405053241032E-33</v>
      </c>
      <c r="F56" s="4">
        <v>0.95937586555283305</v>
      </c>
      <c r="G56" s="4">
        <v>0.39919393841929002</v>
      </c>
      <c r="H56" s="4">
        <v>0.78246170563224904</v>
      </c>
      <c r="I56" t="s">
        <v>14</v>
      </c>
      <c r="J56" t="s">
        <v>15</v>
      </c>
      <c r="K56" t="s">
        <v>16</v>
      </c>
      <c r="L56" t="s">
        <v>17</v>
      </c>
      <c r="M56">
        <f>VLOOKUP(I56,trend_lu!$A$2:$B$4,2,FALSE)</f>
        <v>-1</v>
      </c>
    </row>
    <row r="57" spans="1:13">
      <c r="A57" t="s">
        <v>77</v>
      </c>
      <c r="B57" t="s">
        <v>95</v>
      </c>
      <c r="C57" s="4">
        <v>-1.19558162495467</v>
      </c>
      <c r="D57" s="4">
        <v>0.396784981696154</v>
      </c>
      <c r="E57" s="4">
        <v>2.5853185397254402E-3</v>
      </c>
      <c r="F57" s="4">
        <v>0.58761002503195803</v>
      </c>
      <c r="G57" s="4">
        <v>4.7878296704932502E-2</v>
      </c>
      <c r="H57" s="4">
        <v>0.79812025879234605</v>
      </c>
      <c r="I57" t="s">
        <v>14</v>
      </c>
      <c r="J57" t="s">
        <v>15</v>
      </c>
      <c r="K57" t="s">
        <v>16</v>
      </c>
      <c r="L57" t="s">
        <v>17</v>
      </c>
      <c r="M57">
        <f>VLOOKUP(I57,trend_lu!$A$2:$B$4,2,FALSE)</f>
        <v>-1</v>
      </c>
    </row>
    <row r="58" spans="1:13" hidden="1">
      <c r="A58" t="s">
        <v>77</v>
      </c>
      <c r="B58" t="s">
        <v>29</v>
      </c>
      <c r="C58" s="4">
        <v>-7.3756053393639207E-2</v>
      </c>
      <c r="D58" s="4">
        <v>2.0614597623699198E-2</v>
      </c>
      <c r="E58" s="4">
        <v>3.4642474726754099E-4</v>
      </c>
      <c r="F58" s="4">
        <v>5.1170470940927998E-2</v>
      </c>
      <c r="G58" s="4">
        <v>1.09621559458541</v>
      </c>
      <c r="H58" s="4">
        <v>0.98618534509065803</v>
      </c>
      <c r="I58" t="s">
        <v>19</v>
      </c>
      <c r="J58" t="s">
        <v>20</v>
      </c>
      <c r="K58" t="s">
        <v>21</v>
      </c>
      <c r="L58" t="s">
        <v>22</v>
      </c>
      <c r="M58">
        <f>VLOOKUP(I58,trend_lu!$A$2:$B$4,2,FALSE)</f>
        <v>0</v>
      </c>
    </row>
    <row r="59" spans="1:13" hidden="1">
      <c r="A59" t="s">
        <v>77</v>
      </c>
      <c r="B59" t="s">
        <v>82</v>
      </c>
      <c r="C59" s="4">
        <v>2.95784687675761E-2</v>
      </c>
      <c r="D59" s="4">
        <v>9.4466944266363595E-2</v>
      </c>
      <c r="E59" s="4">
        <v>0.75419770434716704</v>
      </c>
      <c r="F59" s="4">
        <v>0.121559888548813</v>
      </c>
      <c r="G59" s="4">
        <v>0.573868355609081</v>
      </c>
      <c r="H59" s="4">
        <v>1.0055943193322701</v>
      </c>
      <c r="I59" t="s">
        <v>19</v>
      </c>
      <c r="J59" t="s">
        <v>20</v>
      </c>
      <c r="K59" t="s">
        <v>21</v>
      </c>
      <c r="L59" t="s">
        <v>22</v>
      </c>
      <c r="M59">
        <f>VLOOKUP(I59,trend_lu!$A$2:$B$4,2,FALSE)</f>
        <v>0</v>
      </c>
    </row>
    <row r="60" spans="1:13" hidden="1">
      <c r="A60" t="s">
        <v>77</v>
      </c>
      <c r="B60" t="s">
        <v>31</v>
      </c>
      <c r="C60" s="4">
        <v>6.26316076307004E-2</v>
      </c>
      <c r="D60" s="4">
        <v>2.2412253191552899E-2</v>
      </c>
      <c r="E60" s="4">
        <v>5.1975980371607999E-3</v>
      </c>
      <c r="F60" s="4">
        <v>2.87558937926632E-2</v>
      </c>
      <c r="G60" s="4">
        <v>0.99238466875860898</v>
      </c>
      <c r="H60" s="4">
        <v>1.01188285505702</v>
      </c>
      <c r="I60" t="s">
        <v>19</v>
      </c>
      <c r="J60" t="s">
        <v>20</v>
      </c>
      <c r="K60" t="s">
        <v>21</v>
      </c>
      <c r="L60" t="s">
        <v>22</v>
      </c>
      <c r="M60">
        <f>VLOOKUP(I60,trend_lu!$A$2:$B$4,2,FALSE)</f>
        <v>0</v>
      </c>
    </row>
    <row r="61" spans="1:13">
      <c r="A61" t="s">
        <v>77</v>
      </c>
      <c r="B61" t="s">
        <v>91</v>
      </c>
      <c r="C61" s="4">
        <v>-1.1839367918928201</v>
      </c>
      <c r="D61" s="4">
        <v>9.6370743904055298E-2</v>
      </c>
      <c r="E61" s="4">
        <v>1.0873480587671499E-34</v>
      </c>
      <c r="F61" s="4">
        <v>0.18613422676924901</v>
      </c>
      <c r="G61" s="4">
        <v>1.15010853923767</v>
      </c>
      <c r="H61" s="4">
        <v>0.79987510154876296</v>
      </c>
      <c r="I61" t="s">
        <v>14</v>
      </c>
      <c r="J61" t="s">
        <v>26</v>
      </c>
      <c r="K61" t="s">
        <v>35</v>
      </c>
      <c r="L61" t="s">
        <v>17</v>
      </c>
      <c r="M61">
        <f>VLOOKUP(I61,trend_lu!$A$2:$B$4,2,FALSE)</f>
        <v>-1</v>
      </c>
    </row>
    <row r="62" spans="1:13" hidden="1">
      <c r="A62" t="s">
        <v>77</v>
      </c>
      <c r="B62" t="s">
        <v>32</v>
      </c>
      <c r="C62" s="4">
        <v>5.3496231595786701E-3</v>
      </c>
      <c r="D62" s="4">
        <v>9.2129675161876701E-2</v>
      </c>
      <c r="E62" s="4">
        <v>0.95369587136688405</v>
      </c>
      <c r="F62" s="4">
        <v>0.96933778726651798</v>
      </c>
      <c r="G62" s="4">
        <v>0.42346643566182501</v>
      </c>
      <c r="H62" s="4">
        <v>1.00100948972464</v>
      </c>
      <c r="I62" t="s">
        <v>19</v>
      </c>
      <c r="J62" t="s">
        <v>20</v>
      </c>
      <c r="K62" t="s">
        <v>21</v>
      </c>
      <c r="L62" t="s">
        <v>22</v>
      </c>
      <c r="M62">
        <f>VLOOKUP(I62,trend_lu!$A$2:$B$4,2,FALSE)</f>
        <v>0</v>
      </c>
    </row>
    <row r="63" spans="1:13" hidden="1">
      <c r="A63" t="s">
        <v>77</v>
      </c>
      <c r="B63" t="s">
        <v>84</v>
      </c>
      <c r="C63" s="4">
        <v>-1.2091085513645701</v>
      </c>
      <c r="D63" s="4">
        <v>0.77283997695583995</v>
      </c>
      <c r="E63" s="4">
        <v>0.11770006926931</v>
      </c>
      <c r="F63" s="4">
        <v>0.57598907745306804</v>
      </c>
      <c r="G63" s="4">
        <v>1.61284931470436E-2</v>
      </c>
      <c r="H63" s="4">
        <v>0.79608662302179001</v>
      </c>
      <c r="I63" t="s">
        <v>14</v>
      </c>
      <c r="J63" t="s">
        <v>20</v>
      </c>
      <c r="K63" t="s">
        <v>53</v>
      </c>
      <c r="L63" t="s">
        <v>22</v>
      </c>
      <c r="M63">
        <f>VLOOKUP(I63,trend_lu!$A$2:$B$4,2,FALSE)</f>
        <v>-1</v>
      </c>
    </row>
    <row r="64" spans="1:13" hidden="1">
      <c r="A64" t="s">
        <v>77</v>
      </c>
      <c r="B64" t="s">
        <v>33</v>
      </c>
      <c r="C64" s="4">
        <v>0.30523418389441298</v>
      </c>
      <c r="D64" s="4">
        <v>4.1680041765747501E-2</v>
      </c>
      <c r="E64" s="4">
        <v>2.4200087297809202E-13</v>
      </c>
      <c r="F64" s="4">
        <v>3.5762973275162001E-2</v>
      </c>
      <c r="G64" s="4">
        <v>0.79562014643564005</v>
      </c>
      <c r="H64" s="4">
        <v>1.0592589299389701</v>
      </c>
      <c r="I64" t="s">
        <v>25</v>
      </c>
      <c r="J64" t="s">
        <v>20</v>
      </c>
      <c r="K64" t="s">
        <v>41</v>
      </c>
      <c r="L64" t="s">
        <v>22</v>
      </c>
      <c r="M64">
        <f>VLOOKUP(I64,trend_lu!$A$2:$B$4,2,FALSE)</f>
        <v>1</v>
      </c>
    </row>
    <row r="65" spans="1:13" hidden="1">
      <c r="A65" t="s">
        <v>77</v>
      </c>
      <c r="B65" t="s">
        <v>34</v>
      </c>
      <c r="C65" s="4">
        <v>-7.0172489327259793E-2</v>
      </c>
      <c r="D65" s="4">
        <v>7.9124842602647502E-2</v>
      </c>
      <c r="E65" s="4">
        <v>0.37515542671084101</v>
      </c>
      <c r="F65" s="4">
        <v>0.85489335285989498</v>
      </c>
      <c r="G65" s="4">
        <v>0.76032078713418305</v>
      </c>
      <c r="H65" s="4">
        <v>0.986852121290822</v>
      </c>
      <c r="I65" t="s">
        <v>19</v>
      </c>
      <c r="J65" t="s">
        <v>20</v>
      </c>
      <c r="K65" t="s">
        <v>21</v>
      </c>
      <c r="L65" t="s">
        <v>22</v>
      </c>
      <c r="M65">
        <f>VLOOKUP(I65,trend_lu!$A$2:$B$4,2,FALSE)</f>
        <v>0</v>
      </c>
    </row>
    <row r="66" spans="1:13">
      <c r="A66" t="s">
        <v>77</v>
      </c>
      <c r="B66" t="s">
        <v>114</v>
      </c>
      <c r="C66" s="4">
        <v>-0.97434440934546895</v>
      </c>
      <c r="D66" s="4">
        <v>0.108827762972285</v>
      </c>
      <c r="E66" s="4">
        <v>3.4567781619466001E-19</v>
      </c>
      <c r="F66" s="4">
        <v>0.28175282167344501</v>
      </c>
      <c r="G66" s="4">
        <v>1.7210112367174999</v>
      </c>
      <c r="H66" s="4">
        <v>0.83212805878694096</v>
      </c>
      <c r="I66" t="s">
        <v>14</v>
      </c>
      <c r="J66" t="s">
        <v>26</v>
      </c>
      <c r="K66" t="s">
        <v>35</v>
      </c>
      <c r="L66" t="s">
        <v>17</v>
      </c>
      <c r="M66">
        <f>VLOOKUP(I66,trend_lu!$A$2:$B$4,2,FALSE)</f>
        <v>-1</v>
      </c>
    </row>
    <row r="67" spans="1:13" hidden="1">
      <c r="A67" t="s">
        <v>77</v>
      </c>
      <c r="B67" t="s">
        <v>85</v>
      </c>
      <c r="C67" s="4">
        <v>-0.11345676390126699</v>
      </c>
      <c r="D67" s="4">
        <v>9.1789404147332998E-2</v>
      </c>
      <c r="E67" s="4">
        <v>0.21643807184987801</v>
      </c>
      <c r="F67" s="4">
        <v>0.49522978024984798</v>
      </c>
      <c r="G67" s="4">
        <v>0.24499745733376099</v>
      </c>
      <c r="H67" s="4">
        <v>0.97882850245946795</v>
      </c>
      <c r="I67" t="s">
        <v>19</v>
      </c>
      <c r="J67" t="s">
        <v>20</v>
      </c>
      <c r="K67" t="s">
        <v>21</v>
      </c>
      <c r="L67" t="s">
        <v>22</v>
      </c>
      <c r="M67">
        <f>VLOOKUP(I67,trend_lu!$A$2:$B$4,2,FALSE)</f>
        <v>0</v>
      </c>
    </row>
    <row r="68" spans="1:13" hidden="1">
      <c r="A68" t="s">
        <v>77</v>
      </c>
      <c r="B68" t="s">
        <v>37</v>
      </c>
      <c r="C68" s="4">
        <v>-0.470872366097835</v>
      </c>
      <c r="D68" s="4">
        <v>0.102779162926871</v>
      </c>
      <c r="E68" s="4">
        <v>4.6187540457150997E-6</v>
      </c>
      <c r="F68" s="4">
        <v>8.9146567888707298E-2</v>
      </c>
      <c r="G68" s="4">
        <v>0.53932432065049496</v>
      </c>
      <c r="H68" s="4">
        <v>0.91501923664135898</v>
      </c>
      <c r="I68" t="s">
        <v>14</v>
      </c>
      <c r="J68" t="s">
        <v>20</v>
      </c>
      <c r="K68" t="s">
        <v>53</v>
      </c>
      <c r="L68" t="s">
        <v>22</v>
      </c>
      <c r="M68">
        <f>VLOOKUP(I68,trend_lu!$A$2:$B$4,2,FALSE)</f>
        <v>-1</v>
      </c>
    </row>
    <row r="69" spans="1:13" hidden="1">
      <c r="A69" t="s">
        <v>77</v>
      </c>
      <c r="B69" t="s">
        <v>86</v>
      </c>
      <c r="C69" s="4">
        <v>9.6571518907188403E-2</v>
      </c>
      <c r="D69" s="4">
        <v>0.16723466485125499</v>
      </c>
      <c r="E69" s="4">
        <v>0.56362798776127099</v>
      </c>
      <c r="F69" s="4">
        <v>2.71894856758539E-2</v>
      </c>
      <c r="G69" s="4">
        <v>0.25995292198532699</v>
      </c>
      <c r="H69" s="4">
        <v>1.01838102866066</v>
      </c>
      <c r="I69" t="s">
        <v>19</v>
      </c>
      <c r="J69" t="s">
        <v>20</v>
      </c>
      <c r="K69" t="s">
        <v>21</v>
      </c>
      <c r="L69" t="s">
        <v>22</v>
      </c>
      <c r="M69">
        <f>VLOOKUP(I69,trend_lu!$A$2:$B$4,2,FALSE)</f>
        <v>0</v>
      </c>
    </row>
    <row r="70" spans="1:13" hidden="1">
      <c r="A70" t="s">
        <v>77</v>
      </c>
      <c r="B70" t="s">
        <v>87</v>
      </c>
      <c r="C70" s="4">
        <v>0.180725520709479</v>
      </c>
      <c r="D70" s="4" t="s">
        <v>40</v>
      </c>
      <c r="E70" s="4" t="s">
        <v>40</v>
      </c>
      <c r="F70" s="4">
        <v>0.96307369644210505</v>
      </c>
      <c r="G70" s="4">
        <v>0.483594463207147</v>
      </c>
      <c r="H70" s="4">
        <v>1.03467383183738</v>
      </c>
      <c r="I70" t="s">
        <v>19</v>
      </c>
      <c r="J70" t="s">
        <v>20</v>
      </c>
      <c r="K70" t="s">
        <v>21</v>
      </c>
      <c r="L70" t="s">
        <v>22</v>
      </c>
      <c r="M70">
        <f>VLOOKUP(I70,trend_lu!$A$2:$B$4,2,FALSE)</f>
        <v>0</v>
      </c>
    </row>
    <row r="71" spans="1:13">
      <c r="A71" t="s">
        <v>77</v>
      </c>
      <c r="B71" t="s">
        <v>100</v>
      </c>
      <c r="C71" s="4">
        <v>-0.89509989337414397</v>
      </c>
      <c r="D71" s="4">
        <v>0.312107742201442</v>
      </c>
      <c r="E71" s="4">
        <v>4.1318059062228803E-3</v>
      </c>
      <c r="F71" s="4">
        <v>0.41173087514344697</v>
      </c>
      <c r="G71" s="4">
        <v>0.13812402916286801</v>
      </c>
      <c r="H71" s="4">
        <v>0.84465856262013606</v>
      </c>
      <c r="I71" t="s">
        <v>14</v>
      </c>
      <c r="J71" t="s">
        <v>15</v>
      </c>
      <c r="K71" t="s">
        <v>16</v>
      </c>
      <c r="L71" t="s">
        <v>17</v>
      </c>
      <c r="M71">
        <f>VLOOKUP(I71,trend_lu!$A$2:$B$4,2,FALSE)</f>
        <v>-1</v>
      </c>
    </row>
    <row r="72" spans="1:13" hidden="1">
      <c r="A72" t="s">
        <v>77</v>
      </c>
      <c r="B72" t="s">
        <v>38</v>
      </c>
      <c r="C72" s="4">
        <v>0.23520654973570601</v>
      </c>
      <c r="D72" s="4">
        <v>4.3085758504128199E-2</v>
      </c>
      <c r="E72" s="4">
        <v>4.7873652099774099E-8</v>
      </c>
      <c r="F72" s="4">
        <v>3.4630728970139697E-2</v>
      </c>
      <c r="G72" s="4">
        <v>0.95764526973376596</v>
      </c>
      <c r="H72" s="4">
        <v>1.0453604817128901</v>
      </c>
      <c r="I72" t="s">
        <v>19</v>
      </c>
      <c r="J72" t="s">
        <v>20</v>
      </c>
      <c r="K72" t="s">
        <v>21</v>
      </c>
      <c r="L72" t="s">
        <v>22</v>
      </c>
      <c r="M72">
        <f>VLOOKUP(I72,trend_lu!$A$2:$B$4,2,FALSE)</f>
        <v>0</v>
      </c>
    </row>
    <row r="73" spans="1:13">
      <c r="A73" t="s">
        <v>77</v>
      </c>
      <c r="B73" t="s">
        <v>71</v>
      </c>
      <c r="C73" s="4">
        <v>-0.87082553005886398</v>
      </c>
      <c r="D73" s="4">
        <v>0.13566681480181</v>
      </c>
      <c r="E73" s="4">
        <v>1.37303655803292E-10</v>
      </c>
      <c r="F73" s="4">
        <v>0.96040151076441904</v>
      </c>
      <c r="G73" s="4">
        <v>0.39099960674341899</v>
      </c>
      <c r="H73" s="4">
        <v>0.84853455741567896</v>
      </c>
      <c r="I73" t="s">
        <v>14</v>
      </c>
      <c r="J73" t="s">
        <v>15</v>
      </c>
      <c r="K73" t="s">
        <v>16</v>
      </c>
      <c r="L73" t="s">
        <v>17</v>
      </c>
      <c r="M73">
        <f>VLOOKUP(I73,trend_lu!$A$2:$B$4,2,FALSE)</f>
        <v>-1</v>
      </c>
    </row>
    <row r="74" spans="1:13">
      <c r="A74" t="s">
        <v>77</v>
      </c>
      <c r="B74" t="s">
        <v>63</v>
      </c>
      <c r="C74" s="4">
        <v>-0.78714027627024297</v>
      </c>
      <c r="D74" s="4">
        <v>0.16423938729992599</v>
      </c>
      <c r="E74" s="4">
        <v>1.64600736110733E-6</v>
      </c>
      <c r="F74" s="4">
        <v>0.17416243503121601</v>
      </c>
      <c r="G74" s="4">
        <v>0.56032372897034699</v>
      </c>
      <c r="H74" s="4">
        <v>0.862033817381334</v>
      </c>
      <c r="I74" t="s">
        <v>14</v>
      </c>
      <c r="J74" t="s">
        <v>26</v>
      </c>
      <c r="K74" t="s">
        <v>35</v>
      </c>
      <c r="L74" t="s">
        <v>17</v>
      </c>
      <c r="M74">
        <f>VLOOKUP(I74,trend_lu!$A$2:$B$4,2,FALSE)</f>
        <v>-1</v>
      </c>
    </row>
    <row r="75" spans="1:13" hidden="1">
      <c r="A75" t="s">
        <v>77</v>
      </c>
      <c r="B75" t="s">
        <v>42</v>
      </c>
      <c r="C75" s="4">
        <v>-6.3957034196252593E-2</v>
      </c>
      <c r="D75" s="4">
        <v>9.5218703207475094E-2</v>
      </c>
      <c r="E75" s="4">
        <v>0.50178385453190999</v>
      </c>
      <c r="F75" s="4">
        <v>8.6950497124087506E-2</v>
      </c>
      <c r="G75" s="4">
        <v>0.79230564937306702</v>
      </c>
      <c r="H75" s="4">
        <v>0.98800966978459304</v>
      </c>
      <c r="I75" t="s">
        <v>19</v>
      </c>
      <c r="J75" t="s">
        <v>20</v>
      </c>
      <c r="K75" t="s">
        <v>21</v>
      </c>
      <c r="L75" t="s">
        <v>22</v>
      </c>
      <c r="M75">
        <f>VLOOKUP(I75,trend_lu!$A$2:$B$4,2,FALSE)</f>
        <v>0</v>
      </c>
    </row>
    <row r="76" spans="1:13">
      <c r="A76" t="s">
        <v>77</v>
      </c>
      <c r="B76" t="s">
        <v>79</v>
      </c>
      <c r="C76" s="4">
        <v>-0.75012016719774899</v>
      </c>
      <c r="D76" s="4">
        <v>0.26974896357697697</v>
      </c>
      <c r="E76" s="4">
        <v>5.4223739561024597E-3</v>
      </c>
      <c r="F76" s="4">
        <v>0.57353936422364904</v>
      </c>
      <c r="G76" s="4">
        <v>6.13696573812973E-2</v>
      </c>
      <c r="H76" s="4">
        <v>0.86807384131012499</v>
      </c>
      <c r="I76" t="s">
        <v>14</v>
      </c>
      <c r="J76" t="s">
        <v>15</v>
      </c>
      <c r="K76" t="s">
        <v>16</v>
      </c>
      <c r="L76" t="s">
        <v>17</v>
      </c>
      <c r="M76">
        <f>VLOOKUP(I76,trend_lu!$A$2:$B$4,2,FALSE)</f>
        <v>-1</v>
      </c>
    </row>
    <row r="77" spans="1:13" hidden="1">
      <c r="A77" t="s">
        <v>77</v>
      </c>
      <c r="B77" t="s">
        <v>43</v>
      </c>
      <c r="C77" s="4">
        <v>0.40911508308675099</v>
      </c>
      <c r="D77" s="4">
        <v>2.9587328528365799E-2</v>
      </c>
      <c r="E77" s="4">
        <v>1.7426480719238299E-43</v>
      </c>
      <c r="F77" s="4">
        <v>9.0864670138928003E-2</v>
      </c>
      <c r="G77" s="4">
        <v>1.4475313891854</v>
      </c>
      <c r="H77" s="4">
        <v>1.0802173667630699</v>
      </c>
      <c r="I77" t="s">
        <v>25</v>
      </c>
      <c r="J77" t="s">
        <v>20</v>
      </c>
      <c r="K77" t="s">
        <v>41</v>
      </c>
      <c r="L77" t="s">
        <v>22</v>
      </c>
      <c r="M77">
        <f>VLOOKUP(I77,trend_lu!$A$2:$B$4,2,FALSE)</f>
        <v>1</v>
      </c>
    </row>
    <row r="78" spans="1:13" hidden="1">
      <c r="A78" t="s">
        <v>77</v>
      </c>
      <c r="B78" t="s">
        <v>44</v>
      </c>
      <c r="C78" s="4">
        <v>3.5512353794281498E-2</v>
      </c>
      <c r="D78" s="4">
        <v>5.6166160839351498E-2</v>
      </c>
      <c r="E78" s="4">
        <v>0.52720842439094395</v>
      </c>
      <c r="F78" s="4">
        <v>2.9249488416419198E-2</v>
      </c>
      <c r="G78" s="4">
        <v>0.84706495335164</v>
      </c>
      <c r="H78" s="4">
        <v>1.0067203872466399</v>
      </c>
      <c r="I78" t="s">
        <v>19</v>
      </c>
      <c r="J78" t="s">
        <v>20</v>
      </c>
      <c r="K78" t="s">
        <v>21</v>
      </c>
      <c r="L78" t="s">
        <v>22</v>
      </c>
      <c r="M78">
        <f>VLOOKUP(I78,trend_lu!$A$2:$B$4,2,FALSE)</f>
        <v>0</v>
      </c>
    </row>
    <row r="79" spans="1:13">
      <c r="A79" t="s">
        <v>77</v>
      </c>
      <c r="B79" t="s">
        <v>104</v>
      </c>
      <c r="C79" s="4">
        <v>-0.655936752310741</v>
      </c>
      <c r="D79" s="4">
        <v>0.30363180268706202</v>
      </c>
      <c r="E79" s="4">
        <v>3.07492060916583E-2</v>
      </c>
      <c r="F79" s="4">
        <v>0.65133194659974503</v>
      </c>
      <c r="G79" s="4">
        <v>4.2961173564972401E-2</v>
      </c>
      <c r="H79" s="4">
        <v>0.88363184079312795</v>
      </c>
      <c r="I79" t="s">
        <v>14</v>
      </c>
      <c r="J79" t="s">
        <v>26</v>
      </c>
      <c r="K79" t="s">
        <v>35</v>
      </c>
      <c r="L79" t="s">
        <v>17</v>
      </c>
      <c r="M79">
        <f>VLOOKUP(I79,trend_lu!$A$2:$B$4,2,FALSE)</f>
        <v>-1</v>
      </c>
    </row>
    <row r="80" spans="1:13">
      <c r="A80" t="s">
        <v>77</v>
      </c>
      <c r="B80" t="s">
        <v>101</v>
      </c>
      <c r="C80" s="4">
        <v>-0.60515907819191395</v>
      </c>
      <c r="D80" s="4">
        <v>0.21539522519680501</v>
      </c>
      <c r="E80" s="4">
        <v>4.9614087334763201E-3</v>
      </c>
      <c r="F80" s="4">
        <v>0.66632467521990901</v>
      </c>
      <c r="G80" s="4">
        <v>0.138333910631014</v>
      </c>
      <c r="H80" s="4">
        <v>0.89213509280152503</v>
      </c>
      <c r="I80" t="s">
        <v>14</v>
      </c>
      <c r="J80" t="s">
        <v>15</v>
      </c>
      <c r="K80" t="s">
        <v>16</v>
      </c>
      <c r="L80" t="s">
        <v>17</v>
      </c>
      <c r="M80">
        <f>VLOOKUP(I80,trend_lu!$A$2:$B$4,2,FALSE)</f>
        <v>-1</v>
      </c>
    </row>
    <row r="81" spans="1:13">
      <c r="A81" t="s">
        <v>77</v>
      </c>
      <c r="B81" t="s">
        <v>83</v>
      </c>
      <c r="C81" s="4">
        <v>-0.54514832700925298</v>
      </c>
      <c r="D81" s="4">
        <v>7.8602273481649096E-2</v>
      </c>
      <c r="E81" s="4">
        <v>4.0470459768602201E-12</v>
      </c>
      <c r="F81" s="4">
        <v>0.96633058176465003</v>
      </c>
      <c r="G81" s="4">
        <v>0.80745752877324195</v>
      </c>
      <c r="H81" s="4">
        <v>0.90229008001047295</v>
      </c>
      <c r="I81" t="s">
        <v>14</v>
      </c>
      <c r="J81" t="s">
        <v>15</v>
      </c>
      <c r="K81" t="s">
        <v>16</v>
      </c>
      <c r="L81" t="s">
        <v>17</v>
      </c>
      <c r="M81">
        <f>VLOOKUP(I81,trend_lu!$A$2:$B$4,2,FALSE)</f>
        <v>-1</v>
      </c>
    </row>
    <row r="82" spans="1:13" hidden="1">
      <c r="A82" t="s">
        <v>77</v>
      </c>
      <c r="B82" t="s">
        <v>45</v>
      </c>
      <c r="C82" s="4">
        <v>3.3971179074239299E-2</v>
      </c>
      <c r="D82" s="4">
        <v>7.88763731136468E-2</v>
      </c>
      <c r="E82" s="4">
        <v>0.66669458437636897</v>
      </c>
      <c r="F82" s="4">
        <v>0.19932152553494301</v>
      </c>
      <c r="G82" s="4">
        <v>0.76052896580812701</v>
      </c>
      <c r="H82" s="4">
        <v>1.0064277987694299</v>
      </c>
      <c r="I82" t="s">
        <v>19</v>
      </c>
      <c r="J82" t="s">
        <v>20</v>
      </c>
      <c r="K82" t="s">
        <v>21</v>
      </c>
      <c r="L82" t="s">
        <v>22</v>
      </c>
      <c r="M82">
        <f>VLOOKUP(I82,trend_lu!$A$2:$B$4,2,FALSE)</f>
        <v>0</v>
      </c>
    </row>
    <row r="83" spans="1:13" hidden="1">
      <c r="A83" t="s">
        <v>77</v>
      </c>
      <c r="B83" t="s">
        <v>46</v>
      </c>
      <c r="C83" s="4">
        <v>-1.50191857325638E-3</v>
      </c>
      <c r="D83" s="4">
        <v>3.6122901153739402E-2</v>
      </c>
      <c r="E83" s="4">
        <v>0.96683509852900895</v>
      </c>
      <c r="F83" s="4">
        <v>0.22144071757112699</v>
      </c>
      <c r="G83" s="4">
        <v>1.08666908626743</v>
      </c>
      <c r="H83" s="4">
        <v>0.99971676659464304</v>
      </c>
      <c r="I83" t="s">
        <v>19</v>
      </c>
      <c r="J83" t="s">
        <v>20</v>
      </c>
      <c r="K83" t="s">
        <v>21</v>
      </c>
      <c r="L83" t="s">
        <v>22</v>
      </c>
      <c r="M83">
        <f>VLOOKUP(I83,trend_lu!$A$2:$B$4,2,FALSE)</f>
        <v>0</v>
      </c>
    </row>
    <row r="84" spans="1:13">
      <c r="A84" t="s">
        <v>77</v>
      </c>
      <c r="B84" t="s">
        <v>115</v>
      </c>
      <c r="C84" s="4">
        <v>-0.51726268052017299</v>
      </c>
      <c r="D84" s="4">
        <v>5.8227435776587601E-2</v>
      </c>
      <c r="E84" s="4">
        <v>6.4796437080786296E-19</v>
      </c>
      <c r="F84" s="4">
        <v>0.745508229372842</v>
      </c>
      <c r="G84" s="4">
        <v>0.438064637945764</v>
      </c>
      <c r="H84" s="4">
        <v>0.90704813078590996</v>
      </c>
      <c r="I84" t="s">
        <v>14</v>
      </c>
      <c r="J84" t="s">
        <v>15</v>
      </c>
      <c r="K84" t="s">
        <v>16</v>
      </c>
      <c r="L84" t="s">
        <v>17</v>
      </c>
      <c r="M84">
        <f>VLOOKUP(I84,trend_lu!$A$2:$B$4,2,FALSE)</f>
        <v>-1</v>
      </c>
    </row>
    <row r="85" spans="1:13">
      <c r="A85" t="s">
        <v>77</v>
      </c>
      <c r="B85" t="s">
        <v>73</v>
      </c>
      <c r="C85" s="4">
        <v>-0.43621691193586698</v>
      </c>
      <c r="D85" s="4">
        <v>4.2374521784175299E-2</v>
      </c>
      <c r="E85" s="4">
        <v>7.4745356206646202E-25</v>
      </c>
      <c r="F85" s="4">
        <v>0.33440059346722301</v>
      </c>
      <c r="G85" s="4">
        <v>1.1474798977773</v>
      </c>
      <c r="H85" s="4">
        <v>0.92101965492578297</v>
      </c>
      <c r="I85" t="s">
        <v>14</v>
      </c>
      <c r="J85" t="s">
        <v>15</v>
      </c>
      <c r="K85" t="s">
        <v>16</v>
      </c>
      <c r="L85" t="s">
        <v>17</v>
      </c>
      <c r="M85">
        <f>VLOOKUP(I85,trend_lu!$A$2:$B$4,2,FALSE)</f>
        <v>-1</v>
      </c>
    </row>
    <row r="86" spans="1:13" hidden="1">
      <c r="A86" t="s">
        <v>77</v>
      </c>
      <c r="B86" t="s">
        <v>47</v>
      </c>
      <c r="C86" s="4">
        <v>-2.93831602227103E-2</v>
      </c>
      <c r="D86" s="4">
        <v>3.7472427849900701E-2</v>
      </c>
      <c r="E86" s="4">
        <v>0.432965315460491</v>
      </c>
      <c r="F86" s="4">
        <v>1.5758160087131701E-2</v>
      </c>
      <c r="G86" s="4">
        <v>1.3356831900224799</v>
      </c>
      <c r="H86" s="4">
        <v>0.99447343542376199</v>
      </c>
      <c r="I86" t="s">
        <v>19</v>
      </c>
      <c r="J86" t="s">
        <v>20</v>
      </c>
      <c r="K86" t="s">
        <v>21</v>
      </c>
      <c r="L86" t="s">
        <v>22</v>
      </c>
      <c r="M86">
        <f>VLOOKUP(I86,trend_lu!$A$2:$B$4,2,FALSE)</f>
        <v>0</v>
      </c>
    </row>
    <row r="87" spans="1:13" hidden="1">
      <c r="A87" t="s">
        <v>77</v>
      </c>
      <c r="B87" t="s">
        <v>48</v>
      </c>
      <c r="C87" s="4">
        <v>0.106996608132106</v>
      </c>
      <c r="D87" s="4">
        <v>0.167401289079086</v>
      </c>
      <c r="E87" s="4">
        <v>0.52271729566515401</v>
      </c>
      <c r="F87" s="4">
        <v>4.7096608538353603E-2</v>
      </c>
      <c r="G87" s="4">
        <v>0.64001440987343805</v>
      </c>
      <c r="H87" s="4">
        <v>1.02038539321468</v>
      </c>
      <c r="I87" t="s">
        <v>19</v>
      </c>
      <c r="J87" t="s">
        <v>20</v>
      </c>
      <c r="K87" t="s">
        <v>21</v>
      </c>
      <c r="L87" t="s">
        <v>22</v>
      </c>
      <c r="M87">
        <f>VLOOKUP(I87,trend_lu!$A$2:$B$4,2,FALSE)</f>
        <v>0</v>
      </c>
    </row>
    <row r="88" spans="1:13" hidden="1">
      <c r="A88" t="s">
        <v>77</v>
      </c>
      <c r="B88" t="s">
        <v>96</v>
      </c>
      <c r="C88" s="4">
        <v>-0.25956027309664698</v>
      </c>
      <c r="D88" s="4">
        <v>0.40472017124813597</v>
      </c>
      <c r="E88" s="4">
        <v>0.52130655942993698</v>
      </c>
      <c r="F88" s="4">
        <v>0.53263654290640805</v>
      </c>
      <c r="G88" s="4">
        <v>9.1922098067910799E-3</v>
      </c>
      <c r="H88" s="4">
        <v>0.952223896791903</v>
      </c>
      <c r="I88" t="s">
        <v>19</v>
      </c>
      <c r="J88" t="s">
        <v>20</v>
      </c>
      <c r="K88" t="s">
        <v>21</v>
      </c>
      <c r="L88" t="s">
        <v>22</v>
      </c>
      <c r="M88">
        <f>VLOOKUP(I88,trend_lu!$A$2:$B$4,2,FALSE)</f>
        <v>0</v>
      </c>
    </row>
    <row r="89" spans="1:13" hidden="1">
      <c r="A89" t="s">
        <v>77</v>
      </c>
      <c r="B89" t="s">
        <v>97</v>
      </c>
      <c r="C89" s="4">
        <v>0.14456602460287901</v>
      </c>
      <c r="D89" s="4">
        <v>0.16112986590584499</v>
      </c>
      <c r="E89" s="4">
        <v>0.369611182391062</v>
      </c>
      <c r="F89" s="4">
        <v>0.85261608395722299</v>
      </c>
      <c r="G89" s="4">
        <v>0.55439333541914404</v>
      </c>
      <c r="H89" s="4">
        <v>1.0276414031396599</v>
      </c>
      <c r="I89" t="s">
        <v>19</v>
      </c>
      <c r="J89" t="s">
        <v>20</v>
      </c>
      <c r="K89" t="s">
        <v>21</v>
      </c>
      <c r="L89" t="s">
        <v>22</v>
      </c>
      <c r="M89">
        <f>VLOOKUP(I89,trend_lu!$A$2:$B$4,2,FALSE)</f>
        <v>0</v>
      </c>
    </row>
    <row r="90" spans="1:13" hidden="1">
      <c r="A90" t="s">
        <v>77</v>
      </c>
      <c r="B90" t="s">
        <v>49</v>
      </c>
      <c r="C90" s="4">
        <v>-5.5748835688858002E-2</v>
      </c>
      <c r="D90" s="4">
        <v>4.6548976007706598E-2</v>
      </c>
      <c r="E90" s="4">
        <v>0.23105786567154399</v>
      </c>
      <c r="F90" s="4">
        <v>1.8930865153595801E-2</v>
      </c>
      <c r="G90" s="4">
        <v>1.09461144265943</v>
      </c>
      <c r="H90" s="4">
        <v>0.98954042186433799</v>
      </c>
      <c r="I90" t="s">
        <v>19</v>
      </c>
      <c r="J90" t="s">
        <v>20</v>
      </c>
      <c r="K90" t="s">
        <v>21</v>
      </c>
      <c r="L90" t="s">
        <v>22</v>
      </c>
      <c r="M90">
        <f>VLOOKUP(I90,trend_lu!$A$2:$B$4,2,FALSE)</f>
        <v>0</v>
      </c>
    </row>
    <row r="91" spans="1:13">
      <c r="A91" t="s">
        <v>77</v>
      </c>
      <c r="B91" t="s">
        <v>94</v>
      </c>
      <c r="C91" s="4">
        <v>-0.38038375075879</v>
      </c>
      <c r="D91" s="4">
        <v>0.119510101142825</v>
      </c>
      <c r="E91" s="4">
        <v>1.45828821693113E-3</v>
      </c>
      <c r="F91" s="4">
        <v>0.744671943298574</v>
      </c>
      <c r="G91" s="4">
        <v>0.51781718816238897</v>
      </c>
      <c r="H91" s="4">
        <v>0.93076976240293496</v>
      </c>
      <c r="I91" t="s">
        <v>14</v>
      </c>
      <c r="J91" t="s">
        <v>15</v>
      </c>
      <c r="K91" t="s">
        <v>16</v>
      </c>
      <c r="L91" t="s">
        <v>17</v>
      </c>
      <c r="M91">
        <f>VLOOKUP(I91,trend_lu!$A$2:$B$4,2,FALSE)</f>
        <v>-1</v>
      </c>
    </row>
    <row r="92" spans="1:13" hidden="1">
      <c r="A92" t="s">
        <v>77</v>
      </c>
      <c r="B92" t="s">
        <v>99</v>
      </c>
      <c r="C92" s="4">
        <v>-2.3535159942906301</v>
      </c>
      <c r="D92" s="4">
        <v>0.287674524200138</v>
      </c>
      <c r="E92" s="4">
        <v>2.8108634102608101E-16</v>
      </c>
      <c r="F92" s="4">
        <v>9.4989341959902204E-2</v>
      </c>
      <c r="G92" s="4">
        <v>0.222122424145694</v>
      </c>
      <c r="H92" s="4">
        <v>0.64153507486383599</v>
      </c>
      <c r="I92" t="s">
        <v>14</v>
      </c>
      <c r="J92" t="s">
        <v>20</v>
      </c>
      <c r="K92" t="s">
        <v>53</v>
      </c>
      <c r="L92" t="s">
        <v>22</v>
      </c>
      <c r="M92">
        <f>VLOOKUP(I92,trend_lu!$A$2:$B$4,2,FALSE)</f>
        <v>-1</v>
      </c>
    </row>
    <row r="93" spans="1:13">
      <c r="A93" t="s">
        <v>77</v>
      </c>
      <c r="B93" t="s">
        <v>78</v>
      </c>
      <c r="C93" s="4">
        <v>-0.34581956757736798</v>
      </c>
      <c r="D93" s="4">
        <v>0.152766240302384</v>
      </c>
      <c r="E93" s="4">
        <v>2.35915131813332E-2</v>
      </c>
      <c r="F93" s="4">
        <v>0.52698210180830596</v>
      </c>
      <c r="G93" s="4">
        <v>0.108046448833511</v>
      </c>
      <c r="H93" s="4">
        <v>0.93685734026073497</v>
      </c>
      <c r="I93" t="s">
        <v>14</v>
      </c>
      <c r="J93" t="s">
        <v>26</v>
      </c>
      <c r="K93" t="s">
        <v>35</v>
      </c>
      <c r="L93" t="s">
        <v>17</v>
      </c>
      <c r="M93">
        <f>VLOOKUP(I93,trend_lu!$A$2:$B$4,2,FALSE)</f>
        <v>-1</v>
      </c>
    </row>
    <row r="94" spans="1:13">
      <c r="A94" t="s">
        <v>77</v>
      </c>
      <c r="B94" t="s">
        <v>111</v>
      </c>
      <c r="C94" s="4">
        <v>-0.32753167911791597</v>
      </c>
      <c r="D94" s="4">
        <v>0.13806517258718401</v>
      </c>
      <c r="E94" s="4">
        <v>1.7677845064518E-2</v>
      </c>
      <c r="F94" s="4">
        <v>0.56980973287875303</v>
      </c>
      <c r="G94" s="4">
        <v>0.102789225572313</v>
      </c>
      <c r="H94" s="4">
        <v>0.94009436361311105</v>
      </c>
      <c r="I94" t="s">
        <v>14</v>
      </c>
      <c r="J94" t="s">
        <v>26</v>
      </c>
      <c r="K94" t="s">
        <v>35</v>
      </c>
      <c r="L94" t="s">
        <v>17</v>
      </c>
      <c r="M94">
        <f>VLOOKUP(I94,trend_lu!$A$2:$B$4,2,FALSE)</f>
        <v>-1</v>
      </c>
    </row>
    <row r="95" spans="1:13">
      <c r="A95" t="s">
        <v>77</v>
      </c>
      <c r="B95" t="s">
        <v>18</v>
      </c>
      <c r="C95" s="4">
        <v>-0.32651212957188502</v>
      </c>
      <c r="D95" s="4">
        <v>1.8150109259500599E-2</v>
      </c>
      <c r="E95" s="4">
        <v>2.3529990254447299E-72</v>
      </c>
      <c r="F95" s="4">
        <v>0.15249264688582601</v>
      </c>
      <c r="G95" s="4">
        <v>1.4337738872285699</v>
      </c>
      <c r="H95" s="4">
        <v>0.94027515641610204</v>
      </c>
      <c r="I95" t="s">
        <v>14</v>
      </c>
      <c r="J95" t="s">
        <v>26</v>
      </c>
      <c r="K95" t="s">
        <v>35</v>
      </c>
      <c r="L95" t="s">
        <v>17</v>
      </c>
      <c r="M95">
        <f>VLOOKUP(I95,trend_lu!$A$2:$B$4,2,FALSE)</f>
        <v>-1</v>
      </c>
    </row>
    <row r="96" spans="1:13" hidden="1">
      <c r="A96" t="s">
        <v>77</v>
      </c>
      <c r="B96" t="s">
        <v>51</v>
      </c>
      <c r="C96" s="4">
        <v>-0.109375099657435</v>
      </c>
      <c r="D96" s="4">
        <v>6.7330185448949004E-2</v>
      </c>
      <c r="E96" s="4">
        <v>0.104277966480912</v>
      </c>
      <c r="F96" s="4">
        <v>3.9947555659132897E-2</v>
      </c>
      <c r="G96" s="4">
        <v>0.62487667771051703</v>
      </c>
      <c r="H96" s="4">
        <v>0.97958232767161302</v>
      </c>
      <c r="I96" t="s">
        <v>19</v>
      </c>
      <c r="J96" t="s">
        <v>20</v>
      </c>
      <c r="K96" t="s">
        <v>21</v>
      </c>
      <c r="L96" t="s">
        <v>22</v>
      </c>
      <c r="M96">
        <f>VLOOKUP(I96,trend_lu!$A$2:$B$4,2,FALSE)</f>
        <v>0</v>
      </c>
    </row>
    <row r="97" spans="1:13" hidden="1">
      <c r="A97" t="s">
        <v>77</v>
      </c>
      <c r="B97" t="s">
        <v>52</v>
      </c>
      <c r="C97" s="4">
        <v>0.16427511621545501</v>
      </c>
      <c r="D97" s="4">
        <v>0.17226748095400701</v>
      </c>
      <c r="E97" s="4">
        <v>0.34028366784328501</v>
      </c>
      <c r="F97" s="4">
        <v>0.93803746989669801</v>
      </c>
      <c r="G97" s="4">
        <v>0.44175487163088201</v>
      </c>
      <c r="H97" s="4">
        <v>1.0314685510511401</v>
      </c>
      <c r="I97" t="s">
        <v>19</v>
      </c>
      <c r="J97" t="s">
        <v>20</v>
      </c>
      <c r="K97" t="s">
        <v>21</v>
      </c>
      <c r="L97" t="s">
        <v>22</v>
      </c>
      <c r="M97">
        <f>VLOOKUP(I97,trend_lu!$A$2:$B$4,2,FALSE)</f>
        <v>0</v>
      </c>
    </row>
    <row r="98" spans="1:13" hidden="1">
      <c r="A98" t="s">
        <v>77</v>
      </c>
      <c r="B98" t="s">
        <v>54</v>
      </c>
      <c r="C98" s="4">
        <v>-0.205497400439144</v>
      </c>
      <c r="D98" s="4">
        <v>2.8512299245821299E-2</v>
      </c>
      <c r="E98" s="4">
        <v>5.70618000865799E-13</v>
      </c>
      <c r="F98" s="4">
        <v>7.2768222901732696E-2</v>
      </c>
      <c r="G98" s="4">
        <v>1.0132118959332801</v>
      </c>
      <c r="H98" s="4">
        <v>0.96198308858897896</v>
      </c>
      <c r="I98" t="s">
        <v>19</v>
      </c>
      <c r="J98" t="s">
        <v>20</v>
      </c>
      <c r="K98" t="s">
        <v>21</v>
      </c>
      <c r="L98" t="s">
        <v>22</v>
      </c>
      <c r="M98">
        <f>VLOOKUP(I98,trend_lu!$A$2:$B$4,2,FALSE)</f>
        <v>0</v>
      </c>
    </row>
    <row r="99" spans="1:13" hidden="1">
      <c r="A99" t="s">
        <v>77</v>
      </c>
      <c r="B99" t="s">
        <v>102</v>
      </c>
      <c r="C99" s="4">
        <v>-0.224344262477017</v>
      </c>
      <c r="D99" s="4">
        <v>0.208080286229755</v>
      </c>
      <c r="E99" s="4">
        <v>0.28096145632800701</v>
      </c>
      <c r="F99" s="4">
        <v>0.61698495779783202</v>
      </c>
      <c r="G99" s="4">
        <v>6.1492404999807501E-2</v>
      </c>
      <c r="H99" s="4">
        <v>0.95856963165124498</v>
      </c>
      <c r="I99" t="s">
        <v>19</v>
      </c>
      <c r="J99" t="s">
        <v>20</v>
      </c>
      <c r="K99" t="s">
        <v>21</v>
      </c>
      <c r="L99" t="s">
        <v>22</v>
      </c>
      <c r="M99">
        <f>VLOOKUP(I99,trend_lu!$A$2:$B$4,2,FALSE)</f>
        <v>0</v>
      </c>
    </row>
    <row r="100" spans="1:13" hidden="1">
      <c r="A100" t="s">
        <v>77</v>
      </c>
      <c r="B100" t="s">
        <v>55</v>
      </c>
      <c r="C100" s="4">
        <v>6.2914542758206099E-2</v>
      </c>
      <c r="D100" s="4">
        <v>4.68190159782459E-2</v>
      </c>
      <c r="E100" s="4">
        <v>0.17901894825475501</v>
      </c>
      <c r="F100" s="4">
        <v>0.95028369703287996</v>
      </c>
      <c r="G100" s="4">
        <v>1.0899217704786801</v>
      </c>
      <c r="H100" s="4">
        <v>1.0119368543771701</v>
      </c>
      <c r="I100" t="s">
        <v>19</v>
      </c>
      <c r="J100" t="s">
        <v>20</v>
      </c>
      <c r="K100" t="s">
        <v>21</v>
      </c>
      <c r="L100" t="s">
        <v>22</v>
      </c>
      <c r="M100">
        <f>VLOOKUP(I100,trend_lu!$A$2:$B$4,2,FALSE)</f>
        <v>0</v>
      </c>
    </row>
    <row r="101" spans="1:13" hidden="1">
      <c r="A101" t="s">
        <v>77</v>
      </c>
      <c r="B101" t="s">
        <v>103</v>
      </c>
      <c r="C101" s="4">
        <v>-8.5976674754614998E-2</v>
      </c>
      <c r="D101" s="4">
        <v>0.150159765395801</v>
      </c>
      <c r="E101" s="4">
        <v>0.56693723976878596</v>
      </c>
      <c r="F101" s="4">
        <v>0.953680027021653</v>
      </c>
      <c r="G101" s="4">
        <v>0.37334524038630001</v>
      </c>
      <c r="H101" s="4">
        <v>0.98391489990182301</v>
      </c>
      <c r="I101" t="s">
        <v>19</v>
      </c>
      <c r="J101" t="s">
        <v>20</v>
      </c>
      <c r="K101" t="s">
        <v>21</v>
      </c>
      <c r="L101" t="s">
        <v>22</v>
      </c>
      <c r="M101">
        <f>VLOOKUP(I101,trend_lu!$A$2:$B$4,2,FALSE)</f>
        <v>0</v>
      </c>
    </row>
    <row r="102" spans="1:13">
      <c r="A102" t="s">
        <v>77</v>
      </c>
      <c r="B102" t="s">
        <v>59</v>
      </c>
      <c r="C102" s="4">
        <v>-0.24981376114300999</v>
      </c>
      <c r="D102" s="4">
        <v>6.8768872592646593E-2</v>
      </c>
      <c r="E102" s="4">
        <v>2.8051724320869899E-4</v>
      </c>
      <c r="F102" s="4">
        <v>0.31455163697833799</v>
      </c>
      <c r="G102" s="4">
        <v>1.0875611611971101</v>
      </c>
      <c r="H102" s="4">
        <v>0.95397594934427199</v>
      </c>
      <c r="I102" t="s">
        <v>19</v>
      </c>
      <c r="J102" t="s">
        <v>15</v>
      </c>
      <c r="K102" t="s">
        <v>58</v>
      </c>
      <c r="L102" t="s">
        <v>17</v>
      </c>
      <c r="M102">
        <f>VLOOKUP(I102,trend_lu!$A$2:$B$4,2,FALSE)</f>
        <v>0</v>
      </c>
    </row>
    <row r="103" spans="1:13">
      <c r="A103" t="s">
        <v>77</v>
      </c>
      <c r="B103" t="s">
        <v>39</v>
      </c>
      <c r="C103" s="4">
        <v>-0.24847909946553501</v>
      </c>
      <c r="D103" s="4">
        <v>8.1846754702526198E-2</v>
      </c>
      <c r="E103" s="4">
        <v>2.3981367088680801E-3</v>
      </c>
      <c r="F103" s="4">
        <v>0.40489386225691798</v>
      </c>
      <c r="G103" s="4">
        <v>1.30419067734344</v>
      </c>
      <c r="H103" s="4">
        <v>0.95421612162165503</v>
      </c>
      <c r="I103" t="s">
        <v>19</v>
      </c>
      <c r="J103" t="s">
        <v>15</v>
      </c>
      <c r="K103" t="s">
        <v>58</v>
      </c>
      <c r="L103" t="s">
        <v>17</v>
      </c>
      <c r="M103">
        <f>VLOOKUP(I103,trend_lu!$A$2:$B$4,2,FALSE)</f>
        <v>0</v>
      </c>
    </row>
    <row r="104" spans="1:13">
      <c r="A104" t="s">
        <v>77</v>
      </c>
      <c r="B104" t="s">
        <v>62</v>
      </c>
      <c r="C104" s="4">
        <v>-0.17222893007054499</v>
      </c>
      <c r="D104" s="4">
        <v>3.9358921834859902E-2</v>
      </c>
      <c r="E104" s="4">
        <v>1.2095747351919999E-5</v>
      </c>
      <c r="F104" s="4">
        <v>0.43732263015573197</v>
      </c>
      <c r="G104" s="4">
        <v>1.2257902829264899</v>
      </c>
      <c r="H104" s="4">
        <v>0.96803821357026798</v>
      </c>
      <c r="I104" t="s">
        <v>19</v>
      </c>
      <c r="J104" t="s">
        <v>15</v>
      </c>
      <c r="K104" t="s">
        <v>58</v>
      </c>
      <c r="L104" t="s">
        <v>17</v>
      </c>
      <c r="M104">
        <f>VLOOKUP(I104,trend_lu!$A$2:$B$4,2,FALSE)</f>
        <v>0</v>
      </c>
    </row>
    <row r="105" spans="1:13">
      <c r="A105" t="s">
        <v>77</v>
      </c>
      <c r="B105" t="s">
        <v>113</v>
      </c>
      <c r="C105" s="4">
        <v>-0.15892567172966701</v>
      </c>
      <c r="D105" s="4">
        <v>7.8545491636044601E-2</v>
      </c>
      <c r="E105" s="4">
        <v>4.3036221090045297E-2</v>
      </c>
      <c r="F105" s="4">
        <v>0.94975396469225404</v>
      </c>
      <c r="G105" s="4">
        <v>0.49064331613449702</v>
      </c>
      <c r="H105" s="4">
        <v>0.970470166028091</v>
      </c>
      <c r="I105" t="s">
        <v>19</v>
      </c>
      <c r="J105" t="s">
        <v>26</v>
      </c>
      <c r="K105" t="s">
        <v>30</v>
      </c>
      <c r="L105" t="s">
        <v>17</v>
      </c>
      <c r="M105">
        <f>VLOOKUP(I105,trend_lu!$A$2:$B$4,2,FALSE)</f>
        <v>0</v>
      </c>
    </row>
    <row r="106" spans="1:13" hidden="1">
      <c r="A106" t="s">
        <v>77</v>
      </c>
      <c r="B106" t="s">
        <v>60</v>
      </c>
      <c r="C106" s="4">
        <v>0.29527415944724</v>
      </c>
      <c r="D106" s="4">
        <v>8.6225744010767796E-2</v>
      </c>
      <c r="E106" s="4">
        <v>6.1608699208748395E-4</v>
      </c>
      <c r="F106" s="4">
        <v>4.6028412746558903E-2</v>
      </c>
      <c r="G106" s="4">
        <v>0.72408499692789297</v>
      </c>
      <c r="H106" s="4">
        <v>1.05727093955444</v>
      </c>
      <c r="I106" t="s">
        <v>25</v>
      </c>
      <c r="J106" t="s">
        <v>20</v>
      </c>
      <c r="K106" t="s">
        <v>41</v>
      </c>
      <c r="L106" t="s">
        <v>22</v>
      </c>
      <c r="M106">
        <f>VLOOKUP(I106,trend_lu!$A$2:$B$4,2,FALSE)</f>
        <v>1</v>
      </c>
    </row>
    <row r="107" spans="1:13">
      <c r="A107" t="s">
        <v>77</v>
      </c>
      <c r="B107" t="s">
        <v>23</v>
      </c>
      <c r="C107" s="4">
        <v>-0.11085876690508301</v>
      </c>
      <c r="D107" s="4">
        <v>1.6821812945562498E-2</v>
      </c>
      <c r="E107" s="4">
        <v>4.3929512066391403E-11</v>
      </c>
      <c r="F107" s="4">
        <v>0.122691339653593</v>
      </c>
      <c r="G107" s="4">
        <v>1.5953734396111601</v>
      </c>
      <c r="H107" s="4">
        <v>0.97930824834118402</v>
      </c>
      <c r="I107" t="s">
        <v>19</v>
      </c>
      <c r="J107" t="s">
        <v>26</v>
      </c>
      <c r="K107" t="s">
        <v>30</v>
      </c>
      <c r="L107" t="s">
        <v>17</v>
      </c>
      <c r="M107">
        <f>VLOOKUP(I107,trend_lu!$A$2:$B$4,2,FALSE)</f>
        <v>0</v>
      </c>
    </row>
    <row r="108" spans="1:13" hidden="1">
      <c r="A108" t="s">
        <v>77</v>
      </c>
      <c r="B108" t="s">
        <v>107</v>
      </c>
      <c r="C108" s="4">
        <v>-2.1261944120394101E-3</v>
      </c>
      <c r="D108" s="4">
        <v>0.129883337940701</v>
      </c>
      <c r="E108" s="4">
        <v>0.98693918746086295</v>
      </c>
      <c r="F108" s="4">
        <v>0.62822323317486795</v>
      </c>
      <c r="G108" s="4">
        <v>0.47091709326889902</v>
      </c>
      <c r="H108" s="4">
        <v>0.99959906359471595</v>
      </c>
      <c r="I108" t="s">
        <v>19</v>
      </c>
      <c r="J108" t="s">
        <v>20</v>
      </c>
      <c r="K108" t="s">
        <v>21</v>
      </c>
      <c r="L108" t="s">
        <v>22</v>
      </c>
      <c r="M108">
        <f>VLOOKUP(I108,trend_lu!$A$2:$B$4,2,FALSE)</f>
        <v>0</v>
      </c>
    </row>
    <row r="109" spans="1:13" hidden="1">
      <c r="A109" t="s">
        <v>77</v>
      </c>
      <c r="B109" t="s">
        <v>61</v>
      </c>
      <c r="C109" s="4">
        <v>0.116653155735014</v>
      </c>
      <c r="D109" s="4">
        <v>3.1258178804016101E-2</v>
      </c>
      <c r="E109" s="4">
        <v>1.9002264297013799E-4</v>
      </c>
      <c r="F109" s="4">
        <v>5.24318222161579E-2</v>
      </c>
      <c r="G109" s="4">
        <v>0.89214942549055098</v>
      </c>
      <c r="H109" s="4">
        <v>1.02224551451416</v>
      </c>
      <c r="I109" t="s">
        <v>19</v>
      </c>
      <c r="J109" t="s">
        <v>20</v>
      </c>
      <c r="K109" t="s">
        <v>21</v>
      </c>
      <c r="L109" t="s">
        <v>22</v>
      </c>
      <c r="M109">
        <f>VLOOKUP(I109,trend_lu!$A$2:$B$4,2,FALSE)</f>
        <v>0</v>
      </c>
    </row>
    <row r="110" spans="1:13" hidden="1">
      <c r="A110" t="s">
        <v>77</v>
      </c>
      <c r="B110" t="s">
        <v>108</v>
      </c>
      <c r="C110" s="4">
        <v>0.43085383727133397</v>
      </c>
      <c r="D110" s="4">
        <v>0.26861551584707399</v>
      </c>
      <c r="E110" s="4">
        <v>0.10871852504051099</v>
      </c>
      <c r="F110" s="4">
        <v>0.83144089468789295</v>
      </c>
      <c r="G110" s="4">
        <v>0.166837269378695</v>
      </c>
      <c r="H110" s="4">
        <v>1.0846554560238699</v>
      </c>
      <c r="I110" t="s">
        <v>25</v>
      </c>
      <c r="J110" t="s">
        <v>20</v>
      </c>
      <c r="K110" t="s">
        <v>41</v>
      </c>
      <c r="L110" t="s">
        <v>22</v>
      </c>
      <c r="M110">
        <f>VLOOKUP(I110,trend_lu!$A$2:$B$4,2,FALSE)</f>
        <v>1</v>
      </c>
    </row>
    <row r="111" spans="1:13">
      <c r="A111" t="s">
        <v>77</v>
      </c>
      <c r="B111" t="s">
        <v>57</v>
      </c>
      <c r="C111" s="4">
        <v>5.34861661054487E-2</v>
      </c>
      <c r="D111" s="4">
        <v>2.3877880372548701E-2</v>
      </c>
      <c r="E111" s="4">
        <v>2.50917002824162E-2</v>
      </c>
      <c r="F111" s="4">
        <v>0.25957831622099498</v>
      </c>
      <c r="G111" s="4">
        <v>0.94027740990799402</v>
      </c>
      <c r="H111" s="4">
        <v>1.0101389613616101</v>
      </c>
      <c r="I111" t="s">
        <v>19</v>
      </c>
      <c r="J111" t="s">
        <v>26</v>
      </c>
      <c r="K111" t="s">
        <v>30</v>
      </c>
      <c r="L111" t="s">
        <v>17</v>
      </c>
      <c r="M111">
        <f>VLOOKUP(I111,trend_lu!$A$2:$B$4,2,FALSE)</f>
        <v>0</v>
      </c>
    </row>
    <row r="112" spans="1:13" hidden="1">
      <c r="A112" t="s">
        <v>77</v>
      </c>
      <c r="B112" t="s">
        <v>109</v>
      </c>
      <c r="C112" s="4">
        <v>-0.22751568979894601</v>
      </c>
      <c r="D112" s="4" t="s">
        <v>40</v>
      </c>
      <c r="E112" s="4" t="s">
        <v>40</v>
      </c>
      <c r="F112" s="4">
        <v>0.99186913246056596</v>
      </c>
      <c r="G112" s="4">
        <v>0.58841847504128297</v>
      </c>
      <c r="H112" s="4">
        <v>0.957996429060605</v>
      </c>
      <c r="I112" t="s">
        <v>19</v>
      </c>
      <c r="J112" t="s">
        <v>20</v>
      </c>
      <c r="K112" t="s">
        <v>21</v>
      </c>
      <c r="L112" t="s">
        <v>22</v>
      </c>
      <c r="M112">
        <f>VLOOKUP(I112,trend_lu!$A$2:$B$4,2,FALSE)</f>
        <v>0</v>
      </c>
    </row>
    <row r="113" spans="1:13" hidden="1">
      <c r="A113" t="s">
        <v>77</v>
      </c>
      <c r="B113" t="s">
        <v>110</v>
      </c>
      <c r="C113" s="4">
        <v>7.8459588225423302E-2</v>
      </c>
      <c r="D113" s="4">
        <v>0.200202235816591</v>
      </c>
      <c r="E113" s="4">
        <v>0.69513087760644798</v>
      </c>
      <c r="F113" s="4">
        <v>0.17408068939204399</v>
      </c>
      <c r="G113" s="4">
        <v>3.5295821273629797E-2</v>
      </c>
      <c r="H113" s="4">
        <v>1.01490812233417</v>
      </c>
      <c r="I113" t="s">
        <v>19</v>
      </c>
      <c r="J113" t="s">
        <v>20</v>
      </c>
      <c r="K113" t="s">
        <v>21</v>
      </c>
      <c r="L113" t="s">
        <v>22</v>
      </c>
      <c r="M113">
        <f>VLOOKUP(I113,trend_lu!$A$2:$B$4,2,FALSE)</f>
        <v>0</v>
      </c>
    </row>
    <row r="114" spans="1:13">
      <c r="A114" t="s">
        <v>77</v>
      </c>
      <c r="B114" t="s">
        <v>92</v>
      </c>
      <c r="C114" s="4">
        <v>0.11531467023992099</v>
      </c>
      <c r="D114" s="4">
        <v>6.4534951153396303E-2</v>
      </c>
      <c r="E114" s="4">
        <v>7.3960751645652897E-2</v>
      </c>
      <c r="F114" s="4">
        <v>0.36723426916924501</v>
      </c>
      <c r="G114" s="4">
        <v>0.96452280667075296</v>
      </c>
      <c r="H114" s="4">
        <v>1.0219874824586701</v>
      </c>
      <c r="I114" t="s">
        <v>19</v>
      </c>
      <c r="J114" t="s">
        <v>26</v>
      </c>
      <c r="K114" t="s">
        <v>30</v>
      </c>
      <c r="L114" t="s">
        <v>17</v>
      </c>
      <c r="M114">
        <f>VLOOKUP(I114,trend_lu!$A$2:$B$4,2,FALSE)</f>
        <v>0</v>
      </c>
    </row>
    <row r="115" spans="1:13">
      <c r="A115" t="s">
        <v>77</v>
      </c>
      <c r="B115" t="s">
        <v>70</v>
      </c>
      <c r="C115" s="4">
        <v>0.11852256637884601</v>
      </c>
      <c r="D115" s="4">
        <v>5.3408311650002302E-2</v>
      </c>
      <c r="E115" s="4">
        <v>2.6474596604176601E-2</v>
      </c>
      <c r="F115" s="4">
        <v>0.85957067719041502</v>
      </c>
      <c r="G115" s="4">
        <v>0.75888766364215798</v>
      </c>
      <c r="H115" s="4">
        <v>1.02260600689197</v>
      </c>
      <c r="I115" t="s">
        <v>19</v>
      </c>
      <c r="J115" t="s">
        <v>26</v>
      </c>
      <c r="K115" t="s">
        <v>30</v>
      </c>
      <c r="L115" t="s">
        <v>17</v>
      </c>
      <c r="M115">
        <f>VLOOKUP(I115,trend_lu!$A$2:$B$4,2,FALSE)</f>
        <v>0</v>
      </c>
    </row>
    <row r="116" spans="1:13" hidden="1">
      <c r="A116" t="s">
        <v>77</v>
      </c>
      <c r="B116" t="s">
        <v>64</v>
      </c>
      <c r="C116" s="4">
        <v>-0.15641824990064601</v>
      </c>
      <c r="D116" s="4">
        <v>0.11021682660863</v>
      </c>
      <c r="E116" s="4">
        <v>0.15584460441935999</v>
      </c>
      <c r="F116" s="4">
        <v>0.72080593121558401</v>
      </c>
      <c r="G116" s="4">
        <v>0.58239490186716403</v>
      </c>
      <c r="H116" s="4">
        <v>0.97092922859961295</v>
      </c>
      <c r="I116" t="s">
        <v>19</v>
      </c>
      <c r="J116" t="s">
        <v>20</v>
      </c>
      <c r="K116" t="s">
        <v>21</v>
      </c>
      <c r="L116" t="s">
        <v>22</v>
      </c>
      <c r="M116">
        <f>VLOOKUP(I116,trend_lu!$A$2:$B$4,2,FALSE)</f>
        <v>0</v>
      </c>
    </row>
    <row r="117" spans="1:13" hidden="1">
      <c r="A117" t="s">
        <v>77</v>
      </c>
      <c r="B117" t="s">
        <v>112</v>
      </c>
      <c r="C117" s="4">
        <v>-0.17315779262653699</v>
      </c>
      <c r="D117" s="4">
        <v>0.28669688632887003</v>
      </c>
      <c r="E117" s="4">
        <v>0.54586016905698098</v>
      </c>
      <c r="F117" s="4">
        <v>0.54630683366172905</v>
      </c>
      <c r="G117" s="4">
        <v>3.0041316746113999E-2</v>
      </c>
      <c r="H117" s="4">
        <v>0.96786863713067595</v>
      </c>
      <c r="I117" t="s">
        <v>19</v>
      </c>
      <c r="J117" t="s">
        <v>20</v>
      </c>
      <c r="K117" t="s">
        <v>21</v>
      </c>
      <c r="L117" t="s">
        <v>22</v>
      </c>
      <c r="M117">
        <f>VLOOKUP(I117,trend_lu!$A$2:$B$4,2,FALSE)</f>
        <v>0</v>
      </c>
    </row>
    <row r="118" spans="1:13">
      <c r="A118" t="s">
        <v>77</v>
      </c>
      <c r="B118" t="s">
        <v>68</v>
      </c>
      <c r="C118" s="4">
        <v>0.12875010379257101</v>
      </c>
      <c r="D118" s="4">
        <v>5.79075713177198E-2</v>
      </c>
      <c r="E118" s="4">
        <v>2.6190689919173501E-2</v>
      </c>
      <c r="F118" s="4">
        <v>0.96784784652400502</v>
      </c>
      <c r="G118" s="4">
        <v>0.79662672015627101</v>
      </c>
      <c r="H118" s="4">
        <v>1.0245805106099599</v>
      </c>
      <c r="I118" t="s">
        <v>19</v>
      </c>
      <c r="J118" t="s">
        <v>26</v>
      </c>
      <c r="K118" t="s">
        <v>30</v>
      </c>
      <c r="L118" t="s">
        <v>17</v>
      </c>
      <c r="M118">
        <f>VLOOKUP(I118,trend_lu!$A$2:$B$4,2,FALSE)</f>
        <v>0</v>
      </c>
    </row>
    <row r="119" spans="1:13">
      <c r="A119" t="s">
        <v>77</v>
      </c>
      <c r="B119" t="s">
        <v>98</v>
      </c>
      <c r="C119" s="4">
        <v>0.155685093630368</v>
      </c>
      <c r="D119" s="4">
        <v>6.9546954808205802E-2</v>
      </c>
      <c r="E119" s="4">
        <v>2.5184500833088298E-2</v>
      </c>
      <c r="F119" s="4">
        <v>0.4785564025556</v>
      </c>
      <c r="G119" s="4">
        <v>0.17792280929160501</v>
      </c>
      <c r="H119" s="4">
        <v>1.0297987753729401</v>
      </c>
      <c r="I119" t="s">
        <v>19</v>
      </c>
      <c r="J119" t="s">
        <v>26</v>
      </c>
      <c r="K119" t="s">
        <v>30</v>
      </c>
      <c r="L119" t="s">
        <v>17</v>
      </c>
      <c r="M119">
        <f>VLOOKUP(I119,trend_lu!$A$2:$B$4,2,FALSE)</f>
        <v>0</v>
      </c>
    </row>
    <row r="120" spans="1:13">
      <c r="A120" t="s">
        <v>77</v>
      </c>
      <c r="B120" t="s">
        <v>116</v>
      </c>
      <c r="C120" s="4">
        <v>0.165173139944333</v>
      </c>
      <c r="D120" s="4">
        <v>7.8020445477834405E-2</v>
      </c>
      <c r="E120" s="4">
        <v>3.4255652549045397E-2</v>
      </c>
      <c r="F120" s="4">
        <v>0.239551597095054</v>
      </c>
      <c r="G120" s="4">
        <v>0.75320109333102803</v>
      </c>
      <c r="H120" s="4">
        <v>1.0316432700690099</v>
      </c>
      <c r="I120" t="s">
        <v>19</v>
      </c>
      <c r="J120" t="s">
        <v>26</v>
      </c>
      <c r="K120" t="s">
        <v>30</v>
      </c>
      <c r="L120" t="s">
        <v>17</v>
      </c>
      <c r="M120">
        <f>VLOOKUP(I120,trend_lu!$A$2:$B$4,2,FALSE)</f>
        <v>0</v>
      </c>
    </row>
    <row r="121" spans="1:13">
      <c r="A121" t="s">
        <v>77</v>
      </c>
      <c r="B121" t="s">
        <v>72</v>
      </c>
      <c r="C121" s="4">
        <v>0.25896635798922202</v>
      </c>
      <c r="D121" s="4">
        <v>7.5760745499269505E-2</v>
      </c>
      <c r="E121" s="4">
        <v>6.3033778477367705E-4</v>
      </c>
      <c r="F121" s="4">
        <v>0.97288016151030599</v>
      </c>
      <c r="G121" s="4">
        <v>0.444690585086574</v>
      </c>
      <c r="H121" s="4">
        <v>1.0500555516765999</v>
      </c>
      <c r="I121" t="s">
        <v>25</v>
      </c>
      <c r="J121" t="s">
        <v>15</v>
      </c>
      <c r="K121" t="s">
        <v>106</v>
      </c>
      <c r="L121" t="s">
        <v>17</v>
      </c>
      <c r="M121">
        <f>VLOOKUP(I121,trend_lu!$A$2:$B$4,2,FALSE)</f>
        <v>1</v>
      </c>
    </row>
    <row r="122" spans="1:13" hidden="1">
      <c r="A122" t="s">
        <v>77</v>
      </c>
      <c r="B122" t="s">
        <v>65</v>
      </c>
      <c r="C122" s="4">
        <v>-0.112289364086281</v>
      </c>
      <c r="D122" s="4">
        <v>1.25278634773825E-2</v>
      </c>
      <c r="E122" s="4">
        <v>3.1547703019503901E-19</v>
      </c>
      <c r="F122" s="4">
        <v>5.0712061248201899E-2</v>
      </c>
      <c r="G122" s="4">
        <v>1.1800720541367899</v>
      </c>
      <c r="H122" s="4">
        <v>0.979044045317084</v>
      </c>
      <c r="I122" t="s">
        <v>19</v>
      </c>
      <c r="J122" t="s">
        <v>20</v>
      </c>
      <c r="K122" t="s">
        <v>21</v>
      </c>
      <c r="L122" t="s">
        <v>22</v>
      </c>
      <c r="M122">
        <f>VLOOKUP(I122,trend_lu!$A$2:$B$4,2,FALSE)</f>
        <v>0</v>
      </c>
    </row>
    <row r="123" spans="1:13" hidden="1">
      <c r="A123" t="s">
        <v>77</v>
      </c>
      <c r="B123" t="s">
        <v>66</v>
      </c>
      <c r="C123" s="4">
        <v>-9.7428213410836406E-2</v>
      </c>
      <c r="D123" s="4">
        <v>1.7960726579405201E-2</v>
      </c>
      <c r="E123" s="4">
        <v>5.8112424182385603E-8</v>
      </c>
      <c r="F123" s="4">
        <v>7.6817596036479197E-2</v>
      </c>
      <c r="G123" s="4">
        <v>1.0337512267544</v>
      </c>
      <c r="H123" s="4">
        <v>0.98179208534763496</v>
      </c>
      <c r="I123" t="s">
        <v>19</v>
      </c>
      <c r="J123" t="s">
        <v>20</v>
      </c>
      <c r="K123" t="s">
        <v>21</v>
      </c>
      <c r="L123" t="s">
        <v>22</v>
      </c>
      <c r="M123">
        <f>VLOOKUP(I123,trend_lu!$A$2:$B$4,2,FALSE)</f>
        <v>0</v>
      </c>
    </row>
    <row r="124" spans="1:13" hidden="1">
      <c r="A124" t="s">
        <v>77</v>
      </c>
      <c r="B124" t="s">
        <v>67</v>
      </c>
      <c r="C124" s="4">
        <v>-0.22666688148992201</v>
      </c>
      <c r="D124" s="4">
        <v>5.26278618579007E-2</v>
      </c>
      <c r="E124" s="4">
        <v>1.65502361402818E-5</v>
      </c>
      <c r="F124" s="4">
        <v>9.8742206586534501E-2</v>
      </c>
      <c r="G124" s="4">
        <v>1.20173259427604</v>
      </c>
      <c r="H124" s="4">
        <v>0.95814980875675204</v>
      </c>
      <c r="I124" t="s">
        <v>19</v>
      </c>
      <c r="J124" t="s">
        <v>20</v>
      </c>
      <c r="K124" t="s">
        <v>21</v>
      </c>
      <c r="L124" t="s">
        <v>22</v>
      </c>
      <c r="M124">
        <f>VLOOKUP(I124,trend_lu!$A$2:$B$4,2,FALSE)</f>
        <v>0</v>
      </c>
    </row>
    <row r="125" spans="1:13" hidden="1">
      <c r="A125" t="s">
        <v>77</v>
      </c>
      <c r="B125" t="s">
        <v>117</v>
      </c>
      <c r="C125" s="4">
        <v>0.10903715277676999</v>
      </c>
      <c r="D125" s="4">
        <v>0.13463521927852001</v>
      </c>
      <c r="E125" s="4">
        <v>0.41801435023119299</v>
      </c>
      <c r="F125" s="4">
        <v>0.24323277777170399</v>
      </c>
      <c r="G125" s="4">
        <v>0.15302983416355101</v>
      </c>
      <c r="H125" s="4">
        <v>1.0207781769584701</v>
      </c>
      <c r="I125" t="s">
        <v>19</v>
      </c>
      <c r="J125" t="s">
        <v>20</v>
      </c>
      <c r="K125" t="s">
        <v>21</v>
      </c>
      <c r="L125" t="s">
        <v>22</v>
      </c>
      <c r="M125">
        <f>VLOOKUP(I125,trend_lu!$A$2:$B$4,2,FALSE)</f>
        <v>0</v>
      </c>
    </row>
    <row r="126" spans="1:13">
      <c r="A126" t="s">
        <v>77</v>
      </c>
      <c r="B126" t="s">
        <v>75</v>
      </c>
      <c r="C126" s="4">
        <v>0.25916863943788498</v>
      </c>
      <c r="D126" s="4">
        <v>5.90535081747968E-2</v>
      </c>
      <c r="E126" s="4">
        <v>1.14025728942107E-5</v>
      </c>
      <c r="F126" s="4">
        <v>0.96844775955439699</v>
      </c>
      <c r="G126" s="4">
        <v>0.85765788450900204</v>
      </c>
      <c r="H126" s="4">
        <v>1.0500956140073201</v>
      </c>
      <c r="I126" t="s">
        <v>25</v>
      </c>
      <c r="J126" t="s">
        <v>15</v>
      </c>
      <c r="K126" t="s">
        <v>106</v>
      </c>
      <c r="L126" t="s">
        <v>17</v>
      </c>
      <c r="M126">
        <f>VLOOKUP(I126,trend_lu!$A$2:$B$4,2,FALSE)</f>
        <v>1</v>
      </c>
    </row>
    <row r="127" spans="1:13" hidden="1">
      <c r="A127" t="s">
        <v>77</v>
      </c>
      <c r="B127" t="s">
        <v>69</v>
      </c>
      <c r="C127" s="4">
        <v>0.224485086076403</v>
      </c>
      <c r="D127" s="4">
        <v>0.14841741987032001</v>
      </c>
      <c r="E127" s="4">
        <v>0.13040030956177201</v>
      </c>
      <c r="F127" s="4">
        <v>0.20547103316732401</v>
      </c>
      <c r="G127" s="4">
        <v>0.98616809007871498</v>
      </c>
      <c r="H127" s="4">
        <v>1.0432487403717501</v>
      </c>
      <c r="I127" t="s">
        <v>19</v>
      </c>
      <c r="J127" t="s">
        <v>20</v>
      </c>
      <c r="K127" t="s">
        <v>21</v>
      </c>
      <c r="L127" t="s">
        <v>22</v>
      </c>
      <c r="M127">
        <f>VLOOKUP(I127,trend_lu!$A$2:$B$4,2,FALSE)</f>
        <v>0</v>
      </c>
    </row>
    <row r="128" spans="1:13">
      <c r="A128" t="s">
        <v>77</v>
      </c>
      <c r="B128" t="s">
        <v>56</v>
      </c>
      <c r="C128" s="4">
        <v>0.261446159549938</v>
      </c>
      <c r="D128" s="4">
        <v>0.132578843035149</v>
      </c>
      <c r="E128" s="4">
        <v>4.8609020075272097E-2</v>
      </c>
      <c r="F128" s="4">
        <v>0.96097411483115802</v>
      </c>
      <c r="G128" s="4">
        <v>0.42525379247672401</v>
      </c>
      <c r="H128" s="4">
        <v>1.0505467878807799</v>
      </c>
      <c r="I128" t="s">
        <v>25</v>
      </c>
      <c r="J128" t="s">
        <v>26</v>
      </c>
      <c r="K128" t="s">
        <v>27</v>
      </c>
      <c r="L128" t="s">
        <v>17</v>
      </c>
      <c r="M128">
        <f>VLOOKUP(I128,trend_lu!$A$2:$B$4,2,FALSE)</f>
        <v>1</v>
      </c>
    </row>
    <row r="129" spans="1:13">
      <c r="A129" t="s">
        <v>77</v>
      </c>
      <c r="B129" t="s">
        <v>89</v>
      </c>
      <c r="C129" s="4">
        <v>0.339532309863179</v>
      </c>
      <c r="D129" s="4">
        <v>0.11011913584371701</v>
      </c>
      <c r="E129" s="4">
        <v>2.04706305017913E-3</v>
      </c>
      <c r="F129" s="4">
        <v>0.48922676773038898</v>
      </c>
      <c r="G129" s="4">
        <v>8.6781326375912002E-2</v>
      </c>
      <c r="H129" s="4">
        <v>1.0661333739818399</v>
      </c>
      <c r="I129" t="s">
        <v>25</v>
      </c>
      <c r="J129" t="s">
        <v>15</v>
      </c>
      <c r="K129" t="s">
        <v>106</v>
      </c>
      <c r="L129" t="s">
        <v>17</v>
      </c>
      <c r="M129">
        <f>VLOOKUP(I129,trend_lu!$A$2:$B$4,2,FALSE)</f>
        <v>1</v>
      </c>
    </row>
    <row r="130" spans="1:13">
      <c r="A130" t="s">
        <v>77</v>
      </c>
      <c r="B130" t="s">
        <v>90</v>
      </c>
      <c r="C130" s="4">
        <v>0.35182651183140401</v>
      </c>
      <c r="D130" s="4">
        <v>7.2749357083447194E-2</v>
      </c>
      <c r="E130" s="4">
        <v>1.3238070853953599E-6</v>
      </c>
      <c r="F130" s="4">
        <v>0.16691385388178301</v>
      </c>
      <c r="G130" s="4">
        <v>1.2216998534815899</v>
      </c>
      <c r="H130" s="4">
        <v>1.0686083733537799</v>
      </c>
      <c r="I130" t="s">
        <v>25</v>
      </c>
      <c r="J130" t="s">
        <v>26</v>
      </c>
      <c r="K130" t="s">
        <v>27</v>
      </c>
      <c r="L130" t="s">
        <v>17</v>
      </c>
      <c r="M130">
        <f>VLOOKUP(I130,trend_lu!$A$2:$B$4,2,FALSE)</f>
        <v>1</v>
      </c>
    </row>
    <row r="131" spans="1:13">
      <c r="A131" t="s">
        <v>77</v>
      </c>
      <c r="B131" t="s">
        <v>50</v>
      </c>
      <c r="C131" s="4">
        <v>0.36782289639121202</v>
      </c>
      <c r="D131" s="4">
        <v>8.1466858534777004E-2</v>
      </c>
      <c r="E131" s="4">
        <v>6.3316655406568298E-6</v>
      </c>
      <c r="F131" s="4">
        <v>0.108325896549756</v>
      </c>
      <c r="G131" s="4">
        <v>0.84175609584523703</v>
      </c>
      <c r="H131" s="4">
        <v>1.0718372786912</v>
      </c>
      <c r="I131" t="s">
        <v>25</v>
      </c>
      <c r="J131" t="s">
        <v>26</v>
      </c>
      <c r="K131" t="s">
        <v>27</v>
      </c>
      <c r="L131" t="s">
        <v>17</v>
      </c>
      <c r="M131">
        <f>VLOOKUP(I131,trend_lu!$A$2:$B$4,2,FALSE)</f>
        <v>1</v>
      </c>
    </row>
    <row r="132" spans="1:13">
      <c r="A132" t="s">
        <v>77</v>
      </c>
      <c r="B132" t="s">
        <v>80</v>
      </c>
      <c r="C132" s="4">
        <v>0.38695207595770298</v>
      </c>
      <c r="D132" s="4">
        <v>0.17499669272656601</v>
      </c>
      <c r="E132" s="4">
        <v>2.7022232068990799E-2</v>
      </c>
      <c r="F132" s="4">
        <v>0.93570955467014605</v>
      </c>
      <c r="G132" s="4">
        <v>0.47956948533959398</v>
      </c>
      <c r="H132" s="4">
        <v>1.0757113577756201</v>
      </c>
      <c r="I132" t="s">
        <v>25</v>
      </c>
      <c r="J132" t="s">
        <v>26</v>
      </c>
      <c r="K132" t="s">
        <v>27</v>
      </c>
      <c r="L132" t="s">
        <v>17</v>
      </c>
      <c r="M132">
        <f>VLOOKUP(I132,trend_lu!$A$2:$B$4,2,FALSE)</f>
        <v>1</v>
      </c>
    </row>
    <row r="133" spans="1:13">
      <c r="A133" t="s">
        <v>77</v>
      </c>
      <c r="B133" t="s">
        <v>74</v>
      </c>
      <c r="C133" s="4">
        <v>0.40167658183264998</v>
      </c>
      <c r="D133" s="4">
        <v>3.5857307480448103E-2</v>
      </c>
      <c r="E133" s="4">
        <v>3.9825161673574502E-29</v>
      </c>
      <c r="F133" s="4">
        <v>0.96769989742420703</v>
      </c>
      <c r="G133" s="4">
        <v>0.45564742401091302</v>
      </c>
      <c r="H133" s="4">
        <v>1.0787029284807801</v>
      </c>
      <c r="I133" t="s">
        <v>25</v>
      </c>
      <c r="J133" t="s">
        <v>15</v>
      </c>
      <c r="K133" t="s">
        <v>106</v>
      </c>
      <c r="L133" t="s">
        <v>17</v>
      </c>
      <c r="M133">
        <f>VLOOKUP(I133,trend_lu!$A$2:$B$4,2,FALSE)</f>
        <v>1</v>
      </c>
    </row>
    <row r="134" spans="1:13">
      <c r="A134" t="s">
        <v>77</v>
      </c>
      <c r="B134" t="s">
        <v>36</v>
      </c>
      <c r="C134" s="4">
        <v>0.50613056903171205</v>
      </c>
      <c r="D134" s="4">
        <v>9.1553665248858496E-2</v>
      </c>
      <c r="E134" s="4">
        <v>3.2346066895181402E-8</v>
      </c>
      <c r="F134" s="4">
        <v>0.96041422074400595</v>
      </c>
      <c r="G134" s="4">
        <v>0.49830109800955802</v>
      </c>
      <c r="H134" s="4">
        <v>1.10016499229986</v>
      </c>
      <c r="I134" t="s">
        <v>25</v>
      </c>
      <c r="J134" t="s">
        <v>15</v>
      </c>
      <c r="K134" t="s">
        <v>106</v>
      </c>
      <c r="L134" t="s">
        <v>17</v>
      </c>
      <c r="M134">
        <f>VLOOKUP(I134,trend_lu!$A$2:$B$4,2,FALSE)</f>
        <v>1</v>
      </c>
    </row>
    <row r="135" spans="1:13">
      <c r="A135" t="s">
        <v>77</v>
      </c>
      <c r="B135" t="s">
        <v>88</v>
      </c>
      <c r="C135" s="4">
        <v>0.54624376156880605</v>
      </c>
      <c r="D135" s="4">
        <v>9.4645306074158997E-2</v>
      </c>
      <c r="E135" s="4">
        <v>7.85769539380097E-9</v>
      </c>
      <c r="F135" s="4">
        <v>0.95019444650871199</v>
      </c>
      <c r="G135" s="4">
        <v>0.40998532718873998</v>
      </c>
      <c r="H135" s="4">
        <v>1.1085200325048901</v>
      </c>
      <c r="I135" t="s">
        <v>25</v>
      </c>
      <c r="J135" t="s">
        <v>15</v>
      </c>
      <c r="K135" t="s">
        <v>106</v>
      </c>
      <c r="L135" t="s">
        <v>17</v>
      </c>
      <c r="M135">
        <f>VLOOKUP(I135,trend_lu!$A$2:$B$4,2,FALSE)</f>
        <v>1</v>
      </c>
    </row>
    <row r="136" spans="1:13" hidden="1">
      <c r="A136" t="s">
        <v>77</v>
      </c>
      <c r="B136" t="s">
        <v>121</v>
      </c>
      <c r="C136" s="4">
        <v>0.17876834755628099</v>
      </c>
      <c r="D136" s="4">
        <v>0.15476475650295199</v>
      </c>
      <c r="E136" s="4">
        <v>0.248050596517293</v>
      </c>
      <c r="F136" s="4">
        <v>0.962689823876132</v>
      </c>
      <c r="G136" s="4">
        <v>0.31716496946258399</v>
      </c>
      <c r="H136" s="4">
        <v>1.03429196481305</v>
      </c>
      <c r="I136" t="s">
        <v>19</v>
      </c>
      <c r="J136" t="s">
        <v>20</v>
      </c>
      <c r="K136" t="s">
        <v>21</v>
      </c>
      <c r="L136" t="s">
        <v>22</v>
      </c>
      <c r="M136">
        <f>VLOOKUP(I136,trend_lu!$A$2:$B$4,2,FALSE)</f>
        <v>0</v>
      </c>
    </row>
    <row r="137" spans="1:13" hidden="1">
      <c r="A137" t="s">
        <v>77</v>
      </c>
      <c r="B137" t="s">
        <v>122</v>
      </c>
      <c r="C137" s="4">
        <v>-9.3520353765734796E-2</v>
      </c>
      <c r="D137" s="4">
        <v>0.167771160923681</v>
      </c>
      <c r="E137" s="4">
        <v>0.57723499422163804</v>
      </c>
      <c r="F137" s="4">
        <v>0.95090914967773799</v>
      </c>
      <c r="G137" s="4">
        <v>0.26091537003520998</v>
      </c>
      <c r="H137" s="4">
        <v>0.98251598461874101</v>
      </c>
      <c r="I137" t="s">
        <v>19</v>
      </c>
      <c r="J137" t="s">
        <v>20</v>
      </c>
      <c r="K137" t="s">
        <v>21</v>
      </c>
      <c r="L137" t="s">
        <v>22</v>
      </c>
      <c r="M137">
        <f>VLOOKUP(I137,trend_lu!$A$2:$B$4,2,FALSE)</f>
        <v>0</v>
      </c>
    </row>
    <row r="138" spans="1:13" hidden="1">
      <c r="A138" t="s">
        <v>77</v>
      </c>
      <c r="B138" t="s">
        <v>123</v>
      </c>
      <c r="C138" s="4">
        <v>-0.25475812594882602</v>
      </c>
      <c r="D138" s="4">
        <v>0.167480071468426</v>
      </c>
      <c r="E138" s="4">
        <v>0.128228468523922</v>
      </c>
      <c r="F138" s="4">
        <v>0.93141377630923505</v>
      </c>
      <c r="G138" s="4">
        <v>0.154694857393325</v>
      </c>
      <c r="H138" s="4">
        <v>0.95308673789704301</v>
      </c>
      <c r="I138" t="s">
        <v>19</v>
      </c>
      <c r="J138" t="s">
        <v>20</v>
      </c>
      <c r="K138" t="s">
        <v>21</v>
      </c>
      <c r="L138" t="s">
        <v>22</v>
      </c>
      <c r="M138">
        <f>VLOOKUP(I138,trend_lu!$A$2:$B$4,2,FALSE)</f>
        <v>0</v>
      </c>
    </row>
    <row r="139" spans="1:13">
      <c r="A139" t="s">
        <v>77</v>
      </c>
      <c r="B139" t="s">
        <v>105</v>
      </c>
      <c r="C139" s="4">
        <v>1.00972760188402</v>
      </c>
      <c r="D139" s="4">
        <v>0.100143140198271</v>
      </c>
      <c r="E139" s="4">
        <v>6.5794058389181401E-24</v>
      </c>
      <c r="F139" s="4">
        <v>0.83122208367193995</v>
      </c>
      <c r="G139" s="4">
        <v>0.79381158032944799</v>
      </c>
      <c r="H139" s="4">
        <v>1.2097847829833199</v>
      </c>
      <c r="I139" t="s">
        <v>25</v>
      </c>
      <c r="J139" t="s">
        <v>15</v>
      </c>
      <c r="K139" t="s">
        <v>106</v>
      </c>
      <c r="L139" t="s">
        <v>17</v>
      </c>
      <c r="M139">
        <f>VLOOKUP(I139,trend_lu!$A$2:$B$4,2,FALSE)</f>
        <v>1</v>
      </c>
    </row>
    <row r="140" spans="1:13" hidden="1">
      <c r="A140" t="s">
        <v>77</v>
      </c>
      <c r="B140" t="s">
        <v>124</v>
      </c>
      <c r="C140" s="4">
        <v>-3.3967336939238903E-2</v>
      </c>
      <c r="D140" s="4">
        <v>0.16816717357414501</v>
      </c>
      <c r="E140" s="4">
        <v>0.83992803058437404</v>
      </c>
      <c r="F140" s="4">
        <v>0.96708204643376905</v>
      </c>
      <c r="G140" s="4">
        <v>0.66537921398953404</v>
      </c>
      <c r="H140" s="4">
        <v>0.993613973977585</v>
      </c>
      <c r="I140" t="s">
        <v>19</v>
      </c>
      <c r="J140" t="s">
        <v>20</v>
      </c>
      <c r="K140" t="s">
        <v>21</v>
      </c>
      <c r="L140" t="s">
        <v>22</v>
      </c>
      <c r="M140">
        <f>VLOOKUP(I140,trend_lu!$A$2:$B$4,2,FALSE)</f>
        <v>0</v>
      </c>
    </row>
    <row r="141" spans="1:13" hidden="1">
      <c r="A141" t="s">
        <v>77</v>
      </c>
      <c r="B141" t="s">
        <v>76</v>
      </c>
      <c r="C141" s="4">
        <v>5.06296896314542E-2</v>
      </c>
      <c r="D141" s="4">
        <v>9.9745497501142102E-2</v>
      </c>
      <c r="E141" s="4">
        <v>0.61174180128635403</v>
      </c>
      <c r="F141" s="4">
        <v>0.241933334649618</v>
      </c>
      <c r="G141" s="4">
        <v>0.97632091446678904</v>
      </c>
      <c r="H141" s="4">
        <v>1.0095948918536199</v>
      </c>
      <c r="I141" t="s">
        <v>19</v>
      </c>
      <c r="J141" t="s">
        <v>20</v>
      </c>
      <c r="K141" t="s">
        <v>21</v>
      </c>
      <c r="L141" t="s">
        <v>22</v>
      </c>
      <c r="M141">
        <f>VLOOKUP(I141,trend_lu!$A$2:$B$4,2,FALSE)</f>
        <v>0</v>
      </c>
    </row>
    <row r="142" spans="1:13" hidden="1">
      <c r="A142" t="s">
        <v>125</v>
      </c>
      <c r="B142" t="s">
        <v>13</v>
      </c>
      <c r="C142" s="4">
        <v>-0.83186832407871503</v>
      </c>
      <c r="D142" s="4">
        <v>0.483076954022925</v>
      </c>
      <c r="E142" s="4">
        <v>8.5065840180623395E-2</v>
      </c>
      <c r="F142" s="4">
        <v>0.942564467583625</v>
      </c>
      <c r="G142" s="4">
        <v>0.61205312267781098</v>
      </c>
      <c r="H142" s="4">
        <v>0.85479223851795905</v>
      </c>
      <c r="I142" t="s">
        <v>14</v>
      </c>
      <c r="J142" t="s">
        <v>26</v>
      </c>
      <c r="K142" t="s">
        <v>35</v>
      </c>
      <c r="L142" t="s">
        <v>17</v>
      </c>
      <c r="M142">
        <f>VLOOKUP(I142,trend_lu!$A$2:$B$4,2,FALSE)</f>
        <v>-1</v>
      </c>
    </row>
    <row r="143" spans="1:13" hidden="1">
      <c r="A143" t="s">
        <v>125</v>
      </c>
      <c r="B143" t="s">
        <v>126</v>
      </c>
      <c r="C143" s="4">
        <v>0.71401983573415495</v>
      </c>
      <c r="D143" s="4">
        <v>0.25532989527514099</v>
      </c>
      <c r="E143" s="4">
        <v>5.1665808020587203E-3</v>
      </c>
      <c r="F143" s="4">
        <v>0.34458884930741102</v>
      </c>
      <c r="G143" s="4">
        <v>8.3838962984148196E-2</v>
      </c>
      <c r="H143" s="4">
        <v>1.1441587994539</v>
      </c>
      <c r="I143" t="s">
        <v>25</v>
      </c>
      <c r="J143" t="s">
        <v>15</v>
      </c>
      <c r="K143" t="s">
        <v>106</v>
      </c>
      <c r="L143" t="s">
        <v>17</v>
      </c>
      <c r="M143">
        <f>VLOOKUP(I143,trend_lu!$A$2:$B$4,2,FALSE)</f>
        <v>1</v>
      </c>
    </row>
    <row r="144" spans="1:13" hidden="1">
      <c r="A144" t="s">
        <v>125</v>
      </c>
      <c r="B144" t="s">
        <v>18</v>
      </c>
      <c r="C144" s="4">
        <v>0.26244191805678602</v>
      </c>
      <c r="D144" s="4">
        <v>4.0961097332929401E-2</v>
      </c>
      <c r="E144" s="4">
        <v>1.48311854853395E-10</v>
      </c>
      <c r="F144" s="4">
        <v>0.161085176466362</v>
      </c>
      <c r="G144" s="4">
        <v>1.4520028161176901</v>
      </c>
      <c r="H144" s="4">
        <v>1.05074410728874</v>
      </c>
      <c r="I144" t="s">
        <v>25</v>
      </c>
      <c r="J144" t="s">
        <v>26</v>
      </c>
      <c r="K144" t="s">
        <v>27</v>
      </c>
      <c r="L144" t="s">
        <v>17</v>
      </c>
      <c r="M144">
        <f>VLOOKUP(I144,trend_lu!$A$2:$B$4,2,FALSE)</f>
        <v>1</v>
      </c>
    </row>
    <row r="145" spans="1:13" hidden="1">
      <c r="A145" t="s">
        <v>125</v>
      </c>
      <c r="B145" t="s">
        <v>23</v>
      </c>
      <c r="C145" s="4">
        <v>-5.8432007173452399E-2</v>
      </c>
      <c r="D145" s="4">
        <v>9.0089038725261805E-2</v>
      </c>
      <c r="E145" s="4">
        <v>0.51659511359965804</v>
      </c>
      <c r="F145" s="4">
        <v>0.162996576366984</v>
      </c>
      <c r="G145" s="4">
        <v>1.13945302087395</v>
      </c>
      <c r="H145" s="4">
        <v>0.98903977479359695</v>
      </c>
      <c r="I145" t="s">
        <v>19</v>
      </c>
      <c r="J145" t="s">
        <v>20</v>
      </c>
      <c r="K145" t="s">
        <v>21</v>
      </c>
      <c r="L145" t="s">
        <v>22</v>
      </c>
      <c r="M145">
        <f>VLOOKUP(I145,trend_lu!$A$2:$B$4,2,FALSE)</f>
        <v>0</v>
      </c>
    </row>
    <row r="146" spans="1:13" hidden="1">
      <c r="A146" t="s">
        <v>125</v>
      </c>
      <c r="B146" t="s">
        <v>78</v>
      </c>
      <c r="C146" s="4">
        <v>0.98907598826141196</v>
      </c>
      <c r="D146" s="4">
        <v>0.21742343237131401</v>
      </c>
      <c r="E146" s="4">
        <v>5.3881663956575403E-6</v>
      </c>
      <c r="F146" s="4">
        <v>0.40578409583393599</v>
      </c>
      <c r="G146" s="4">
        <v>0.31267113711984001</v>
      </c>
      <c r="H146" s="4">
        <v>1.2050817699819001</v>
      </c>
      <c r="I146" t="s">
        <v>25</v>
      </c>
      <c r="J146" t="s">
        <v>15</v>
      </c>
      <c r="K146" t="s">
        <v>106</v>
      </c>
      <c r="L146" t="s">
        <v>17</v>
      </c>
      <c r="M146">
        <f>VLOOKUP(I146,trend_lu!$A$2:$B$4,2,FALSE)</f>
        <v>1</v>
      </c>
    </row>
    <row r="147" spans="1:13" hidden="1">
      <c r="A147" t="s">
        <v>125</v>
      </c>
      <c r="B147" t="s">
        <v>24</v>
      </c>
      <c r="C147" s="4">
        <v>0.363350946494025</v>
      </c>
      <c r="D147" s="4">
        <v>9.5174235240877897E-2</v>
      </c>
      <c r="E147" s="4">
        <v>1.3467710155481199E-4</v>
      </c>
      <c r="F147" s="4">
        <v>7.9978249104388693E-2</v>
      </c>
      <c r="G147" s="4">
        <v>0.77901165650413395</v>
      </c>
      <c r="H147" s="4">
        <v>1.0709336245466301</v>
      </c>
      <c r="I147" t="s">
        <v>25</v>
      </c>
      <c r="J147" t="s">
        <v>20</v>
      </c>
      <c r="K147" t="s">
        <v>41</v>
      </c>
      <c r="L147" t="s">
        <v>22</v>
      </c>
      <c r="M147">
        <f>VLOOKUP(I147,trend_lu!$A$2:$B$4,2,FALSE)</f>
        <v>1</v>
      </c>
    </row>
    <row r="148" spans="1:13" hidden="1">
      <c r="A148" t="s">
        <v>125</v>
      </c>
      <c r="B148" t="s">
        <v>28</v>
      </c>
      <c r="C148" s="4">
        <v>8.2083358522070105E-2</v>
      </c>
      <c r="D148" s="4">
        <v>0.16516265596475299</v>
      </c>
      <c r="E148" s="4">
        <v>0.619199646436424</v>
      </c>
      <c r="F148" s="4">
        <v>0.944896829946272</v>
      </c>
      <c r="G148" s="4">
        <v>0.75034676579334503</v>
      </c>
      <c r="H148" s="4">
        <v>1.0156020199703</v>
      </c>
      <c r="I148" t="s">
        <v>19</v>
      </c>
      <c r="J148" t="s">
        <v>20</v>
      </c>
      <c r="K148" t="s">
        <v>21</v>
      </c>
      <c r="L148" t="s">
        <v>22</v>
      </c>
      <c r="M148">
        <f>VLOOKUP(I148,trend_lu!$A$2:$B$4,2,FALSE)</f>
        <v>0</v>
      </c>
    </row>
    <row r="149" spans="1:13" hidden="1">
      <c r="A149" t="s">
        <v>125</v>
      </c>
      <c r="B149" t="s">
        <v>81</v>
      </c>
      <c r="C149" s="4">
        <v>-0.63224748133814401</v>
      </c>
      <c r="D149" s="4">
        <v>0.123611561554385</v>
      </c>
      <c r="E149" s="4">
        <v>3.14086122561511E-7</v>
      </c>
      <c r="F149" s="4">
        <v>0.97747411421450903</v>
      </c>
      <c r="G149" s="4">
        <v>0.66845298052828395</v>
      </c>
      <c r="H149" s="4">
        <v>0.88758872389495003</v>
      </c>
      <c r="I149" t="s">
        <v>14</v>
      </c>
      <c r="J149" t="s">
        <v>15</v>
      </c>
      <c r="K149" t="s">
        <v>16</v>
      </c>
      <c r="L149" t="s">
        <v>17</v>
      </c>
      <c r="M149">
        <f>VLOOKUP(I149,trend_lu!$A$2:$B$4,2,FALSE)</f>
        <v>-1</v>
      </c>
    </row>
    <row r="150" spans="1:13" hidden="1">
      <c r="A150" t="s">
        <v>125</v>
      </c>
      <c r="B150" t="s">
        <v>29</v>
      </c>
      <c r="C150" s="4">
        <v>0.52340151253808198</v>
      </c>
      <c r="D150" s="4">
        <v>9.9945163613070404E-2</v>
      </c>
      <c r="E150" s="4">
        <v>1.6330774471945101E-7</v>
      </c>
      <c r="F150" s="4">
        <v>6.7717166786814595E-2</v>
      </c>
      <c r="G150" s="4">
        <v>0.938526858971788</v>
      </c>
      <c r="H150" s="4">
        <v>1.10375455064238</v>
      </c>
      <c r="I150" t="s">
        <v>25</v>
      </c>
      <c r="J150" t="s">
        <v>20</v>
      </c>
      <c r="K150" t="s">
        <v>41</v>
      </c>
      <c r="L150" t="s">
        <v>22</v>
      </c>
      <c r="M150">
        <f>VLOOKUP(I150,trend_lu!$A$2:$B$4,2,FALSE)</f>
        <v>1</v>
      </c>
    </row>
    <row r="151" spans="1:13" hidden="1">
      <c r="A151" t="s">
        <v>125</v>
      </c>
      <c r="B151" t="s">
        <v>31</v>
      </c>
      <c r="C151" s="4">
        <v>0.18377505226164001</v>
      </c>
      <c r="D151" s="4">
        <v>8.9625669529719801E-2</v>
      </c>
      <c r="E151" s="4">
        <v>4.0318255923060001E-2</v>
      </c>
      <c r="F151" s="4">
        <v>3.4981497793538999E-2</v>
      </c>
      <c r="G151" s="4">
        <v>0.58604266072286304</v>
      </c>
      <c r="H151" s="4">
        <v>1.03526911156764</v>
      </c>
      <c r="I151" t="s">
        <v>19</v>
      </c>
      <c r="J151" t="s">
        <v>20</v>
      </c>
      <c r="K151" t="s">
        <v>21</v>
      </c>
      <c r="L151" t="s">
        <v>22</v>
      </c>
      <c r="M151">
        <f>VLOOKUP(I151,trend_lu!$A$2:$B$4,2,FALSE)</f>
        <v>0</v>
      </c>
    </row>
    <row r="152" spans="1:13" hidden="1">
      <c r="A152" t="s">
        <v>125</v>
      </c>
      <c r="B152" t="s">
        <v>85</v>
      </c>
      <c r="C152" s="4">
        <v>-0.16146270365280499</v>
      </c>
      <c r="D152" s="4">
        <v>0.103590685596907</v>
      </c>
      <c r="E152" s="4">
        <v>0.11907676951681399</v>
      </c>
      <c r="F152" s="4">
        <v>0.46433886502664201</v>
      </c>
      <c r="G152" s="4">
        <v>0.117841666775349</v>
      </c>
      <c r="H152" s="4">
        <v>0.97000590330346703</v>
      </c>
      <c r="I152" t="s">
        <v>19</v>
      </c>
      <c r="J152" t="s">
        <v>20</v>
      </c>
      <c r="K152" t="s">
        <v>21</v>
      </c>
      <c r="L152" t="s">
        <v>22</v>
      </c>
      <c r="M152">
        <f>VLOOKUP(I152,trend_lu!$A$2:$B$4,2,FALSE)</f>
        <v>0</v>
      </c>
    </row>
    <row r="153" spans="1:13" hidden="1">
      <c r="A153" t="s">
        <v>125</v>
      </c>
      <c r="B153" t="s">
        <v>37</v>
      </c>
      <c r="C153" s="4">
        <v>7.9021587288369596E-2</v>
      </c>
      <c r="D153" s="4">
        <v>0.36321490729045303</v>
      </c>
      <c r="E153" s="4">
        <v>0.827770768931126</v>
      </c>
      <c r="F153" s="4">
        <v>0.89584753742214196</v>
      </c>
      <c r="G153" s="4">
        <v>0.39909976455757201</v>
      </c>
      <c r="H153" s="4">
        <v>1.01501570565196</v>
      </c>
      <c r="I153" t="s">
        <v>19</v>
      </c>
      <c r="J153" t="s">
        <v>20</v>
      </c>
      <c r="K153" t="s">
        <v>21</v>
      </c>
      <c r="L153" t="s">
        <v>22</v>
      </c>
      <c r="M153">
        <f>VLOOKUP(I153,trend_lu!$A$2:$B$4,2,FALSE)</f>
        <v>0</v>
      </c>
    </row>
    <row r="154" spans="1:13" hidden="1">
      <c r="A154" t="s">
        <v>125</v>
      </c>
      <c r="B154" t="s">
        <v>86</v>
      </c>
      <c r="C154" s="4">
        <v>-0.16063568916511001</v>
      </c>
      <c r="D154" s="4">
        <v>0.18529122080814101</v>
      </c>
      <c r="E154" s="4">
        <v>0.38597690165446502</v>
      </c>
      <c r="F154" s="4">
        <v>0.35205176439825803</v>
      </c>
      <c r="G154" s="4">
        <v>0.43713745462893799</v>
      </c>
      <c r="H154" s="4">
        <v>0.97015721794834098</v>
      </c>
      <c r="I154" t="s">
        <v>19</v>
      </c>
      <c r="J154" t="s">
        <v>20</v>
      </c>
      <c r="K154" t="s">
        <v>21</v>
      </c>
      <c r="L154" t="s">
        <v>22</v>
      </c>
      <c r="M154">
        <f>VLOOKUP(I154,trend_lu!$A$2:$B$4,2,FALSE)</f>
        <v>0</v>
      </c>
    </row>
    <row r="155" spans="1:13" hidden="1">
      <c r="A155" t="s">
        <v>125</v>
      </c>
      <c r="B155" t="s">
        <v>87</v>
      </c>
      <c r="C155" s="4">
        <v>0.25879426618324403</v>
      </c>
      <c r="D155" s="4">
        <v>0.167900413407196</v>
      </c>
      <c r="E155" s="4">
        <v>0.123230229430474</v>
      </c>
      <c r="F155" s="4">
        <v>7.6204251832891201E-2</v>
      </c>
      <c r="G155" s="4">
        <v>0.827373056011379</v>
      </c>
      <c r="H155" s="4">
        <v>1.05002146968099</v>
      </c>
      <c r="I155" t="s">
        <v>25</v>
      </c>
      <c r="J155" t="s">
        <v>20</v>
      </c>
      <c r="K155" t="s">
        <v>41</v>
      </c>
      <c r="L155" t="s">
        <v>22</v>
      </c>
      <c r="M155">
        <f>VLOOKUP(I155,trend_lu!$A$2:$B$4,2,FALSE)</f>
        <v>1</v>
      </c>
    </row>
    <row r="156" spans="1:13" hidden="1">
      <c r="A156" t="s">
        <v>125</v>
      </c>
      <c r="B156" t="s">
        <v>89</v>
      </c>
      <c r="C156" s="4">
        <v>-9.2809572616923006E-2</v>
      </c>
      <c r="D156" s="4">
        <v>0.24938864496948401</v>
      </c>
      <c r="E156" s="4">
        <v>0.70978239964821099</v>
      </c>
      <c r="F156" s="4">
        <v>0.48622968407439299</v>
      </c>
      <c r="G156" s="4">
        <v>6.6058157632170905E-2</v>
      </c>
      <c r="H156" s="4">
        <v>0.98264770841336901</v>
      </c>
      <c r="I156" t="s">
        <v>19</v>
      </c>
      <c r="J156" t="s">
        <v>20</v>
      </c>
      <c r="K156" t="s">
        <v>21</v>
      </c>
      <c r="L156" t="s">
        <v>22</v>
      </c>
      <c r="M156">
        <f>VLOOKUP(I156,trend_lu!$A$2:$B$4,2,FALSE)</f>
        <v>0</v>
      </c>
    </row>
    <row r="157" spans="1:13" hidden="1">
      <c r="A157" t="s">
        <v>125</v>
      </c>
      <c r="B157" t="s">
        <v>127</v>
      </c>
      <c r="C157" s="4">
        <v>-6.9307580868049098E-2</v>
      </c>
      <c r="D157" s="4">
        <v>0.17047962536557901</v>
      </c>
      <c r="E157" s="4">
        <v>0.68434245148713202</v>
      </c>
      <c r="F157" s="4">
        <v>0.45542421133751698</v>
      </c>
      <c r="G157" s="4">
        <v>0.170823546909079</v>
      </c>
      <c r="H157" s="4">
        <v>0.98701311809071601</v>
      </c>
      <c r="I157" t="s">
        <v>19</v>
      </c>
      <c r="J157" t="s">
        <v>20</v>
      </c>
      <c r="K157" t="s">
        <v>21</v>
      </c>
      <c r="L157" t="s">
        <v>22</v>
      </c>
      <c r="M157">
        <f>VLOOKUP(I157,trend_lu!$A$2:$B$4,2,FALSE)</f>
        <v>0</v>
      </c>
    </row>
    <row r="158" spans="1:13" hidden="1">
      <c r="A158" t="s">
        <v>125</v>
      </c>
      <c r="B158" t="s">
        <v>90</v>
      </c>
      <c r="C158" s="4">
        <v>0.38465777655178501</v>
      </c>
      <c r="D158" s="4">
        <v>8.9434009222466804E-2</v>
      </c>
      <c r="E158" s="4">
        <v>1.7001101716242199E-5</v>
      </c>
      <c r="F158" s="4">
        <v>0.884108641319855</v>
      </c>
      <c r="G158" s="4">
        <v>2.6014192036998098</v>
      </c>
      <c r="H158" s="4">
        <v>1.0752459737390201</v>
      </c>
      <c r="I158" t="s">
        <v>25</v>
      </c>
      <c r="J158" t="s">
        <v>20</v>
      </c>
      <c r="K158" t="s">
        <v>41</v>
      </c>
      <c r="L158" t="s">
        <v>22</v>
      </c>
      <c r="M158">
        <f>VLOOKUP(I158,trend_lu!$A$2:$B$4,2,FALSE)</f>
        <v>1</v>
      </c>
    </row>
    <row r="159" spans="1:13" hidden="1">
      <c r="A159" t="s">
        <v>125</v>
      </c>
      <c r="B159" t="s">
        <v>43</v>
      </c>
      <c r="C159" s="4">
        <v>0.96445263885017696</v>
      </c>
      <c r="D159" s="4">
        <v>0.33866156980930401</v>
      </c>
      <c r="E159" s="4">
        <v>4.4017589701271197E-3</v>
      </c>
      <c r="F159" s="4">
        <v>0.94429515517763096</v>
      </c>
      <c r="G159" s="4">
        <v>0.38291225358633402</v>
      </c>
      <c r="H159" s="4">
        <v>1.19949815883032</v>
      </c>
      <c r="I159" t="s">
        <v>25</v>
      </c>
      <c r="J159" t="s">
        <v>15</v>
      </c>
      <c r="K159" t="s">
        <v>106</v>
      </c>
      <c r="L159" t="s">
        <v>17</v>
      </c>
      <c r="M159">
        <f>VLOOKUP(I159,trend_lu!$A$2:$B$4,2,FALSE)</f>
        <v>1</v>
      </c>
    </row>
    <row r="160" spans="1:13" hidden="1">
      <c r="A160" t="s">
        <v>125</v>
      </c>
      <c r="B160" t="s">
        <v>91</v>
      </c>
      <c r="C160" s="4">
        <v>-0.58541561327991298</v>
      </c>
      <c r="D160" s="4">
        <v>0.12009253714342299</v>
      </c>
      <c r="E160" s="4">
        <v>1.0897153119496401E-6</v>
      </c>
      <c r="F160" s="4">
        <v>0.27712649747428197</v>
      </c>
      <c r="G160" s="4">
        <v>1.55688081722209</v>
      </c>
      <c r="H160" s="4">
        <v>0.89546339268199204</v>
      </c>
      <c r="I160" t="s">
        <v>14</v>
      </c>
      <c r="J160" t="s">
        <v>26</v>
      </c>
      <c r="K160" t="s">
        <v>35</v>
      </c>
      <c r="L160" t="s">
        <v>17</v>
      </c>
      <c r="M160">
        <f>VLOOKUP(I160,trend_lu!$A$2:$B$4,2,FALSE)</f>
        <v>-1</v>
      </c>
    </row>
    <row r="161" spans="1:13" hidden="1">
      <c r="A161" t="s">
        <v>125</v>
      </c>
      <c r="B161" t="s">
        <v>93</v>
      </c>
      <c r="C161" s="4">
        <v>0.38388945570928001</v>
      </c>
      <c r="D161" s="4">
        <v>0.12956698653298401</v>
      </c>
      <c r="E161" s="4">
        <v>3.0479047032864999E-3</v>
      </c>
      <c r="F161" s="4">
        <v>0.12580925318519001</v>
      </c>
      <c r="G161" s="4">
        <v>1.47804402611365</v>
      </c>
      <c r="H161" s="4">
        <v>1.0750901697511199</v>
      </c>
      <c r="I161" t="s">
        <v>25</v>
      </c>
      <c r="J161" t="s">
        <v>26</v>
      </c>
      <c r="K161" t="s">
        <v>27</v>
      </c>
      <c r="L161" t="s">
        <v>17</v>
      </c>
      <c r="M161">
        <f>VLOOKUP(I161,trend_lu!$A$2:$B$4,2,FALSE)</f>
        <v>1</v>
      </c>
    </row>
    <row r="162" spans="1:13" hidden="1">
      <c r="A162" t="s">
        <v>125</v>
      </c>
      <c r="B162" t="s">
        <v>45</v>
      </c>
      <c r="C162" s="4">
        <v>3.4319185976827198E-2</v>
      </c>
      <c r="D162" s="4">
        <v>0.188958682011582</v>
      </c>
      <c r="E162" s="4">
        <v>0.85587883327120795</v>
      </c>
      <c r="F162" s="4">
        <v>0.93273032132687805</v>
      </c>
      <c r="G162" s="4">
        <v>0.58182144968324301</v>
      </c>
      <c r="H162" s="4">
        <v>1.0064938596459301</v>
      </c>
      <c r="I162" t="s">
        <v>19</v>
      </c>
      <c r="J162" t="s">
        <v>20</v>
      </c>
      <c r="K162" t="s">
        <v>21</v>
      </c>
      <c r="L162" t="s">
        <v>22</v>
      </c>
      <c r="M162">
        <f>VLOOKUP(I162,trend_lu!$A$2:$B$4,2,FALSE)</f>
        <v>0</v>
      </c>
    </row>
    <row r="163" spans="1:13" hidden="1">
      <c r="A163" t="s">
        <v>125</v>
      </c>
      <c r="B163" t="s">
        <v>47</v>
      </c>
      <c r="C163" s="4">
        <v>0.27919307610699201</v>
      </c>
      <c r="D163" s="4">
        <v>8.5616436888189804E-2</v>
      </c>
      <c r="E163" s="4">
        <v>1.1102975667072999E-3</v>
      </c>
      <c r="F163" s="4">
        <v>0.10057428970547</v>
      </c>
      <c r="G163" s="4">
        <v>0.95489474141381403</v>
      </c>
      <c r="H163" s="4">
        <v>1.05406907652448</v>
      </c>
      <c r="I163" t="s">
        <v>25</v>
      </c>
      <c r="J163" t="s">
        <v>26</v>
      </c>
      <c r="K163" t="s">
        <v>27</v>
      </c>
      <c r="L163" t="s">
        <v>17</v>
      </c>
      <c r="M163">
        <f>VLOOKUP(I163,trend_lu!$A$2:$B$4,2,FALSE)</f>
        <v>1</v>
      </c>
    </row>
    <row r="164" spans="1:13" hidden="1">
      <c r="A164" t="s">
        <v>125</v>
      </c>
      <c r="B164" t="s">
        <v>49</v>
      </c>
      <c r="C164" s="4">
        <v>0.49404825318416701</v>
      </c>
      <c r="D164" s="4">
        <v>0.18122979714239101</v>
      </c>
      <c r="E164" s="4">
        <v>6.4090039473252798E-3</v>
      </c>
      <c r="F164" s="4">
        <v>0.876642028781774</v>
      </c>
      <c r="G164" s="4">
        <v>0.85172587696398006</v>
      </c>
      <c r="H164" s="4">
        <v>1.09766077012235</v>
      </c>
      <c r="I164" t="s">
        <v>25</v>
      </c>
      <c r="J164" t="s">
        <v>15</v>
      </c>
      <c r="K164" t="s">
        <v>106</v>
      </c>
      <c r="L164" t="s">
        <v>17</v>
      </c>
      <c r="M164">
        <f>VLOOKUP(I164,trend_lu!$A$2:$B$4,2,FALSE)</f>
        <v>1</v>
      </c>
    </row>
    <row r="165" spans="1:13" hidden="1">
      <c r="A165" t="s">
        <v>125</v>
      </c>
      <c r="B165" t="s">
        <v>98</v>
      </c>
      <c r="C165" s="4">
        <v>9.6405443052946405E-2</v>
      </c>
      <c r="D165" s="4">
        <v>0.19278313109710199</v>
      </c>
      <c r="E165" s="4">
        <v>0.61702439147999399</v>
      </c>
      <c r="F165" s="4">
        <v>0.517353362548998</v>
      </c>
      <c r="G165" s="4">
        <v>0.10340992318508201</v>
      </c>
      <c r="H165" s="4">
        <v>1.0183491302099501</v>
      </c>
      <c r="I165" t="s">
        <v>19</v>
      </c>
      <c r="J165" t="s">
        <v>20</v>
      </c>
      <c r="K165" t="s">
        <v>21</v>
      </c>
      <c r="L165" t="s">
        <v>22</v>
      </c>
      <c r="M165">
        <f>VLOOKUP(I165,trend_lu!$A$2:$B$4,2,FALSE)</f>
        <v>0</v>
      </c>
    </row>
    <row r="166" spans="1:13" hidden="1">
      <c r="A166" t="s">
        <v>125</v>
      </c>
      <c r="B166" t="s">
        <v>128</v>
      </c>
      <c r="C166" s="4">
        <v>-0.76649292914235401</v>
      </c>
      <c r="D166" s="4">
        <v>0.29007309575560603</v>
      </c>
      <c r="E166" s="4">
        <v>8.2317602169546308E-3</v>
      </c>
      <c r="F166" s="4">
        <v>0.52055006141174798</v>
      </c>
      <c r="G166" s="4">
        <v>9.7199711572566405E-2</v>
      </c>
      <c r="H166" s="4">
        <v>0.86539733773028604</v>
      </c>
      <c r="I166" t="s">
        <v>14</v>
      </c>
      <c r="J166" t="s">
        <v>15</v>
      </c>
      <c r="K166" t="s">
        <v>16</v>
      </c>
      <c r="L166" t="s">
        <v>17</v>
      </c>
      <c r="M166">
        <f>VLOOKUP(I166,trend_lu!$A$2:$B$4,2,FALSE)</f>
        <v>-1</v>
      </c>
    </row>
    <row r="167" spans="1:13" hidden="1">
      <c r="A167" t="s">
        <v>125</v>
      </c>
      <c r="B167" t="s">
        <v>99</v>
      </c>
      <c r="C167" s="4">
        <v>-2.0025195961215401</v>
      </c>
      <c r="D167" s="4" t="s">
        <v>40</v>
      </c>
      <c r="E167" s="4" t="s">
        <v>40</v>
      </c>
      <c r="F167" s="4" t="s">
        <v>40</v>
      </c>
      <c r="G167" s="4">
        <v>1.5192900463015999</v>
      </c>
      <c r="H167" s="4">
        <v>0.68544242749262796</v>
      </c>
      <c r="I167" t="s">
        <v>14</v>
      </c>
      <c r="J167" t="s">
        <v>20</v>
      </c>
      <c r="K167" t="s">
        <v>53</v>
      </c>
      <c r="L167" t="s">
        <v>22</v>
      </c>
      <c r="M167">
        <f>VLOOKUP(I167,trend_lu!$A$2:$B$4,2,FALSE)</f>
        <v>-1</v>
      </c>
    </row>
    <row r="168" spans="1:13" hidden="1">
      <c r="A168" t="s">
        <v>125</v>
      </c>
      <c r="B168" t="s">
        <v>129</v>
      </c>
      <c r="C168" s="4">
        <v>-1.70995040183757</v>
      </c>
      <c r="D168" s="4">
        <v>0.47999588169573598</v>
      </c>
      <c r="E168" s="4">
        <v>3.6744177056574498E-4</v>
      </c>
      <c r="F168" s="4">
        <v>0.429923638096598</v>
      </c>
      <c r="G168" s="4">
        <v>5.7210185646847503E-2</v>
      </c>
      <c r="H168" s="4">
        <v>0.72432872884916599</v>
      </c>
      <c r="I168" t="s">
        <v>14</v>
      </c>
      <c r="J168" t="s">
        <v>15</v>
      </c>
      <c r="K168" t="s">
        <v>16</v>
      </c>
      <c r="L168" t="s">
        <v>17</v>
      </c>
      <c r="M168">
        <f>VLOOKUP(I168,trend_lu!$A$2:$B$4,2,FALSE)</f>
        <v>-1</v>
      </c>
    </row>
    <row r="169" spans="1:13" hidden="1">
      <c r="A169" t="s">
        <v>125</v>
      </c>
      <c r="B169" t="s">
        <v>51</v>
      </c>
      <c r="C169" s="4">
        <v>0.37170698606471098</v>
      </c>
      <c r="D169" s="4">
        <v>9.2200512391949305E-2</v>
      </c>
      <c r="E169" s="4">
        <v>5.5420409665082098E-5</v>
      </c>
      <c r="F169" s="4">
        <v>8.4904424060084402E-2</v>
      </c>
      <c r="G169" s="4">
        <v>1.3143504900296801</v>
      </c>
      <c r="H169" s="4">
        <v>1.0726227616866999</v>
      </c>
      <c r="I169" t="s">
        <v>25</v>
      </c>
      <c r="J169" t="s">
        <v>20</v>
      </c>
      <c r="K169" t="s">
        <v>41</v>
      </c>
      <c r="L169" t="s">
        <v>22</v>
      </c>
      <c r="M169">
        <f>VLOOKUP(I169,trend_lu!$A$2:$B$4,2,FALSE)</f>
        <v>1</v>
      </c>
    </row>
    <row r="170" spans="1:13" hidden="1">
      <c r="A170" t="s">
        <v>125</v>
      </c>
      <c r="B170" t="s">
        <v>54</v>
      </c>
      <c r="C170" s="4">
        <v>-0.18013134377829201</v>
      </c>
      <c r="D170" s="4">
        <v>9.2590475829989902E-2</v>
      </c>
      <c r="E170" s="4">
        <v>5.17192801418416E-2</v>
      </c>
      <c r="F170" s="4">
        <v>5.9366962145930097E-2</v>
      </c>
      <c r="G170" s="4">
        <v>0.84185226967662796</v>
      </c>
      <c r="H170" s="4">
        <v>0.96659646924081299</v>
      </c>
      <c r="I170" t="s">
        <v>19</v>
      </c>
      <c r="J170" t="s">
        <v>20</v>
      </c>
      <c r="K170" t="s">
        <v>21</v>
      </c>
      <c r="L170" t="s">
        <v>22</v>
      </c>
      <c r="M170">
        <f>VLOOKUP(I170,trend_lu!$A$2:$B$4,2,FALSE)</f>
        <v>0</v>
      </c>
    </row>
    <row r="171" spans="1:13" hidden="1">
      <c r="A171" t="s">
        <v>125</v>
      </c>
      <c r="B171" t="s">
        <v>56</v>
      </c>
      <c r="C171" s="4">
        <v>0.14261931480355999</v>
      </c>
      <c r="D171" s="4">
        <v>0.17584095538696001</v>
      </c>
      <c r="E171" s="4">
        <v>0.41732550184713302</v>
      </c>
      <c r="F171" s="4">
        <v>0.97191490924137702</v>
      </c>
      <c r="G171" s="4">
        <v>0.51082778537991003</v>
      </c>
      <c r="H171" s="4">
        <v>1.02726415884639</v>
      </c>
      <c r="I171" t="s">
        <v>19</v>
      </c>
      <c r="J171" t="s">
        <v>20</v>
      </c>
      <c r="K171" t="s">
        <v>21</v>
      </c>
      <c r="L171" t="s">
        <v>22</v>
      </c>
      <c r="M171">
        <f>VLOOKUP(I171,trend_lu!$A$2:$B$4,2,FALSE)</f>
        <v>0</v>
      </c>
    </row>
    <row r="172" spans="1:13" hidden="1">
      <c r="A172" t="s">
        <v>125</v>
      </c>
      <c r="B172" t="s">
        <v>130</v>
      </c>
      <c r="C172" s="4">
        <v>-0.210549548934863</v>
      </c>
      <c r="D172" s="4">
        <v>0.17659273101737999</v>
      </c>
      <c r="E172" s="4">
        <v>0.233147994434278</v>
      </c>
      <c r="F172" s="4">
        <v>0.55918201508516496</v>
      </c>
      <c r="G172" s="4">
        <v>0.13485665233525801</v>
      </c>
      <c r="H172" s="4">
        <v>0.96106687602400598</v>
      </c>
      <c r="I172" t="s">
        <v>19</v>
      </c>
      <c r="J172" t="s">
        <v>20</v>
      </c>
      <c r="K172" t="s">
        <v>21</v>
      </c>
      <c r="L172" t="s">
        <v>22</v>
      </c>
      <c r="M172">
        <f>VLOOKUP(I172,trend_lu!$A$2:$B$4,2,FALSE)</f>
        <v>0</v>
      </c>
    </row>
    <row r="173" spans="1:13" hidden="1">
      <c r="A173" t="s">
        <v>125</v>
      </c>
      <c r="B173" t="s">
        <v>131</v>
      </c>
      <c r="C173" s="4">
        <v>-0.290778422087414</v>
      </c>
      <c r="D173" s="4">
        <v>0.167245870931822</v>
      </c>
      <c r="E173" s="4">
        <v>8.2100146526274301E-2</v>
      </c>
      <c r="F173" s="4">
        <v>0.90234096036846301</v>
      </c>
      <c r="G173" s="4">
        <v>0.64275859062905705</v>
      </c>
      <c r="H173" s="4">
        <v>0.94663368979655105</v>
      </c>
      <c r="I173" t="s">
        <v>14</v>
      </c>
      <c r="J173" t="s">
        <v>26</v>
      </c>
      <c r="K173" t="s">
        <v>35</v>
      </c>
      <c r="L173" t="s">
        <v>17</v>
      </c>
      <c r="M173">
        <f>VLOOKUP(I173,trend_lu!$A$2:$B$4,2,FALSE)</f>
        <v>-1</v>
      </c>
    </row>
    <row r="174" spans="1:13" hidden="1">
      <c r="A174" t="s">
        <v>125</v>
      </c>
      <c r="B174" t="s">
        <v>62</v>
      </c>
      <c r="C174" s="4">
        <v>0.23018287639163301</v>
      </c>
      <c r="D174" s="4">
        <v>0.19041144778355701</v>
      </c>
      <c r="E174" s="4">
        <v>0.22671241088892999</v>
      </c>
      <c r="F174" s="4">
        <v>0.938728960182591</v>
      </c>
      <c r="G174" s="4">
        <v>0.39819474584895698</v>
      </c>
      <c r="H174" s="4">
        <v>1.04437046771398</v>
      </c>
      <c r="I174" t="s">
        <v>19</v>
      </c>
      <c r="J174" t="s">
        <v>20</v>
      </c>
      <c r="K174" t="s">
        <v>21</v>
      </c>
      <c r="L174" t="s">
        <v>22</v>
      </c>
      <c r="M174">
        <f>VLOOKUP(I174,trend_lu!$A$2:$B$4,2,FALSE)</f>
        <v>0</v>
      </c>
    </row>
    <row r="175" spans="1:13" hidden="1">
      <c r="A175" t="s">
        <v>125</v>
      </c>
      <c r="B175" t="s">
        <v>132</v>
      </c>
      <c r="C175" s="4">
        <v>-0.318287146738783</v>
      </c>
      <c r="D175" s="4">
        <v>0.171235855769267</v>
      </c>
      <c r="E175" s="4">
        <v>6.3060512428515403E-2</v>
      </c>
      <c r="F175" s="4">
        <v>0.42019213855368398</v>
      </c>
      <c r="G175" s="4">
        <v>9.2671646898006901E-2</v>
      </c>
      <c r="H175" s="4">
        <v>0.94173493323033897</v>
      </c>
      <c r="I175" t="s">
        <v>14</v>
      </c>
      <c r="J175" t="s">
        <v>26</v>
      </c>
      <c r="K175" t="s">
        <v>35</v>
      </c>
      <c r="L175" t="s">
        <v>17</v>
      </c>
      <c r="M175">
        <f>VLOOKUP(I175,trend_lu!$A$2:$B$4,2,FALSE)</f>
        <v>-1</v>
      </c>
    </row>
    <row r="176" spans="1:13" hidden="1">
      <c r="A176" t="s">
        <v>125</v>
      </c>
      <c r="B176" t="s">
        <v>63</v>
      </c>
      <c r="C176" s="4">
        <v>-0.60333734179260001</v>
      </c>
      <c r="D176" s="4">
        <v>0.23694470374722701</v>
      </c>
      <c r="E176" s="4">
        <v>1.0886494048364601E-2</v>
      </c>
      <c r="F176" s="4">
        <v>0.85687043223924997</v>
      </c>
      <c r="G176" s="4">
        <v>0.83401514212743999</v>
      </c>
      <c r="H176" s="4">
        <v>0.89244167742407299</v>
      </c>
      <c r="I176" t="s">
        <v>14</v>
      </c>
      <c r="J176" t="s">
        <v>26</v>
      </c>
      <c r="K176" t="s">
        <v>35</v>
      </c>
      <c r="L176" t="s">
        <v>17</v>
      </c>
      <c r="M176">
        <f>VLOOKUP(I176,trend_lu!$A$2:$B$4,2,FALSE)</f>
        <v>-1</v>
      </c>
    </row>
    <row r="177" spans="1:13" hidden="1">
      <c r="A177" t="s">
        <v>125</v>
      </c>
      <c r="B177" t="s">
        <v>115</v>
      </c>
      <c r="C177" s="4">
        <v>-0.52768005449301802</v>
      </c>
      <c r="D177" s="4">
        <v>0.13823480360146501</v>
      </c>
      <c r="E177" s="4">
        <v>1.3493455742688001E-4</v>
      </c>
      <c r="F177" s="4">
        <v>0.966442072685609</v>
      </c>
      <c r="G177" s="4">
        <v>0.85540857258172198</v>
      </c>
      <c r="H177" s="4">
        <v>0.90526771431273501</v>
      </c>
      <c r="I177" t="s">
        <v>14</v>
      </c>
      <c r="J177" t="s">
        <v>15</v>
      </c>
      <c r="K177" t="s">
        <v>16</v>
      </c>
      <c r="L177" t="s">
        <v>17</v>
      </c>
      <c r="M177">
        <f>VLOOKUP(I177,trend_lu!$A$2:$B$4,2,FALSE)</f>
        <v>-1</v>
      </c>
    </row>
    <row r="178" spans="1:13" hidden="1">
      <c r="A178" t="s">
        <v>125</v>
      </c>
      <c r="B178" t="s">
        <v>116</v>
      </c>
      <c r="C178" s="4">
        <v>-1.19012556029927</v>
      </c>
      <c r="D178" s="4">
        <v>0.24748596282808699</v>
      </c>
      <c r="E178" s="4">
        <v>1.51792811000895E-6</v>
      </c>
      <c r="F178" s="4">
        <v>0.94403633868719194</v>
      </c>
      <c r="G178" s="4">
        <v>0.65943291234528201</v>
      </c>
      <c r="H178" s="4">
        <v>0.79894199214652195</v>
      </c>
      <c r="I178" t="s">
        <v>14</v>
      </c>
      <c r="J178" t="s">
        <v>15</v>
      </c>
      <c r="K178" t="s">
        <v>16</v>
      </c>
      <c r="L178" t="s">
        <v>17</v>
      </c>
      <c r="M178">
        <f>VLOOKUP(I178,trend_lu!$A$2:$B$4,2,FALSE)</f>
        <v>-1</v>
      </c>
    </row>
    <row r="179" spans="1:13" hidden="1">
      <c r="A179" t="s">
        <v>125</v>
      </c>
      <c r="B179" t="s">
        <v>65</v>
      </c>
      <c r="C179" s="4">
        <v>0.62770311657102595</v>
      </c>
      <c r="D179" s="4">
        <v>6.3553772058431199E-2</v>
      </c>
      <c r="E179" s="4">
        <v>5.2521503587656197E-23</v>
      </c>
      <c r="F179" s="4">
        <v>0.121870241477722</v>
      </c>
      <c r="G179" s="4">
        <v>0.89362531180028903</v>
      </c>
      <c r="H179" s="4">
        <v>1.12568269263927</v>
      </c>
      <c r="I179" t="s">
        <v>25</v>
      </c>
      <c r="J179" t="s">
        <v>26</v>
      </c>
      <c r="K179" t="s">
        <v>27</v>
      </c>
      <c r="L179" t="s">
        <v>17</v>
      </c>
      <c r="M179">
        <f>VLOOKUP(I179,trend_lu!$A$2:$B$4,2,FALSE)</f>
        <v>1</v>
      </c>
    </row>
    <row r="180" spans="1:13" hidden="1">
      <c r="A180" t="s">
        <v>125</v>
      </c>
      <c r="B180" t="s">
        <v>66</v>
      </c>
      <c r="C180" s="4">
        <v>0.64338623596183997</v>
      </c>
      <c r="D180" s="4">
        <v>0.173091666886412</v>
      </c>
      <c r="E180" s="4">
        <v>2.0158166039944601E-4</v>
      </c>
      <c r="F180" s="4">
        <v>0.86136048435503698</v>
      </c>
      <c r="G180" s="4">
        <v>0.515240885832975</v>
      </c>
      <c r="H180" s="4">
        <v>1.12901734453724</v>
      </c>
      <c r="I180" t="s">
        <v>25</v>
      </c>
      <c r="J180" t="s">
        <v>15</v>
      </c>
      <c r="K180" t="s">
        <v>106</v>
      </c>
      <c r="L180" t="s">
        <v>17</v>
      </c>
      <c r="M180">
        <f>VLOOKUP(I180,trend_lu!$A$2:$B$4,2,FALSE)</f>
        <v>1</v>
      </c>
    </row>
    <row r="181" spans="1:13" hidden="1">
      <c r="A181" t="s">
        <v>125</v>
      </c>
      <c r="B181" t="s">
        <v>67</v>
      </c>
      <c r="C181" s="4">
        <v>0.81890224263292</v>
      </c>
      <c r="D181" s="4">
        <v>0.21306241374635901</v>
      </c>
      <c r="E181" s="4">
        <v>1.21299297400044E-4</v>
      </c>
      <c r="F181" s="4">
        <v>0.86233324949619905</v>
      </c>
      <c r="G181" s="4">
        <v>0.83744647442132503</v>
      </c>
      <c r="H181" s="4">
        <v>1.1670174798714901</v>
      </c>
      <c r="I181" t="s">
        <v>25</v>
      </c>
      <c r="J181" t="s">
        <v>15</v>
      </c>
      <c r="K181" t="s">
        <v>106</v>
      </c>
      <c r="L181" t="s">
        <v>17</v>
      </c>
      <c r="M181">
        <f>VLOOKUP(I181,trend_lu!$A$2:$B$4,2,FALSE)</f>
        <v>1</v>
      </c>
    </row>
    <row r="182" spans="1:13" hidden="1">
      <c r="A182" t="s">
        <v>125</v>
      </c>
      <c r="B182" t="s">
        <v>133</v>
      </c>
      <c r="C182" s="4">
        <v>-0.99801819421688998</v>
      </c>
      <c r="D182" s="4">
        <v>0.34546431679600298</v>
      </c>
      <c r="E182" s="4">
        <v>3.8656947060768301E-3</v>
      </c>
      <c r="F182" s="4">
        <v>0.97853012684912</v>
      </c>
      <c r="G182" s="4">
        <v>0.341156796933625</v>
      </c>
      <c r="H182" s="4">
        <v>0.82842083976297098</v>
      </c>
      <c r="I182" t="s">
        <v>14</v>
      </c>
      <c r="J182" t="s">
        <v>15</v>
      </c>
      <c r="K182" t="s">
        <v>16</v>
      </c>
      <c r="L182" t="s">
        <v>17</v>
      </c>
      <c r="M182">
        <f>VLOOKUP(I182,trend_lu!$A$2:$B$4,2,FALSE)</f>
        <v>-1</v>
      </c>
    </row>
    <row r="183" spans="1:13" hidden="1">
      <c r="A183" t="s">
        <v>125</v>
      </c>
      <c r="B183" t="s">
        <v>71</v>
      </c>
      <c r="C183" s="4">
        <v>-0.376023464792273</v>
      </c>
      <c r="D183" s="4">
        <v>0.18070774794584701</v>
      </c>
      <c r="E183" s="4">
        <v>3.7448779239813802E-2</v>
      </c>
      <c r="F183" s="4">
        <v>0.97645581283856797</v>
      </c>
      <c r="G183" s="4">
        <v>1.0096882072694999</v>
      </c>
      <c r="H183" s="4">
        <v>0.93153552725094002</v>
      </c>
      <c r="I183" t="s">
        <v>14</v>
      </c>
      <c r="J183" t="s">
        <v>26</v>
      </c>
      <c r="K183" t="s">
        <v>35</v>
      </c>
      <c r="L183" t="s">
        <v>17</v>
      </c>
      <c r="M183">
        <f>VLOOKUP(I183,trend_lu!$A$2:$B$4,2,FALSE)</f>
        <v>-1</v>
      </c>
    </row>
    <row r="184" spans="1:13" hidden="1">
      <c r="A184" t="s">
        <v>125</v>
      </c>
      <c r="B184" t="s">
        <v>73</v>
      </c>
      <c r="C184" s="4">
        <v>-0.200991719036305</v>
      </c>
      <c r="D184" s="4">
        <v>0.30039361818774701</v>
      </c>
      <c r="E184" s="4">
        <v>0.50343519550365801</v>
      </c>
      <c r="F184" s="4">
        <v>0.56804936321011701</v>
      </c>
      <c r="G184" s="4">
        <v>0.50280471526037795</v>
      </c>
      <c r="H184" s="4">
        <v>0.96280093557894397</v>
      </c>
      <c r="I184" t="s">
        <v>19</v>
      </c>
      <c r="J184" t="s">
        <v>20</v>
      </c>
      <c r="K184" t="s">
        <v>21</v>
      </c>
      <c r="L184" t="s">
        <v>22</v>
      </c>
      <c r="M184">
        <f>VLOOKUP(I184,trend_lu!$A$2:$B$4,2,FALSE)</f>
        <v>0</v>
      </c>
    </row>
    <row r="185" spans="1:13" hidden="1">
      <c r="A185" t="s">
        <v>134</v>
      </c>
      <c r="B185" t="s">
        <v>13</v>
      </c>
      <c r="C185" s="4">
        <v>-0.44093456048705598</v>
      </c>
      <c r="D185" s="4">
        <v>0.14224234610540001</v>
      </c>
      <c r="E185" s="4">
        <v>1.93597422114463E-3</v>
      </c>
      <c r="F185" s="4">
        <v>0.84310689537626304</v>
      </c>
      <c r="G185" s="4">
        <v>0.85518059870456897</v>
      </c>
      <c r="H185" s="4">
        <v>0.920200509747644</v>
      </c>
      <c r="I185" t="s">
        <v>14</v>
      </c>
      <c r="J185" t="s">
        <v>15</v>
      </c>
      <c r="K185" t="s">
        <v>16</v>
      </c>
      <c r="L185" t="s">
        <v>17</v>
      </c>
      <c r="M185">
        <f>VLOOKUP(I185,trend_lu!$A$2:$B$4,2,FALSE)</f>
        <v>-1</v>
      </c>
    </row>
    <row r="186" spans="1:13" hidden="1">
      <c r="A186" t="s">
        <v>134</v>
      </c>
      <c r="B186" t="s">
        <v>18</v>
      </c>
      <c r="C186" s="4">
        <v>-6.8911816287309205E-2</v>
      </c>
      <c r="D186" s="4">
        <v>3.5110895813791003E-2</v>
      </c>
      <c r="E186" s="4">
        <v>4.96821654510421E-2</v>
      </c>
      <c r="F186" s="4">
        <v>5.15357965690161E-2</v>
      </c>
      <c r="G186" s="4">
        <v>1.2085706701021599</v>
      </c>
      <c r="H186" s="4">
        <v>0.98708679572190205</v>
      </c>
      <c r="I186" t="s">
        <v>19</v>
      </c>
      <c r="J186" t="s">
        <v>20</v>
      </c>
      <c r="K186" t="s">
        <v>21</v>
      </c>
      <c r="L186" t="s">
        <v>22</v>
      </c>
      <c r="M186">
        <f>VLOOKUP(I186,trend_lu!$A$2:$B$4,2,FALSE)</f>
        <v>0</v>
      </c>
    </row>
    <row r="187" spans="1:13" hidden="1">
      <c r="A187" t="s">
        <v>134</v>
      </c>
      <c r="B187" t="s">
        <v>23</v>
      </c>
      <c r="C187" s="4">
        <v>-0.29720812690519499</v>
      </c>
      <c r="D187" s="4">
        <v>5.5463250697871301E-2</v>
      </c>
      <c r="E187" s="4">
        <v>8.3846286464154494E-8</v>
      </c>
      <c r="F187" s="4">
        <v>0.19942522068735399</v>
      </c>
      <c r="G187" s="4">
        <v>1.3034837600993801</v>
      </c>
      <c r="H187" s="4">
        <v>0.94548641016778801</v>
      </c>
      <c r="I187" t="s">
        <v>14</v>
      </c>
      <c r="J187" t="s">
        <v>26</v>
      </c>
      <c r="K187" t="s">
        <v>35</v>
      </c>
      <c r="L187" t="s">
        <v>17</v>
      </c>
      <c r="M187">
        <f>VLOOKUP(I187,trend_lu!$A$2:$B$4,2,FALSE)</f>
        <v>-1</v>
      </c>
    </row>
    <row r="188" spans="1:13" hidden="1">
      <c r="A188" t="s">
        <v>134</v>
      </c>
      <c r="B188" t="s">
        <v>78</v>
      </c>
      <c r="C188" s="4">
        <v>-0.53980524374847805</v>
      </c>
      <c r="D188" s="4">
        <v>9.6888094505727093E-2</v>
      </c>
      <c r="E188" s="4">
        <v>2.5265676789384999E-8</v>
      </c>
      <c r="F188" s="4">
        <v>0.78171755493696504</v>
      </c>
      <c r="G188" s="4">
        <v>0.792555140388293</v>
      </c>
      <c r="H188" s="4">
        <v>0.90319981849910802</v>
      </c>
      <c r="I188" t="s">
        <v>14</v>
      </c>
      <c r="J188" t="s">
        <v>15</v>
      </c>
      <c r="K188" t="s">
        <v>16</v>
      </c>
      <c r="L188" t="s">
        <v>17</v>
      </c>
      <c r="M188">
        <f>VLOOKUP(I188,trend_lu!$A$2:$B$4,2,FALSE)</f>
        <v>-1</v>
      </c>
    </row>
    <row r="189" spans="1:13" hidden="1">
      <c r="A189" t="s">
        <v>134</v>
      </c>
      <c r="B189" t="s">
        <v>24</v>
      </c>
      <c r="C189" s="4">
        <v>0.23263499270388399</v>
      </c>
      <c r="D189" s="4">
        <v>5.4866589529635801E-2</v>
      </c>
      <c r="E189" s="4">
        <v>2.2350793404855501E-5</v>
      </c>
      <c r="F189" s="4">
        <v>4.1893034830912501E-2</v>
      </c>
      <c r="G189" s="4">
        <v>0.85866636071425895</v>
      </c>
      <c r="H189" s="4">
        <v>1.0448535884491299</v>
      </c>
      <c r="I189" t="s">
        <v>19</v>
      </c>
      <c r="J189" t="s">
        <v>20</v>
      </c>
      <c r="K189" t="s">
        <v>21</v>
      </c>
      <c r="L189" t="s">
        <v>22</v>
      </c>
      <c r="M189">
        <f>VLOOKUP(I189,trend_lu!$A$2:$B$4,2,FALSE)</f>
        <v>0</v>
      </c>
    </row>
    <row r="190" spans="1:13" hidden="1">
      <c r="A190" t="s">
        <v>134</v>
      </c>
      <c r="B190" t="s">
        <v>28</v>
      </c>
      <c r="C190" s="4">
        <v>0.27743019872722102</v>
      </c>
      <c r="D190" s="4">
        <v>0.21077884090732499</v>
      </c>
      <c r="E190" s="4">
        <v>0.18810200729053</v>
      </c>
      <c r="F190" s="4" t="s">
        <v>40</v>
      </c>
      <c r="G190" s="4">
        <v>0.66801602281312999</v>
      </c>
      <c r="H190" s="4">
        <v>1.0537186648422301</v>
      </c>
      <c r="I190" t="s">
        <v>25</v>
      </c>
      <c r="J190" t="s">
        <v>20</v>
      </c>
      <c r="K190" t="s">
        <v>41</v>
      </c>
      <c r="L190" t="s">
        <v>22</v>
      </c>
      <c r="M190">
        <f>VLOOKUP(I190,trend_lu!$A$2:$B$4,2,FALSE)</f>
        <v>1</v>
      </c>
    </row>
    <row r="191" spans="1:13" hidden="1">
      <c r="A191" t="s">
        <v>134</v>
      </c>
      <c r="B191" t="s">
        <v>79</v>
      </c>
      <c r="C191" s="4">
        <v>-0.87014568088004396</v>
      </c>
      <c r="D191" s="4">
        <v>0.25904018152782299</v>
      </c>
      <c r="E191" s="4">
        <v>7.8192606411637796E-4</v>
      </c>
      <c r="F191" s="4">
        <v>0.93321329282676602</v>
      </c>
      <c r="G191" s="4">
        <v>0.48636565790658198</v>
      </c>
      <c r="H191" s="4">
        <v>0.84864336760150305</v>
      </c>
      <c r="I191" t="s">
        <v>14</v>
      </c>
      <c r="J191" t="s">
        <v>15</v>
      </c>
      <c r="K191" t="s">
        <v>16</v>
      </c>
      <c r="L191" t="s">
        <v>17</v>
      </c>
      <c r="M191">
        <f>VLOOKUP(I191,trend_lu!$A$2:$B$4,2,FALSE)</f>
        <v>-1</v>
      </c>
    </row>
    <row r="192" spans="1:13" hidden="1">
      <c r="A192" t="s">
        <v>134</v>
      </c>
      <c r="B192" t="s">
        <v>81</v>
      </c>
      <c r="C192" s="4">
        <v>-1.42407324654269</v>
      </c>
      <c r="D192" s="4">
        <v>0.227591374333075</v>
      </c>
      <c r="E192" s="4">
        <v>3.9207761343683598E-10</v>
      </c>
      <c r="F192" s="4">
        <v>0.97106695356458095</v>
      </c>
      <c r="G192" s="4">
        <v>0.29674415208632099</v>
      </c>
      <c r="H192" s="4">
        <v>0.76445563286473195</v>
      </c>
      <c r="I192" t="s">
        <v>14</v>
      </c>
      <c r="J192" t="s">
        <v>15</v>
      </c>
      <c r="K192" t="s">
        <v>16</v>
      </c>
      <c r="L192" t="s">
        <v>17</v>
      </c>
      <c r="M192">
        <f>VLOOKUP(I192,trend_lu!$A$2:$B$4,2,FALSE)</f>
        <v>-1</v>
      </c>
    </row>
    <row r="193" spans="1:13" hidden="1">
      <c r="A193" t="s">
        <v>134</v>
      </c>
      <c r="B193" t="s">
        <v>29</v>
      </c>
      <c r="C193" s="4">
        <v>-6.7744033498034706E-2</v>
      </c>
      <c r="D193" s="4">
        <v>6.13608071648684E-2</v>
      </c>
      <c r="E193" s="4">
        <v>0.26958110290378101</v>
      </c>
      <c r="F193" s="4">
        <v>3.6944172924630203E-2</v>
      </c>
      <c r="G193" s="4">
        <v>0.88198894979313502</v>
      </c>
      <c r="H193" s="4">
        <v>0.98730422841125898</v>
      </c>
      <c r="I193" t="s">
        <v>19</v>
      </c>
      <c r="J193" t="s">
        <v>20</v>
      </c>
      <c r="K193" t="s">
        <v>21</v>
      </c>
      <c r="L193" t="s">
        <v>22</v>
      </c>
      <c r="M193">
        <f>VLOOKUP(I193,trend_lu!$A$2:$B$4,2,FALSE)</f>
        <v>0</v>
      </c>
    </row>
    <row r="194" spans="1:13" hidden="1">
      <c r="A194" t="s">
        <v>134</v>
      </c>
      <c r="B194" t="s">
        <v>82</v>
      </c>
      <c r="C194" s="4">
        <v>0.25251365259321601</v>
      </c>
      <c r="D194" s="4">
        <v>0.116319096568896</v>
      </c>
      <c r="E194" s="4">
        <v>2.9940990628591801E-2</v>
      </c>
      <c r="F194" s="4">
        <v>0.109617706233577</v>
      </c>
      <c r="G194" s="4">
        <v>0.59589728684545995</v>
      </c>
      <c r="H194" s="4">
        <v>1.0487783794626899</v>
      </c>
      <c r="I194" t="s">
        <v>19</v>
      </c>
      <c r="J194" t="s">
        <v>26</v>
      </c>
      <c r="K194" t="s">
        <v>30</v>
      </c>
      <c r="L194" t="s">
        <v>17</v>
      </c>
      <c r="M194">
        <f>VLOOKUP(I194,trend_lu!$A$2:$B$4,2,FALSE)</f>
        <v>0</v>
      </c>
    </row>
    <row r="195" spans="1:13" hidden="1">
      <c r="A195" t="s">
        <v>134</v>
      </c>
      <c r="B195" t="s">
        <v>31</v>
      </c>
      <c r="C195" s="4">
        <v>0.23144906596470999</v>
      </c>
      <c r="D195" s="4">
        <v>7.6268601759068896E-2</v>
      </c>
      <c r="E195" s="4">
        <v>2.4080917592399099E-3</v>
      </c>
      <c r="F195" s="4">
        <v>2.8650482744142901E-2</v>
      </c>
      <c r="G195" s="4">
        <v>0.89812093838279095</v>
      </c>
      <c r="H195" s="4">
        <v>1.0446199069516899</v>
      </c>
      <c r="I195" t="s">
        <v>19</v>
      </c>
      <c r="J195" t="s">
        <v>20</v>
      </c>
      <c r="K195" t="s">
        <v>21</v>
      </c>
      <c r="L195" t="s">
        <v>22</v>
      </c>
      <c r="M195">
        <f>VLOOKUP(I195,trend_lu!$A$2:$B$4,2,FALSE)</f>
        <v>0</v>
      </c>
    </row>
    <row r="196" spans="1:13" hidden="1">
      <c r="A196" t="s">
        <v>134</v>
      </c>
      <c r="B196" t="s">
        <v>84</v>
      </c>
      <c r="C196" s="4">
        <v>-2.5286905060884202</v>
      </c>
      <c r="D196" s="4">
        <v>0.71814254506181596</v>
      </c>
      <c r="E196" s="4">
        <v>4.2967297557836899E-4</v>
      </c>
      <c r="F196" s="4">
        <v>0.479312281596183</v>
      </c>
      <c r="G196" s="4">
        <v>8.8787537920831702E-2</v>
      </c>
      <c r="H196" s="4">
        <v>0.62068554418366395</v>
      </c>
      <c r="I196" t="s">
        <v>14</v>
      </c>
      <c r="J196" t="s">
        <v>15</v>
      </c>
      <c r="K196" t="s">
        <v>16</v>
      </c>
      <c r="L196" t="s">
        <v>17</v>
      </c>
      <c r="M196">
        <f>VLOOKUP(I196,trend_lu!$A$2:$B$4,2,FALSE)</f>
        <v>-1</v>
      </c>
    </row>
    <row r="197" spans="1:13" hidden="1">
      <c r="A197" t="s">
        <v>134</v>
      </c>
      <c r="B197" t="s">
        <v>33</v>
      </c>
      <c r="C197" s="4">
        <v>0.25762126171930799</v>
      </c>
      <c r="D197" s="4">
        <v>9.0456571004565903E-2</v>
      </c>
      <c r="E197" s="4">
        <v>4.3993476569705202E-3</v>
      </c>
      <c r="F197" s="4">
        <v>2.79094616211253E-2</v>
      </c>
      <c r="G197" s="4">
        <v>0.95124317158996197</v>
      </c>
      <c r="H197" s="4">
        <v>1.04978919097373</v>
      </c>
      <c r="I197" t="s">
        <v>19</v>
      </c>
      <c r="J197" t="s">
        <v>20</v>
      </c>
      <c r="K197" t="s">
        <v>21</v>
      </c>
      <c r="L197" t="s">
        <v>22</v>
      </c>
      <c r="M197">
        <f>VLOOKUP(I197,trend_lu!$A$2:$B$4,2,FALSE)</f>
        <v>0</v>
      </c>
    </row>
    <row r="198" spans="1:13" hidden="1">
      <c r="A198" t="s">
        <v>134</v>
      </c>
      <c r="B198" t="s">
        <v>85</v>
      </c>
      <c r="C198" s="4">
        <v>-0.535897928917766</v>
      </c>
      <c r="D198" s="4">
        <v>0.127917638605063</v>
      </c>
      <c r="E198" s="4">
        <v>2.7969518229892998E-5</v>
      </c>
      <c r="F198" s="4">
        <v>0.93347721219727597</v>
      </c>
      <c r="G198" s="4">
        <v>0.374823022354908</v>
      </c>
      <c r="H198" s="4">
        <v>0.90386567689551101</v>
      </c>
      <c r="I198" t="s">
        <v>14</v>
      </c>
      <c r="J198" t="s">
        <v>15</v>
      </c>
      <c r="K198" t="s">
        <v>16</v>
      </c>
      <c r="L198" t="s">
        <v>17</v>
      </c>
      <c r="M198">
        <f>VLOOKUP(I198,trend_lu!$A$2:$B$4,2,FALSE)</f>
        <v>-1</v>
      </c>
    </row>
    <row r="199" spans="1:13" hidden="1">
      <c r="A199" t="s">
        <v>134</v>
      </c>
      <c r="B199" t="s">
        <v>37</v>
      </c>
      <c r="C199" s="4">
        <v>-0.374233382432892</v>
      </c>
      <c r="D199" s="4">
        <v>0.24196251021041901</v>
      </c>
      <c r="E199" s="4">
        <v>0.12194560590174799</v>
      </c>
      <c r="F199" s="4">
        <v>5.3080172103644997E-2</v>
      </c>
      <c r="G199" s="4">
        <v>0.68988481974759897</v>
      </c>
      <c r="H199" s="4">
        <v>0.931850088592445</v>
      </c>
      <c r="I199" t="s">
        <v>14</v>
      </c>
      <c r="J199" t="s">
        <v>20</v>
      </c>
      <c r="K199" t="s">
        <v>53</v>
      </c>
      <c r="L199" t="s">
        <v>22</v>
      </c>
      <c r="M199">
        <f>VLOOKUP(I199,trend_lu!$A$2:$B$4,2,FALSE)</f>
        <v>-1</v>
      </c>
    </row>
    <row r="200" spans="1:13" hidden="1">
      <c r="A200" t="s">
        <v>134</v>
      </c>
      <c r="B200" t="s">
        <v>86</v>
      </c>
      <c r="C200" s="4">
        <v>-0.51143483498828102</v>
      </c>
      <c r="D200" s="4" t="s">
        <v>40</v>
      </c>
      <c r="E200" s="4" t="s">
        <v>40</v>
      </c>
      <c r="F200" s="4">
        <v>0.88841282391156995</v>
      </c>
      <c r="G200" s="4">
        <v>0.777106312198797</v>
      </c>
      <c r="H200" s="4">
        <v>0.90804568536522501</v>
      </c>
      <c r="I200" t="s">
        <v>14</v>
      </c>
      <c r="J200" t="s">
        <v>20</v>
      </c>
      <c r="K200" t="s">
        <v>53</v>
      </c>
      <c r="L200" t="s">
        <v>22</v>
      </c>
      <c r="M200">
        <f>VLOOKUP(I200,trend_lu!$A$2:$B$4,2,FALSE)</f>
        <v>-1</v>
      </c>
    </row>
    <row r="201" spans="1:13" hidden="1">
      <c r="A201" t="s">
        <v>134</v>
      </c>
      <c r="B201" t="s">
        <v>87</v>
      </c>
      <c r="C201" s="4">
        <v>-0.27153263773852598</v>
      </c>
      <c r="D201" s="4">
        <v>0.21276683725507201</v>
      </c>
      <c r="E201" s="4">
        <v>0.201885492997984</v>
      </c>
      <c r="F201" s="4">
        <v>8.9620732561918298E-2</v>
      </c>
      <c r="G201" s="4">
        <v>0.34987785271035199</v>
      </c>
      <c r="H201" s="4">
        <v>0.95007612386010398</v>
      </c>
      <c r="I201" t="s">
        <v>19</v>
      </c>
      <c r="J201" t="s">
        <v>20</v>
      </c>
      <c r="K201" t="s">
        <v>21</v>
      </c>
      <c r="L201" t="s">
        <v>22</v>
      </c>
      <c r="M201">
        <f>VLOOKUP(I201,trend_lu!$A$2:$B$4,2,FALSE)</f>
        <v>0</v>
      </c>
    </row>
    <row r="202" spans="1:13" hidden="1">
      <c r="A202" t="s">
        <v>134</v>
      </c>
      <c r="B202" t="s">
        <v>88</v>
      </c>
      <c r="C202" s="4">
        <v>0.14113458996203801</v>
      </c>
      <c r="D202" s="4">
        <v>0.24586052668234001</v>
      </c>
      <c r="E202" s="4">
        <v>0.56593849540033503</v>
      </c>
      <c r="F202" s="4">
        <v>0.970516281193879</v>
      </c>
      <c r="G202" s="4">
        <v>0.381011159717699</v>
      </c>
      <c r="H202" s="4">
        <v>1.0269765336680301</v>
      </c>
      <c r="I202" t="s">
        <v>19</v>
      </c>
      <c r="J202" t="s">
        <v>20</v>
      </c>
      <c r="K202" t="s">
        <v>21</v>
      </c>
      <c r="L202" t="s">
        <v>22</v>
      </c>
      <c r="M202">
        <f>VLOOKUP(I202,trend_lu!$A$2:$B$4,2,FALSE)</f>
        <v>0</v>
      </c>
    </row>
    <row r="203" spans="1:13" hidden="1">
      <c r="A203" t="s">
        <v>134</v>
      </c>
      <c r="B203" t="s">
        <v>38</v>
      </c>
      <c r="C203" s="4">
        <v>0.25935705866164099</v>
      </c>
      <c r="D203" s="4">
        <v>0.12007245990826899</v>
      </c>
      <c r="E203" s="4">
        <v>3.07723180269831E-2</v>
      </c>
      <c r="F203" s="4">
        <v>6.9701766660880002E-2</v>
      </c>
      <c r="G203" s="4">
        <v>0.65289738215397397</v>
      </c>
      <c r="H203" s="4">
        <v>1.05013293226579</v>
      </c>
      <c r="I203" t="s">
        <v>25</v>
      </c>
      <c r="J203" t="s">
        <v>20</v>
      </c>
      <c r="K203" t="s">
        <v>41</v>
      </c>
      <c r="L203" t="s">
        <v>22</v>
      </c>
      <c r="M203">
        <f>VLOOKUP(I203,trend_lu!$A$2:$B$4,2,FALSE)</f>
        <v>1</v>
      </c>
    </row>
    <row r="204" spans="1:13" hidden="1">
      <c r="A204" t="s">
        <v>134</v>
      </c>
      <c r="B204" t="s">
        <v>89</v>
      </c>
      <c r="C204" s="4">
        <v>-0.24754110872686499</v>
      </c>
      <c r="D204" s="4">
        <v>0.172959702184556</v>
      </c>
      <c r="E204" s="4">
        <v>0.15237094394417</v>
      </c>
      <c r="F204" s="4">
        <v>0.94797024017334797</v>
      </c>
      <c r="G204" s="4">
        <v>0.47116528408354003</v>
      </c>
      <c r="H204" s="4">
        <v>0.95438494916979799</v>
      </c>
      <c r="I204" t="s">
        <v>19</v>
      </c>
      <c r="J204" t="s">
        <v>20</v>
      </c>
      <c r="K204" t="s">
        <v>21</v>
      </c>
      <c r="L204" t="s">
        <v>22</v>
      </c>
      <c r="M204">
        <f>VLOOKUP(I204,trend_lu!$A$2:$B$4,2,FALSE)</f>
        <v>0</v>
      </c>
    </row>
    <row r="205" spans="1:13" hidden="1">
      <c r="A205" t="s">
        <v>134</v>
      </c>
      <c r="B205" t="s">
        <v>90</v>
      </c>
      <c r="C205" s="4">
        <v>-0.202018933749359</v>
      </c>
      <c r="D205" s="4">
        <v>0.105370118200362</v>
      </c>
      <c r="E205" s="4">
        <v>5.52084990063023E-2</v>
      </c>
      <c r="F205" s="4">
        <v>0.90953184195624803</v>
      </c>
      <c r="G205" s="4">
        <v>0.85341283169726601</v>
      </c>
      <c r="H205" s="4">
        <v>0.96261441993588204</v>
      </c>
      <c r="I205" t="s">
        <v>19</v>
      </c>
      <c r="J205" t="s">
        <v>26</v>
      </c>
      <c r="K205" t="s">
        <v>30</v>
      </c>
      <c r="L205" t="s">
        <v>17</v>
      </c>
      <c r="M205">
        <f>VLOOKUP(I205,trend_lu!$A$2:$B$4,2,FALSE)</f>
        <v>0</v>
      </c>
    </row>
    <row r="206" spans="1:13" hidden="1">
      <c r="A206" t="s">
        <v>134</v>
      </c>
      <c r="B206" t="s">
        <v>43</v>
      </c>
      <c r="C206" s="4">
        <v>1.5033661193296599</v>
      </c>
      <c r="D206" s="4">
        <v>0.18950610923604899</v>
      </c>
      <c r="E206" s="4">
        <v>2.1378576258031298E-15</v>
      </c>
      <c r="F206" s="4">
        <v>0.34175325394240802</v>
      </c>
      <c r="G206" s="4">
        <v>0.71011424831605396</v>
      </c>
      <c r="H206" s="4">
        <v>1.3278306787191201</v>
      </c>
      <c r="I206" t="s">
        <v>25</v>
      </c>
      <c r="J206" t="s">
        <v>15</v>
      </c>
      <c r="K206" t="s">
        <v>106</v>
      </c>
      <c r="L206" t="s">
        <v>17</v>
      </c>
      <c r="M206">
        <f>VLOOKUP(I206,trend_lu!$A$2:$B$4,2,FALSE)</f>
        <v>1</v>
      </c>
    </row>
    <row r="207" spans="1:13" hidden="1">
      <c r="A207" t="s">
        <v>134</v>
      </c>
      <c r="B207" t="s">
        <v>44</v>
      </c>
      <c r="C207" s="4">
        <v>0.21227286332210299</v>
      </c>
      <c r="D207" s="4">
        <v>0.17835519122563201</v>
      </c>
      <c r="E207" s="4">
        <v>0.233979878434558</v>
      </c>
      <c r="F207" s="4">
        <v>0.83001322529634303</v>
      </c>
      <c r="G207" s="4">
        <v>0.59014797611099501</v>
      </c>
      <c r="H207" s="4">
        <v>1.0408485697295</v>
      </c>
      <c r="I207" t="s">
        <v>19</v>
      </c>
      <c r="J207" t="s">
        <v>20</v>
      </c>
      <c r="K207" t="s">
        <v>21</v>
      </c>
      <c r="L207" t="s">
        <v>22</v>
      </c>
      <c r="M207">
        <f>VLOOKUP(I207,trend_lu!$A$2:$B$4,2,FALSE)</f>
        <v>0</v>
      </c>
    </row>
    <row r="208" spans="1:13" hidden="1">
      <c r="A208" t="s">
        <v>134</v>
      </c>
      <c r="B208" t="s">
        <v>91</v>
      </c>
      <c r="C208" s="4">
        <v>-1.7729985148982901</v>
      </c>
      <c r="D208" s="4">
        <v>0.23350240550138501</v>
      </c>
      <c r="E208" s="4">
        <v>3.1243013931716801E-14</v>
      </c>
      <c r="F208" s="4">
        <v>0.34078451028307299</v>
      </c>
      <c r="G208" s="4">
        <v>1.52315347625394</v>
      </c>
      <c r="H208" s="4">
        <v>0.71576648124680697</v>
      </c>
      <c r="I208" t="s">
        <v>14</v>
      </c>
      <c r="J208" t="s">
        <v>26</v>
      </c>
      <c r="K208" t="s">
        <v>35</v>
      </c>
      <c r="L208" t="s">
        <v>17</v>
      </c>
      <c r="M208">
        <f>VLOOKUP(I208,trend_lu!$A$2:$B$4,2,FALSE)</f>
        <v>-1</v>
      </c>
    </row>
    <row r="209" spans="1:13" hidden="1">
      <c r="A209" t="s">
        <v>134</v>
      </c>
      <c r="B209" t="s">
        <v>135</v>
      </c>
      <c r="C209" s="4">
        <v>-8.2734249339621604E-2</v>
      </c>
      <c r="D209" s="4">
        <v>0.261658629273814</v>
      </c>
      <c r="E209" s="4">
        <v>0.75185711596032601</v>
      </c>
      <c r="F209" s="4">
        <v>0.59079929813862697</v>
      </c>
      <c r="G209" s="4">
        <v>8.77764445300874E-2</v>
      </c>
      <c r="H209" s="4">
        <v>0.98451679378707102</v>
      </c>
      <c r="I209" t="s">
        <v>19</v>
      </c>
      <c r="J209" t="s">
        <v>20</v>
      </c>
      <c r="K209" t="s">
        <v>21</v>
      </c>
      <c r="L209" t="s">
        <v>22</v>
      </c>
      <c r="M209">
        <f>VLOOKUP(I209,trend_lu!$A$2:$B$4,2,FALSE)</f>
        <v>0</v>
      </c>
    </row>
    <row r="210" spans="1:13" hidden="1">
      <c r="A210" t="s">
        <v>134</v>
      </c>
      <c r="B210" t="s">
        <v>93</v>
      </c>
      <c r="C210" s="4">
        <v>-0.78558428958768201</v>
      </c>
      <c r="D210" s="4">
        <v>0.15960565857136</v>
      </c>
      <c r="E210" s="4">
        <v>8.56498458769664E-7</v>
      </c>
      <c r="F210" s="4">
        <v>4.1186584819299203E-2</v>
      </c>
      <c r="G210" s="4">
        <v>2.3774325696459702</v>
      </c>
      <c r="H210" s="4">
        <v>0.86228683659615202</v>
      </c>
      <c r="I210" t="s">
        <v>14</v>
      </c>
      <c r="J210" t="s">
        <v>20</v>
      </c>
      <c r="K210" t="s">
        <v>53</v>
      </c>
      <c r="L210" t="s">
        <v>22</v>
      </c>
      <c r="M210">
        <f>VLOOKUP(I210,trend_lu!$A$2:$B$4,2,FALSE)</f>
        <v>-1</v>
      </c>
    </row>
    <row r="211" spans="1:13" hidden="1">
      <c r="A211" t="s">
        <v>134</v>
      </c>
      <c r="B211" t="s">
        <v>45</v>
      </c>
      <c r="C211" s="4">
        <v>-2.16345558659598E-2</v>
      </c>
      <c r="D211" s="4">
        <v>9.5008602666817502E-2</v>
      </c>
      <c r="E211" s="4">
        <v>0.81987049525633304</v>
      </c>
      <c r="F211" s="4">
        <v>8.53781881172756E-2</v>
      </c>
      <c r="G211" s="4">
        <v>0.87060614634102695</v>
      </c>
      <c r="H211" s="4">
        <v>0.99592786821517598</v>
      </c>
      <c r="I211" t="s">
        <v>19</v>
      </c>
      <c r="J211" t="s">
        <v>20</v>
      </c>
      <c r="K211" t="s">
        <v>21</v>
      </c>
      <c r="L211" t="s">
        <v>22</v>
      </c>
      <c r="M211">
        <f>VLOOKUP(I211,trend_lu!$A$2:$B$4,2,FALSE)</f>
        <v>0</v>
      </c>
    </row>
    <row r="212" spans="1:13" hidden="1">
      <c r="A212" t="s">
        <v>134</v>
      </c>
      <c r="B212" t="s">
        <v>46</v>
      </c>
      <c r="C212" s="4">
        <v>1.2384556221929501E-2</v>
      </c>
      <c r="D212" s="4">
        <v>0.104574015351469</v>
      </c>
      <c r="E212" s="4">
        <v>0.90572805065008399</v>
      </c>
      <c r="F212" s="4">
        <v>9.9076362978578497E-2</v>
      </c>
      <c r="G212" s="4">
        <v>1.24016030258896</v>
      </c>
      <c r="H212" s="4">
        <v>1.00233855378091</v>
      </c>
      <c r="I212" t="s">
        <v>19</v>
      </c>
      <c r="J212" t="s">
        <v>20</v>
      </c>
      <c r="K212" t="s">
        <v>21</v>
      </c>
      <c r="L212" t="s">
        <v>22</v>
      </c>
      <c r="M212">
        <f>VLOOKUP(I212,trend_lu!$A$2:$B$4,2,FALSE)</f>
        <v>0</v>
      </c>
    </row>
    <row r="213" spans="1:13" hidden="1">
      <c r="A213" t="s">
        <v>134</v>
      </c>
      <c r="B213" t="s">
        <v>94</v>
      </c>
      <c r="C213" s="4">
        <v>-0.82838344087292104</v>
      </c>
      <c r="D213" s="4">
        <v>0.37670691466614697</v>
      </c>
      <c r="E213" s="4">
        <v>2.7876990709901801E-2</v>
      </c>
      <c r="F213" s="4">
        <v>0.91668156629554198</v>
      </c>
      <c r="G213" s="4">
        <v>0.15726715706545499</v>
      </c>
      <c r="H213" s="4">
        <v>0.85535425768604101</v>
      </c>
      <c r="I213" t="s">
        <v>14</v>
      </c>
      <c r="J213" t="s">
        <v>26</v>
      </c>
      <c r="K213" t="s">
        <v>35</v>
      </c>
      <c r="L213" t="s">
        <v>17</v>
      </c>
      <c r="M213">
        <f>VLOOKUP(I213,trend_lu!$A$2:$B$4,2,FALSE)</f>
        <v>-1</v>
      </c>
    </row>
    <row r="214" spans="1:13" hidden="1">
      <c r="A214" t="s">
        <v>134</v>
      </c>
      <c r="B214" t="s">
        <v>47</v>
      </c>
      <c r="C214" s="4">
        <v>-0.35921003897905202</v>
      </c>
      <c r="D214" s="4">
        <v>4.8078042763597902E-2</v>
      </c>
      <c r="E214" s="4">
        <v>7.9349188429324098E-14</v>
      </c>
      <c r="F214" s="4">
        <v>3.5345655358807002E-2</v>
      </c>
      <c r="G214" s="4">
        <v>1.5709428054472501</v>
      </c>
      <c r="H214" s="4">
        <v>0.93449424827891003</v>
      </c>
      <c r="I214" t="s">
        <v>14</v>
      </c>
      <c r="J214" t="s">
        <v>20</v>
      </c>
      <c r="K214" t="s">
        <v>53</v>
      </c>
      <c r="L214" t="s">
        <v>22</v>
      </c>
      <c r="M214">
        <f>VLOOKUP(I214,trend_lu!$A$2:$B$4,2,FALSE)</f>
        <v>-1</v>
      </c>
    </row>
    <row r="215" spans="1:13" hidden="1">
      <c r="A215" t="s">
        <v>134</v>
      </c>
      <c r="B215" t="s">
        <v>96</v>
      </c>
      <c r="C215" s="4">
        <v>-1.1430078760755</v>
      </c>
      <c r="D215" s="4">
        <v>0.61581183326961597</v>
      </c>
      <c r="E215" s="4">
        <v>6.3439413984159795E-2</v>
      </c>
      <c r="F215" s="4">
        <v>0.96100261694231104</v>
      </c>
      <c r="G215" s="4">
        <v>0.35881088191930899</v>
      </c>
      <c r="H215" s="4">
        <v>0.80607364092711098</v>
      </c>
      <c r="I215" t="s">
        <v>14</v>
      </c>
      <c r="J215" t="s">
        <v>26</v>
      </c>
      <c r="K215" t="s">
        <v>35</v>
      </c>
      <c r="L215" t="s">
        <v>17</v>
      </c>
      <c r="M215">
        <f>VLOOKUP(I215,trend_lu!$A$2:$B$4,2,FALSE)</f>
        <v>-1</v>
      </c>
    </row>
    <row r="216" spans="1:13" hidden="1">
      <c r="A216" t="s">
        <v>134</v>
      </c>
      <c r="B216" t="s">
        <v>49</v>
      </c>
      <c r="C216" s="4">
        <v>0.210327809491243</v>
      </c>
      <c r="D216" s="4">
        <v>0.179960015745881</v>
      </c>
      <c r="E216" s="4">
        <v>0.24250539831304099</v>
      </c>
      <c r="F216" s="4">
        <v>0.16172713881418199</v>
      </c>
      <c r="G216" s="4">
        <v>0.88018304670305603</v>
      </c>
      <c r="H216" s="4">
        <v>1.0404668020896199</v>
      </c>
      <c r="I216" t="s">
        <v>19</v>
      </c>
      <c r="J216" t="s">
        <v>20</v>
      </c>
      <c r="K216" t="s">
        <v>21</v>
      </c>
      <c r="L216" t="s">
        <v>22</v>
      </c>
      <c r="M216">
        <f>VLOOKUP(I216,trend_lu!$A$2:$B$4,2,FALSE)</f>
        <v>0</v>
      </c>
    </row>
    <row r="217" spans="1:13" hidden="1">
      <c r="A217" t="s">
        <v>134</v>
      </c>
      <c r="B217" t="s">
        <v>98</v>
      </c>
      <c r="C217" s="4">
        <v>-0.61095286751329803</v>
      </c>
      <c r="D217" s="4">
        <v>0.108737619629642</v>
      </c>
      <c r="E217" s="4">
        <v>1.92514262910856E-8</v>
      </c>
      <c r="F217" s="4">
        <v>0.91240051926912702</v>
      </c>
      <c r="G217" s="4">
        <v>0.48556333394634299</v>
      </c>
      <c r="H217" s="4">
        <v>0.89116074131573297</v>
      </c>
      <c r="I217" t="s">
        <v>14</v>
      </c>
      <c r="J217" t="s">
        <v>15</v>
      </c>
      <c r="K217" t="s">
        <v>16</v>
      </c>
      <c r="L217" t="s">
        <v>17</v>
      </c>
      <c r="M217">
        <f>VLOOKUP(I217,trend_lu!$A$2:$B$4,2,FALSE)</f>
        <v>-1</v>
      </c>
    </row>
    <row r="218" spans="1:13" hidden="1">
      <c r="A218" t="s">
        <v>134</v>
      </c>
      <c r="B218" t="s">
        <v>51</v>
      </c>
      <c r="C218" s="4">
        <v>-0.160500721022662</v>
      </c>
      <c r="D218" s="4">
        <v>4.6430370550177298E-2</v>
      </c>
      <c r="E218" s="4">
        <v>5.4662094144888602E-4</v>
      </c>
      <c r="F218" s="4">
        <v>9.8299501177576999E-3</v>
      </c>
      <c r="G218" s="4">
        <v>1.48131920143922</v>
      </c>
      <c r="H218" s="4">
        <v>0.97018191462491499</v>
      </c>
      <c r="I218" t="s">
        <v>19</v>
      </c>
      <c r="J218" t="s">
        <v>20</v>
      </c>
      <c r="K218" t="s">
        <v>21</v>
      </c>
      <c r="L218" t="s">
        <v>22</v>
      </c>
      <c r="M218">
        <f>VLOOKUP(I218,trend_lu!$A$2:$B$4,2,FALSE)</f>
        <v>0</v>
      </c>
    </row>
    <row r="219" spans="1:13" hidden="1">
      <c r="A219" t="s">
        <v>134</v>
      </c>
      <c r="B219" t="s">
        <v>54</v>
      </c>
      <c r="C219" s="4">
        <v>6.9679153942174499E-2</v>
      </c>
      <c r="D219" s="4">
        <v>9.8551061213206406E-2</v>
      </c>
      <c r="E219" s="4">
        <v>0.47954406949206602</v>
      </c>
      <c r="F219" s="4">
        <v>9.2150801696839105E-2</v>
      </c>
      <c r="G219" s="4">
        <v>0.86608832565183502</v>
      </c>
      <c r="H219" s="4">
        <v>1.0132287663631701</v>
      </c>
      <c r="I219" t="s">
        <v>19</v>
      </c>
      <c r="J219" t="s">
        <v>20</v>
      </c>
      <c r="K219" t="s">
        <v>21</v>
      </c>
      <c r="L219" t="s">
        <v>22</v>
      </c>
      <c r="M219">
        <f>VLOOKUP(I219,trend_lu!$A$2:$B$4,2,FALSE)</f>
        <v>0</v>
      </c>
    </row>
    <row r="220" spans="1:13" hidden="1">
      <c r="A220" t="s">
        <v>134</v>
      </c>
      <c r="B220" t="s">
        <v>102</v>
      </c>
      <c r="C220" s="4">
        <v>-0.326224360657141</v>
      </c>
      <c r="D220" s="4">
        <v>0.16076391775901899</v>
      </c>
      <c r="E220" s="4">
        <v>4.2436518460069801E-2</v>
      </c>
      <c r="F220" s="4">
        <v>0.67634597334986102</v>
      </c>
      <c r="G220" s="4">
        <v>0.194922811151792</v>
      </c>
      <c r="H220" s="4">
        <v>0.94032619166332398</v>
      </c>
      <c r="I220" t="s">
        <v>14</v>
      </c>
      <c r="J220" t="s">
        <v>26</v>
      </c>
      <c r="K220" t="s">
        <v>35</v>
      </c>
      <c r="L220" t="s">
        <v>17</v>
      </c>
      <c r="M220">
        <f>VLOOKUP(I220,trend_lu!$A$2:$B$4,2,FALSE)</f>
        <v>-1</v>
      </c>
    </row>
    <row r="221" spans="1:13" hidden="1">
      <c r="A221" t="s">
        <v>134</v>
      </c>
      <c r="B221" t="s">
        <v>55</v>
      </c>
      <c r="C221" s="4">
        <v>-0.170951886505396</v>
      </c>
      <c r="D221" s="4">
        <v>0.218674858375773</v>
      </c>
      <c r="E221" s="4">
        <v>0.43435394139813099</v>
      </c>
      <c r="F221" s="4">
        <v>0.98293560244845701</v>
      </c>
      <c r="G221" s="4">
        <v>0.43411420971778703</v>
      </c>
      <c r="H221" s="4">
        <v>0.96827140367336495</v>
      </c>
      <c r="I221" t="s">
        <v>19</v>
      </c>
      <c r="J221" t="s">
        <v>20</v>
      </c>
      <c r="K221" t="s">
        <v>21</v>
      </c>
      <c r="L221" t="s">
        <v>22</v>
      </c>
      <c r="M221">
        <f>VLOOKUP(I221,trend_lu!$A$2:$B$4,2,FALSE)</f>
        <v>0</v>
      </c>
    </row>
    <row r="222" spans="1:13" hidden="1">
      <c r="A222" t="s">
        <v>134</v>
      </c>
      <c r="B222" t="s">
        <v>56</v>
      </c>
      <c r="C222" s="4">
        <v>0.1931956395926</v>
      </c>
      <c r="D222" s="4">
        <v>0.22420768002990599</v>
      </c>
      <c r="E222" s="4">
        <v>0.38886273609163102</v>
      </c>
      <c r="F222" s="4">
        <v>0.97863557131453205</v>
      </c>
      <c r="G222" s="4">
        <v>0.48116918840260497</v>
      </c>
      <c r="H222" s="4">
        <v>1.0371102087636299</v>
      </c>
      <c r="I222" t="s">
        <v>19</v>
      </c>
      <c r="J222" t="s">
        <v>20</v>
      </c>
      <c r="K222" t="s">
        <v>21</v>
      </c>
      <c r="L222" t="s">
        <v>22</v>
      </c>
      <c r="M222">
        <f>VLOOKUP(I222,trend_lu!$A$2:$B$4,2,FALSE)</f>
        <v>0</v>
      </c>
    </row>
    <row r="223" spans="1:13" hidden="1">
      <c r="A223" t="s">
        <v>134</v>
      </c>
      <c r="B223" t="s">
        <v>57</v>
      </c>
      <c r="C223" s="4">
        <v>-0.48185431028557002</v>
      </c>
      <c r="D223" s="4">
        <v>8.2261793381167195E-2</v>
      </c>
      <c r="E223" s="4">
        <v>4.69685524008226E-9</v>
      </c>
      <c r="F223" s="4">
        <v>0.83425335408394796</v>
      </c>
      <c r="G223" s="4">
        <v>0.62291987478329103</v>
      </c>
      <c r="H223" s="4">
        <v>0.91312593697597999</v>
      </c>
      <c r="I223" t="s">
        <v>14</v>
      </c>
      <c r="J223" t="s">
        <v>15</v>
      </c>
      <c r="K223" t="s">
        <v>16</v>
      </c>
      <c r="L223" t="s">
        <v>17</v>
      </c>
      <c r="M223">
        <f>VLOOKUP(I223,trend_lu!$A$2:$B$4,2,FALSE)</f>
        <v>-1</v>
      </c>
    </row>
    <row r="224" spans="1:13" hidden="1">
      <c r="A224" t="s">
        <v>134</v>
      </c>
      <c r="B224" t="s">
        <v>59</v>
      </c>
      <c r="C224" s="4">
        <v>-0.34564075557150098</v>
      </c>
      <c r="D224" s="4">
        <v>0.36836520126439498</v>
      </c>
      <c r="E224" s="4">
        <v>0.34808511717783702</v>
      </c>
      <c r="F224" s="4">
        <v>0.92199502186529303</v>
      </c>
      <c r="G224" s="4">
        <v>0.956590134183954</v>
      </c>
      <c r="H224" s="4">
        <v>0.93688893662113004</v>
      </c>
      <c r="I224" t="s">
        <v>14</v>
      </c>
      <c r="J224" t="s">
        <v>20</v>
      </c>
      <c r="K224" t="s">
        <v>53</v>
      </c>
      <c r="L224" t="s">
        <v>22</v>
      </c>
      <c r="M224">
        <f>VLOOKUP(I224,trend_lu!$A$2:$B$4,2,FALSE)</f>
        <v>-1</v>
      </c>
    </row>
    <row r="225" spans="1:13" hidden="1">
      <c r="A225" t="s">
        <v>134</v>
      </c>
      <c r="B225" t="s">
        <v>131</v>
      </c>
      <c r="C225" s="4">
        <v>-0.224640295999573</v>
      </c>
      <c r="D225" s="4">
        <v>0.247901886289701</v>
      </c>
      <c r="E225" s="4">
        <v>0.364847920703322</v>
      </c>
      <c r="F225" s="4">
        <v>0.91710814180017897</v>
      </c>
      <c r="G225" s="4">
        <v>0.71464755270741498</v>
      </c>
      <c r="H225" s="4">
        <v>0.95851611215322097</v>
      </c>
      <c r="I225" t="s">
        <v>19</v>
      </c>
      <c r="J225" t="s">
        <v>20</v>
      </c>
      <c r="K225" t="s">
        <v>21</v>
      </c>
      <c r="L225" t="s">
        <v>22</v>
      </c>
      <c r="M225">
        <f>VLOOKUP(I225,trend_lu!$A$2:$B$4,2,FALSE)</f>
        <v>0</v>
      </c>
    </row>
    <row r="226" spans="1:13" hidden="1">
      <c r="A226" t="s">
        <v>134</v>
      </c>
      <c r="B226" t="s">
        <v>107</v>
      </c>
      <c r="C226" s="4">
        <v>-0.89775919602045495</v>
      </c>
      <c r="D226" s="4">
        <v>0.16944134810761499</v>
      </c>
      <c r="E226" s="4">
        <v>1.16855214882344E-7</v>
      </c>
      <c r="F226" s="4">
        <v>0.93305487949565002</v>
      </c>
      <c r="G226" s="4">
        <v>0.592161164803921</v>
      </c>
      <c r="H226" s="4">
        <v>0.84423501753895802</v>
      </c>
      <c r="I226" t="s">
        <v>14</v>
      </c>
      <c r="J226" t="s">
        <v>15</v>
      </c>
      <c r="K226" t="s">
        <v>16</v>
      </c>
      <c r="L226" t="s">
        <v>17</v>
      </c>
      <c r="M226">
        <f>VLOOKUP(I226,trend_lu!$A$2:$B$4,2,FALSE)</f>
        <v>-1</v>
      </c>
    </row>
    <row r="227" spans="1:13" hidden="1">
      <c r="A227" t="s">
        <v>134</v>
      </c>
      <c r="B227" t="s">
        <v>61</v>
      </c>
      <c r="C227" s="4">
        <v>3.5848379583330203E-2</v>
      </c>
      <c r="D227" s="4">
        <v>0.12668084797023199</v>
      </c>
      <c r="E227" s="4">
        <v>0.77719075705973195</v>
      </c>
      <c r="F227" s="4">
        <v>4.71995981802108E-2</v>
      </c>
      <c r="G227" s="4">
        <v>1.00297339009771</v>
      </c>
      <c r="H227" s="4">
        <v>1.0067841922641301</v>
      </c>
      <c r="I227" t="s">
        <v>19</v>
      </c>
      <c r="J227" t="s">
        <v>20</v>
      </c>
      <c r="K227" t="s">
        <v>21</v>
      </c>
      <c r="L227" t="s">
        <v>22</v>
      </c>
      <c r="M227">
        <f>VLOOKUP(I227,trend_lu!$A$2:$B$4,2,FALSE)</f>
        <v>0</v>
      </c>
    </row>
    <row r="228" spans="1:13" hidden="1">
      <c r="A228" t="s">
        <v>134</v>
      </c>
      <c r="B228" t="s">
        <v>62</v>
      </c>
      <c r="C228" s="4">
        <v>-1.57200045864592E-2</v>
      </c>
      <c r="D228" s="4">
        <v>0.16517124580159401</v>
      </c>
      <c r="E228" s="4">
        <v>0.92417663834513297</v>
      </c>
      <c r="F228" s="4">
        <v>0.96492635363300605</v>
      </c>
      <c r="G228" s="4">
        <v>0.50038953597857105</v>
      </c>
      <c r="H228" s="4">
        <v>0.99703947589876696</v>
      </c>
      <c r="I228" t="s">
        <v>19</v>
      </c>
      <c r="J228" t="s">
        <v>20</v>
      </c>
      <c r="K228" t="s">
        <v>21</v>
      </c>
      <c r="L228" t="s">
        <v>22</v>
      </c>
      <c r="M228">
        <f>VLOOKUP(I228,trend_lu!$A$2:$B$4,2,FALSE)</f>
        <v>0</v>
      </c>
    </row>
    <row r="229" spans="1:13" hidden="1">
      <c r="A229" t="s">
        <v>134</v>
      </c>
      <c r="B229" t="s">
        <v>111</v>
      </c>
      <c r="C229" s="4">
        <v>-1.07309973899157</v>
      </c>
      <c r="D229" s="4">
        <v>0.20408819677190701</v>
      </c>
      <c r="E229" s="4">
        <v>1.4561500224650599E-7</v>
      </c>
      <c r="F229" s="4">
        <v>0.94218667065856498</v>
      </c>
      <c r="G229" s="4">
        <v>0.368532597283385</v>
      </c>
      <c r="H229" s="4">
        <v>0.81677227479484804</v>
      </c>
      <c r="I229" t="s">
        <v>14</v>
      </c>
      <c r="J229" t="s">
        <v>15</v>
      </c>
      <c r="K229" t="s">
        <v>16</v>
      </c>
      <c r="L229" t="s">
        <v>17</v>
      </c>
      <c r="M229">
        <f>VLOOKUP(I229,trend_lu!$A$2:$B$4,2,FALSE)</f>
        <v>-1</v>
      </c>
    </row>
    <row r="230" spans="1:13" hidden="1">
      <c r="A230" t="s">
        <v>134</v>
      </c>
      <c r="B230" t="s">
        <v>63</v>
      </c>
      <c r="C230" s="4">
        <v>0.162010882396769</v>
      </c>
      <c r="D230" s="4">
        <v>6.3847322419191194E-2</v>
      </c>
      <c r="E230" s="4">
        <v>1.11655852514974E-2</v>
      </c>
      <c r="F230" s="4">
        <v>7.2119236724940902E-3</v>
      </c>
      <c r="G230" s="4">
        <v>1.6012049655546901</v>
      </c>
      <c r="H230" s="4">
        <v>1.0310281542755599</v>
      </c>
      <c r="I230" t="s">
        <v>19</v>
      </c>
      <c r="J230" t="s">
        <v>20</v>
      </c>
      <c r="K230" t="s">
        <v>21</v>
      </c>
      <c r="L230" t="s">
        <v>22</v>
      </c>
      <c r="M230">
        <f>VLOOKUP(I230,trend_lu!$A$2:$B$4,2,FALSE)</f>
        <v>0</v>
      </c>
    </row>
    <row r="231" spans="1:13" hidden="1">
      <c r="A231" t="s">
        <v>134</v>
      </c>
      <c r="B231" t="s">
        <v>114</v>
      </c>
      <c r="C231" s="4">
        <v>-1.42613899813985</v>
      </c>
      <c r="D231" s="4">
        <v>0.137485405254508</v>
      </c>
      <c r="E231" s="4">
        <v>3.2895740530716102E-25</v>
      </c>
      <c r="F231" s="4">
        <v>0.61721655714260004</v>
      </c>
      <c r="G231" s="4">
        <v>1.35481061258772</v>
      </c>
      <c r="H231" s="4">
        <v>0.76415784610958803</v>
      </c>
      <c r="I231" t="s">
        <v>14</v>
      </c>
      <c r="J231" t="s">
        <v>15</v>
      </c>
      <c r="K231" t="s">
        <v>16</v>
      </c>
      <c r="L231" t="s">
        <v>17</v>
      </c>
      <c r="M231">
        <f>VLOOKUP(I231,trend_lu!$A$2:$B$4,2,FALSE)</f>
        <v>-1</v>
      </c>
    </row>
    <row r="232" spans="1:13" hidden="1">
      <c r="A232" t="s">
        <v>134</v>
      </c>
      <c r="B232" t="s">
        <v>116</v>
      </c>
      <c r="C232" s="4">
        <v>0.28330355919210098</v>
      </c>
      <c r="D232" s="4">
        <v>0.27099853269116098</v>
      </c>
      <c r="E232" s="4">
        <v>0.29583525037927899</v>
      </c>
      <c r="F232" s="4">
        <v>0.93922563705059103</v>
      </c>
      <c r="G232" s="4">
        <v>0.55806663899790598</v>
      </c>
      <c r="H232" s="4">
        <v>1.0548865805369601</v>
      </c>
      <c r="I232" t="s">
        <v>25</v>
      </c>
      <c r="J232" t="s">
        <v>20</v>
      </c>
      <c r="K232" t="s">
        <v>41</v>
      </c>
      <c r="L232" t="s">
        <v>22</v>
      </c>
      <c r="M232">
        <f>VLOOKUP(I232,trend_lu!$A$2:$B$4,2,FALSE)</f>
        <v>1</v>
      </c>
    </row>
    <row r="233" spans="1:13" hidden="1">
      <c r="A233" t="s">
        <v>134</v>
      </c>
      <c r="B233" t="s">
        <v>65</v>
      </c>
      <c r="C233" s="4">
        <v>0.39966366898415701</v>
      </c>
      <c r="D233" s="4">
        <v>4.2649382961394498E-2</v>
      </c>
      <c r="E233" s="4">
        <v>7.1907599387903701E-21</v>
      </c>
      <c r="F233" s="4">
        <v>0.11162399139076</v>
      </c>
      <c r="G233" s="4">
        <v>1.0915576057404299</v>
      </c>
      <c r="H233" s="4">
        <v>1.07829347554551</v>
      </c>
      <c r="I233" t="s">
        <v>25</v>
      </c>
      <c r="J233" t="s">
        <v>26</v>
      </c>
      <c r="K233" t="s">
        <v>27</v>
      </c>
      <c r="L233" t="s">
        <v>17</v>
      </c>
      <c r="M233">
        <f>VLOOKUP(I233,trend_lu!$A$2:$B$4,2,FALSE)</f>
        <v>1</v>
      </c>
    </row>
    <row r="234" spans="1:13" hidden="1">
      <c r="A234" t="s">
        <v>134</v>
      </c>
      <c r="B234" t="s">
        <v>66</v>
      </c>
      <c r="C234" s="4">
        <v>6.2872808102548403E-2</v>
      </c>
      <c r="D234" s="4">
        <v>8.4700953109037497E-2</v>
      </c>
      <c r="E234" s="4">
        <v>0.45791066510005701</v>
      </c>
      <c r="F234" s="4">
        <v>9.7095218092057206E-2</v>
      </c>
      <c r="G234" s="4">
        <v>1.0731217152382899</v>
      </c>
      <c r="H234" s="4">
        <v>1.01192888896716</v>
      </c>
      <c r="I234" t="s">
        <v>19</v>
      </c>
      <c r="J234" t="s">
        <v>20</v>
      </c>
      <c r="K234" t="s">
        <v>21</v>
      </c>
      <c r="L234" t="s">
        <v>22</v>
      </c>
      <c r="M234">
        <f>VLOOKUP(I234,trend_lu!$A$2:$B$4,2,FALSE)</f>
        <v>0</v>
      </c>
    </row>
    <row r="235" spans="1:13" hidden="1">
      <c r="A235" t="s">
        <v>134</v>
      </c>
      <c r="B235" t="s">
        <v>117</v>
      </c>
      <c r="C235" s="4">
        <v>-0.82555867195066801</v>
      </c>
      <c r="D235" s="4">
        <v>0.36489031706312702</v>
      </c>
      <c r="E235" s="4">
        <v>2.36674878926093E-2</v>
      </c>
      <c r="F235" s="4">
        <v>0.95179559059283803</v>
      </c>
      <c r="G235" s="4">
        <v>0.314974516492037</v>
      </c>
      <c r="H235" s="4">
        <v>0.85581008908788503</v>
      </c>
      <c r="I235" t="s">
        <v>14</v>
      </c>
      <c r="J235" t="s">
        <v>26</v>
      </c>
      <c r="K235" t="s">
        <v>35</v>
      </c>
      <c r="L235" t="s">
        <v>17</v>
      </c>
      <c r="M235">
        <f>VLOOKUP(I235,trend_lu!$A$2:$B$4,2,FALSE)</f>
        <v>-1</v>
      </c>
    </row>
    <row r="236" spans="1:13" hidden="1">
      <c r="A236" t="s">
        <v>134</v>
      </c>
      <c r="B236" t="s">
        <v>73</v>
      </c>
      <c r="C236" s="4">
        <v>-0.31588380309641001</v>
      </c>
      <c r="D236" s="4">
        <v>0.116484427916115</v>
      </c>
      <c r="E236" s="4">
        <v>6.6916648270308604E-3</v>
      </c>
      <c r="F236" s="4">
        <v>0.87233395017351401</v>
      </c>
      <c r="G236" s="4">
        <v>1.0286532676506099</v>
      </c>
      <c r="H236" s="4">
        <v>0.94216190836524705</v>
      </c>
      <c r="I236" t="s">
        <v>14</v>
      </c>
      <c r="J236" t="s">
        <v>15</v>
      </c>
      <c r="K236" t="s">
        <v>16</v>
      </c>
      <c r="L236" t="s">
        <v>17</v>
      </c>
      <c r="M236">
        <f>VLOOKUP(I236,trend_lu!$A$2:$B$4,2,FALSE)</f>
        <v>-1</v>
      </c>
    </row>
    <row r="237" spans="1:13" hidden="1">
      <c r="A237" t="s">
        <v>134</v>
      </c>
      <c r="B237" t="s">
        <v>74</v>
      </c>
      <c r="C237" s="4">
        <v>1.0391876665769</v>
      </c>
      <c r="D237" s="4">
        <v>0.26154669021814803</v>
      </c>
      <c r="E237" s="4">
        <v>7.0901663988388094E-5</v>
      </c>
      <c r="F237" s="4">
        <v>0.95529410264632197</v>
      </c>
      <c r="G237" s="4">
        <v>0.23964943349874099</v>
      </c>
      <c r="H237" s="4">
        <v>1.2165255377169599</v>
      </c>
      <c r="I237" t="s">
        <v>25</v>
      </c>
      <c r="J237" t="s">
        <v>15</v>
      </c>
      <c r="K237" t="s">
        <v>106</v>
      </c>
      <c r="L237" t="s">
        <v>17</v>
      </c>
      <c r="M237">
        <f>VLOOKUP(I237,trend_lu!$A$2:$B$4,2,FALSE)</f>
        <v>1</v>
      </c>
    </row>
    <row r="238" spans="1:13" hidden="1">
      <c r="A238" t="s">
        <v>134</v>
      </c>
      <c r="B238" t="s">
        <v>136</v>
      </c>
      <c r="C238" s="4">
        <v>-0.692246792268149</v>
      </c>
      <c r="D238" s="4">
        <v>0.19172092206455099</v>
      </c>
      <c r="E238" s="4">
        <v>3.0537135618738999E-4</v>
      </c>
      <c r="F238" s="4">
        <v>0.73807912846421198</v>
      </c>
      <c r="G238" s="4">
        <v>0.14450716589141899</v>
      </c>
      <c r="H238" s="4">
        <v>0.87760108937835402</v>
      </c>
      <c r="I238" t="s">
        <v>14</v>
      </c>
      <c r="J238" t="s">
        <v>15</v>
      </c>
      <c r="K238" t="s">
        <v>16</v>
      </c>
      <c r="L238" t="s">
        <v>17</v>
      </c>
      <c r="M238">
        <f>VLOOKUP(I238,trend_lu!$A$2:$B$4,2,FALSE)</f>
        <v>-1</v>
      </c>
    </row>
    <row r="239" spans="1:13" hidden="1">
      <c r="A239" t="s">
        <v>134</v>
      </c>
      <c r="B239" t="s">
        <v>75</v>
      </c>
      <c r="C239" s="4">
        <v>6.8371036546337E-2</v>
      </c>
      <c r="D239" s="4">
        <v>0.17973610859333999</v>
      </c>
      <c r="E239" s="4">
        <v>0.70365090619262105</v>
      </c>
      <c r="F239" s="4">
        <v>0.97312755881927804</v>
      </c>
      <c r="G239" s="4">
        <v>0.27411513723229902</v>
      </c>
      <c r="H239" s="4">
        <v>1.0129788122687</v>
      </c>
      <c r="I239" t="s">
        <v>19</v>
      </c>
      <c r="J239" t="s">
        <v>20</v>
      </c>
      <c r="K239" t="s">
        <v>21</v>
      </c>
      <c r="L239" t="s">
        <v>22</v>
      </c>
      <c r="M239">
        <f>VLOOKUP(I239,trend_lu!$A$2:$B$4,2,FALSE)</f>
        <v>0</v>
      </c>
    </row>
    <row r="240" spans="1:13" hidden="1">
      <c r="A240" t="s">
        <v>134</v>
      </c>
      <c r="B240" t="s">
        <v>76</v>
      </c>
      <c r="C240" s="4">
        <v>0.18335492374029899</v>
      </c>
      <c r="D240" s="4">
        <v>0.255282378023791</v>
      </c>
      <c r="E240" s="4">
        <v>0.47260712426350998</v>
      </c>
      <c r="F240" s="4">
        <v>0.97443788933956899</v>
      </c>
      <c r="G240" s="4">
        <v>0.44259880143569102</v>
      </c>
      <c r="H240" s="4">
        <v>1.03518708060422</v>
      </c>
      <c r="I240" t="s">
        <v>19</v>
      </c>
      <c r="J240" t="s">
        <v>20</v>
      </c>
      <c r="K240" t="s">
        <v>21</v>
      </c>
      <c r="L240" t="s">
        <v>22</v>
      </c>
      <c r="M240">
        <f>VLOOKUP(I240,trend_lu!$A$2:$B$4,2,FALSE)</f>
        <v>0</v>
      </c>
    </row>
    <row r="241" spans="1:13" hidden="1">
      <c r="A241" t="s">
        <v>137</v>
      </c>
      <c r="B241" t="s">
        <v>126</v>
      </c>
      <c r="C241" s="4">
        <v>-0.44226000033505403</v>
      </c>
      <c r="D241" s="4">
        <v>0.29271215138836998</v>
      </c>
      <c r="E241" s="4">
        <v>0.13081287681848999</v>
      </c>
      <c r="F241" s="4" t="s">
        <v>40</v>
      </c>
      <c r="G241" s="4">
        <v>1.0300239086445799</v>
      </c>
      <c r="H241" s="4">
        <v>0.91997049917137097</v>
      </c>
      <c r="I241" t="s">
        <v>14</v>
      </c>
      <c r="J241" t="s">
        <v>20</v>
      </c>
      <c r="K241" t="s">
        <v>53</v>
      </c>
      <c r="L241" t="s">
        <v>22</v>
      </c>
      <c r="M241">
        <f>VLOOKUP(I241,trend_lu!$A$2:$B$4,2,FALSE)</f>
        <v>-1</v>
      </c>
    </row>
    <row r="242" spans="1:13" hidden="1">
      <c r="A242" t="s">
        <v>137</v>
      </c>
      <c r="B242" t="s">
        <v>18</v>
      </c>
      <c r="C242" s="4">
        <v>6.1761675882508797E-2</v>
      </c>
      <c r="D242" s="4">
        <v>8.1550186387374199E-2</v>
      </c>
      <c r="E242" s="4">
        <v>0.44884283066769598</v>
      </c>
      <c r="F242" s="4" t="s">
        <v>40</v>
      </c>
      <c r="G242" s="4">
        <v>1.3134709871352499</v>
      </c>
      <c r="H242" s="4">
        <v>1.0117168430933401</v>
      </c>
      <c r="I242" t="s">
        <v>19</v>
      </c>
      <c r="J242" t="s">
        <v>20</v>
      </c>
      <c r="K242" t="s">
        <v>21</v>
      </c>
      <c r="L242" t="s">
        <v>22</v>
      </c>
      <c r="M242">
        <f>VLOOKUP(I242,trend_lu!$A$2:$B$4,2,FALSE)</f>
        <v>0</v>
      </c>
    </row>
    <row r="243" spans="1:13" hidden="1">
      <c r="A243" t="s">
        <v>137</v>
      </c>
      <c r="B243" t="s">
        <v>78</v>
      </c>
      <c r="C243" s="4">
        <v>0.49776764727074302</v>
      </c>
      <c r="D243" s="4">
        <v>0.24899351869049799</v>
      </c>
      <c r="E243" s="4">
        <v>4.5595491479405101E-2</v>
      </c>
      <c r="F243" s="4" t="s">
        <v>40</v>
      </c>
      <c r="G243" s="4">
        <v>0.69805876932570998</v>
      </c>
      <c r="H243" s="4">
        <v>1.0984310566019699</v>
      </c>
      <c r="I243" t="s">
        <v>25</v>
      </c>
      <c r="J243" t="s">
        <v>20</v>
      </c>
      <c r="K243" t="s">
        <v>41</v>
      </c>
      <c r="L243" t="s">
        <v>22</v>
      </c>
      <c r="M243">
        <f>VLOOKUP(I243,trend_lu!$A$2:$B$4,2,FALSE)</f>
        <v>1</v>
      </c>
    </row>
    <row r="244" spans="1:13" hidden="1">
      <c r="A244" t="s">
        <v>137</v>
      </c>
      <c r="B244" t="s">
        <v>28</v>
      </c>
      <c r="C244" s="4">
        <v>-0.367441751472186</v>
      </c>
      <c r="D244" s="4" t="s">
        <v>40</v>
      </c>
      <c r="E244" s="4" t="s">
        <v>40</v>
      </c>
      <c r="F244" s="4" t="s">
        <v>40</v>
      </c>
      <c r="G244" s="4">
        <v>0.72286864513048499</v>
      </c>
      <c r="H244" s="4">
        <v>0.93304451091776497</v>
      </c>
      <c r="I244" t="s">
        <v>14</v>
      </c>
      <c r="J244" t="s">
        <v>20</v>
      </c>
      <c r="K244" t="s">
        <v>53</v>
      </c>
      <c r="L244" t="s">
        <v>22</v>
      </c>
      <c r="M244">
        <f>VLOOKUP(I244,trend_lu!$A$2:$B$4,2,FALSE)</f>
        <v>-1</v>
      </c>
    </row>
    <row r="245" spans="1:13" hidden="1">
      <c r="A245" t="s">
        <v>137</v>
      </c>
      <c r="B245" t="s">
        <v>81</v>
      </c>
      <c r="C245" s="4">
        <v>-1.3405373196764501</v>
      </c>
      <c r="D245" s="4">
        <v>0.30137778329687598</v>
      </c>
      <c r="E245" s="4">
        <v>8.6661564567270293E-6</v>
      </c>
      <c r="F245" s="4" t="s">
        <v>40</v>
      </c>
      <c r="G245" s="4">
        <v>0.64675612793122395</v>
      </c>
      <c r="H245" s="4">
        <v>0.77659541626957396</v>
      </c>
      <c r="I245" t="s">
        <v>14</v>
      </c>
      <c r="J245" t="s">
        <v>20</v>
      </c>
      <c r="K245" t="s">
        <v>53</v>
      </c>
      <c r="L245" t="s">
        <v>22</v>
      </c>
      <c r="M245">
        <f>VLOOKUP(I245,trend_lu!$A$2:$B$4,2,FALSE)</f>
        <v>-1</v>
      </c>
    </row>
    <row r="246" spans="1:13" hidden="1">
      <c r="A246" t="s">
        <v>137</v>
      </c>
      <c r="B246" t="s">
        <v>85</v>
      </c>
      <c r="C246" s="4">
        <v>-0.27445402626655202</v>
      </c>
      <c r="D246" s="4">
        <v>0.119646419786539</v>
      </c>
      <c r="E246" s="4">
        <v>2.1797634147392699E-2</v>
      </c>
      <c r="F246" s="4" t="s">
        <v>40</v>
      </c>
      <c r="G246" s="4">
        <v>0.80046213845530001</v>
      </c>
      <c r="H246" s="4">
        <v>0.94955277934333104</v>
      </c>
      <c r="I246" t="s">
        <v>14</v>
      </c>
      <c r="J246" t="s">
        <v>20</v>
      </c>
      <c r="K246" t="s">
        <v>53</v>
      </c>
      <c r="L246" t="s">
        <v>22</v>
      </c>
      <c r="M246">
        <f>VLOOKUP(I246,trend_lu!$A$2:$B$4,2,FALSE)</f>
        <v>-1</v>
      </c>
    </row>
    <row r="247" spans="1:13" hidden="1">
      <c r="A247" t="s">
        <v>137</v>
      </c>
      <c r="B247" t="s">
        <v>87</v>
      </c>
      <c r="C247" s="4">
        <v>-0.74522403487389699</v>
      </c>
      <c r="D247" s="4">
        <v>0.321600814228579</v>
      </c>
      <c r="E247" s="4">
        <v>2.0491040209466401E-2</v>
      </c>
      <c r="F247" s="4" t="s">
        <v>40</v>
      </c>
      <c r="G247" s="4">
        <v>0.68730753387916399</v>
      </c>
      <c r="H247" s="4">
        <v>0.86887583315530503</v>
      </c>
      <c r="I247" t="s">
        <v>14</v>
      </c>
      <c r="J247" t="s">
        <v>20</v>
      </c>
      <c r="K247" t="s">
        <v>53</v>
      </c>
      <c r="L247" t="s">
        <v>22</v>
      </c>
      <c r="M247">
        <f>VLOOKUP(I247,trend_lu!$A$2:$B$4,2,FALSE)</f>
        <v>-1</v>
      </c>
    </row>
    <row r="248" spans="1:13" hidden="1">
      <c r="A248" t="s">
        <v>137</v>
      </c>
      <c r="B248" t="s">
        <v>127</v>
      </c>
      <c r="C248" s="4">
        <v>6.1835006327948999E-2</v>
      </c>
      <c r="D248" s="4">
        <v>0.27916631938766501</v>
      </c>
      <c r="E248" s="4">
        <v>0.82470406644324601</v>
      </c>
      <c r="F248" s="4" t="s">
        <v>40</v>
      </c>
      <c r="G248" s="4">
        <v>0.63476036394745705</v>
      </c>
      <c r="H248" s="4">
        <v>1.0117308359344701</v>
      </c>
      <c r="I248" t="s">
        <v>19</v>
      </c>
      <c r="J248" t="s">
        <v>20</v>
      </c>
      <c r="K248" t="s">
        <v>21</v>
      </c>
      <c r="L248" t="s">
        <v>22</v>
      </c>
      <c r="M248">
        <f>VLOOKUP(I248,trend_lu!$A$2:$B$4,2,FALSE)</f>
        <v>0</v>
      </c>
    </row>
    <row r="249" spans="1:13" hidden="1">
      <c r="A249" t="s">
        <v>137</v>
      </c>
      <c r="B249" t="s">
        <v>90</v>
      </c>
      <c r="C249" s="4">
        <v>-0.70139704153712701</v>
      </c>
      <c r="D249" s="4" t="s">
        <v>40</v>
      </c>
      <c r="E249" s="4" t="s">
        <v>40</v>
      </c>
      <c r="F249" s="4" t="s">
        <v>40</v>
      </c>
      <c r="G249" s="4">
        <v>0.76167709964942099</v>
      </c>
      <c r="H249" s="4">
        <v>0.87608782442229405</v>
      </c>
      <c r="I249" t="s">
        <v>14</v>
      </c>
      <c r="J249" t="s">
        <v>20</v>
      </c>
      <c r="K249" t="s">
        <v>53</v>
      </c>
      <c r="L249" t="s">
        <v>22</v>
      </c>
      <c r="M249">
        <f>VLOOKUP(I249,trend_lu!$A$2:$B$4,2,FALSE)</f>
        <v>-1</v>
      </c>
    </row>
    <row r="250" spans="1:13" hidden="1">
      <c r="A250" t="s">
        <v>137</v>
      </c>
      <c r="B250" t="s">
        <v>93</v>
      </c>
      <c r="C250" s="4">
        <v>-0.45907081056294502</v>
      </c>
      <c r="D250" s="4">
        <v>0.14739372552782701</v>
      </c>
      <c r="E250" s="4">
        <v>1.84201654845675E-3</v>
      </c>
      <c r="F250" s="4" t="s">
        <v>40</v>
      </c>
      <c r="G250" s="4">
        <v>1.00286995542313</v>
      </c>
      <c r="H250" s="4">
        <v>0.91705821448026204</v>
      </c>
      <c r="I250" t="s">
        <v>14</v>
      </c>
      <c r="J250" t="s">
        <v>20</v>
      </c>
      <c r="K250" t="s">
        <v>53</v>
      </c>
      <c r="L250" t="s">
        <v>22</v>
      </c>
      <c r="M250">
        <f>VLOOKUP(I250,trend_lu!$A$2:$B$4,2,FALSE)</f>
        <v>-1</v>
      </c>
    </row>
    <row r="251" spans="1:13" hidden="1">
      <c r="A251" t="s">
        <v>137</v>
      </c>
      <c r="B251" t="s">
        <v>47</v>
      </c>
      <c r="C251" s="4">
        <v>0.19634308445971599</v>
      </c>
      <c r="D251" s="4">
        <v>0.180875044332134</v>
      </c>
      <c r="E251" s="4">
        <v>0.27769237393828999</v>
      </c>
      <c r="F251" s="4" t="s">
        <v>40</v>
      </c>
      <c r="G251" s="4">
        <v>0.85808079985126295</v>
      </c>
      <c r="H251" s="4">
        <v>1.03772605394739</v>
      </c>
      <c r="I251" t="s">
        <v>19</v>
      </c>
      <c r="J251" t="s">
        <v>20</v>
      </c>
      <c r="K251" t="s">
        <v>21</v>
      </c>
      <c r="L251" t="s">
        <v>22</v>
      </c>
      <c r="M251">
        <f>VLOOKUP(I251,trend_lu!$A$2:$B$4,2,FALSE)</f>
        <v>0</v>
      </c>
    </row>
    <row r="252" spans="1:13" hidden="1">
      <c r="A252" t="s">
        <v>137</v>
      </c>
      <c r="B252" t="s">
        <v>100</v>
      </c>
      <c r="C252" s="4">
        <v>-0.47235230278391799</v>
      </c>
      <c r="D252" s="4">
        <v>0.104821186931153</v>
      </c>
      <c r="E252" s="4">
        <v>6.5977919012824498E-6</v>
      </c>
      <c r="F252" s="4" t="s">
        <v>40</v>
      </c>
      <c r="G252" s="4">
        <v>1.2152478006470899</v>
      </c>
      <c r="H252" s="4">
        <v>0.91476386518884401</v>
      </c>
      <c r="I252" t="s">
        <v>14</v>
      </c>
      <c r="J252" t="s">
        <v>20</v>
      </c>
      <c r="K252" t="s">
        <v>53</v>
      </c>
      <c r="L252" t="s">
        <v>22</v>
      </c>
      <c r="M252">
        <f>VLOOKUP(I252,trend_lu!$A$2:$B$4,2,FALSE)</f>
        <v>-1</v>
      </c>
    </row>
    <row r="253" spans="1:13" hidden="1">
      <c r="A253" t="s">
        <v>137</v>
      </c>
      <c r="B253" t="s">
        <v>51</v>
      </c>
      <c r="C253" s="4">
        <v>9.0010715732506297E-2</v>
      </c>
      <c r="D253" s="4">
        <v>8.1655027968584606E-2</v>
      </c>
      <c r="E253" s="4">
        <v>0.27031861072119201</v>
      </c>
      <c r="F253" s="4" t="s">
        <v>40</v>
      </c>
      <c r="G253" s="4">
        <v>0.86527992615083804</v>
      </c>
      <c r="H253" s="4">
        <v>1.0171216444861499</v>
      </c>
      <c r="I253" t="s">
        <v>19</v>
      </c>
      <c r="J253" t="s">
        <v>20</v>
      </c>
      <c r="K253" t="s">
        <v>21</v>
      </c>
      <c r="L253" t="s">
        <v>22</v>
      </c>
      <c r="M253">
        <f>VLOOKUP(I253,trend_lu!$A$2:$B$4,2,FALSE)</f>
        <v>0</v>
      </c>
    </row>
    <row r="254" spans="1:13" hidden="1">
      <c r="A254" t="s">
        <v>137</v>
      </c>
      <c r="B254" t="s">
        <v>130</v>
      </c>
      <c r="C254" s="4">
        <v>-0.49655163979245698</v>
      </c>
      <c r="D254" s="4">
        <v>0.17926249190299601</v>
      </c>
      <c r="E254" s="4">
        <v>5.6061537510656697E-3</v>
      </c>
      <c r="F254" s="4" t="s">
        <v>40</v>
      </c>
      <c r="G254" s="4">
        <v>0.70285762513773098</v>
      </c>
      <c r="H254" s="4">
        <v>0.91059822895398801</v>
      </c>
      <c r="I254" t="s">
        <v>14</v>
      </c>
      <c r="J254" t="s">
        <v>20</v>
      </c>
      <c r="K254" t="s">
        <v>53</v>
      </c>
      <c r="L254" t="s">
        <v>22</v>
      </c>
      <c r="M254">
        <f>VLOOKUP(I254,trend_lu!$A$2:$B$4,2,FALSE)</f>
        <v>-1</v>
      </c>
    </row>
    <row r="255" spans="1:13" hidden="1">
      <c r="A255" t="s">
        <v>137</v>
      </c>
      <c r="B255" t="s">
        <v>131</v>
      </c>
      <c r="C255" s="4">
        <v>-0.125370659983044</v>
      </c>
      <c r="D255" s="4">
        <v>0.17689212630676199</v>
      </c>
      <c r="E255" s="4">
        <v>0.47848536596905</v>
      </c>
      <c r="F255" s="4" t="s">
        <v>40</v>
      </c>
      <c r="G255" s="4">
        <v>1.0809263405459499</v>
      </c>
      <c r="H255" s="4">
        <v>0.97663149181402698</v>
      </c>
      <c r="I255" t="s">
        <v>19</v>
      </c>
      <c r="J255" t="s">
        <v>20</v>
      </c>
      <c r="K255" t="s">
        <v>21</v>
      </c>
      <c r="L255" t="s">
        <v>22</v>
      </c>
      <c r="M255">
        <f>VLOOKUP(I255,trend_lu!$A$2:$B$4,2,FALSE)</f>
        <v>0</v>
      </c>
    </row>
    <row r="256" spans="1:13" hidden="1">
      <c r="A256" t="s">
        <v>137</v>
      </c>
      <c r="B256" t="s">
        <v>71</v>
      </c>
      <c r="C256" s="4">
        <v>-0.53981583026108304</v>
      </c>
      <c r="D256" s="4">
        <v>0.38004382962348998</v>
      </c>
      <c r="E256" s="4">
        <v>0.15549005725329501</v>
      </c>
      <c r="F256" s="4" t="s">
        <v>40</v>
      </c>
      <c r="G256" s="4">
        <v>0.37236006921352999</v>
      </c>
      <c r="H256" s="4">
        <v>0.90319801508308595</v>
      </c>
      <c r="I256" t="s">
        <v>14</v>
      </c>
      <c r="J256" t="s">
        <v>20</v>
      </c>
      <c r="K256" t="s">
        <v>53</v>
      </c>
      <c r="L256" t="s">
        <v>22</v>
      </c>
      <c r="M256">
        <f>VLOOKUP(I256,trend_lu!$A$2:$B$4,2,FALSE)</f>
        <v>-1</v>
      </c>
    </row>
    <row r="257" spans="1:13" hidden="1">
      <c r="A257" t="s">
        <v>138</v>
      </c>
      <c r="B257" t="s">
        <v>13</v>
      </c>
      <c r="C257" s="4">
        <v>-0.25200710510219598</v>
      </c>
      <c r="D257" s="4">
        <v>4.9899056708445202E-2</v>
      </c>
      <c r="E257" s="4">
        <v>4.4102886533291501E-7</v>
      </c>
      <c r="F257" s="4">
        <v>8.3140539470045002E-2</v>
      </c>
      <c r="G257" s="4">
        <v>1.5710609240090301</v>
      </c>
      <c r="H257" s="4">
        <v>0.95358138854143204</v>
      </c>
      <c r="I257" t="s">
        <v>19</v>
      </c>
      <c r="J257" t="s">
        <v>20</v>
      </c>
      <c r="K257" t="s">
        <v>21</v>
      </c>
      <c r="L257" t="s">
        <v>22</v>
      </c>
      <c r="M257">
        <f>VLOOKUP(I257,trend_lu!$A$2:$B$4,2,FALSE)</f>
        <v>0</v>
      </c>
    </row>
    <row r="258" spans="1:13" hidden="1">
      <c r="A258" t="s">
        <v>138</v>
      </c>
      <c r="B258" t="s">
        <v>126</v>
      </c>
      <c r="C258" s="4">
        <v>-0.184243633530742</v>
      </c>
      <c r="D258" s="4">
        <v>0.37571425592933499</v>
      </c>
      <c r="E258" s="4">
        <v>0.62386337557836602</v>
      </c>
      <c r="F258" s="4">
        <v>0.43779691781858199</v>
      </c>
      <c r="G258" s="4">
        <v>0.21593650426796701</v>
      </c>
      <c r="H258" s="4">
        <v>0.96584705818138294</v>
      </c>
      <c r="I258" t="s">
        <v>19</v>
      </c>
      <c r="J258" t="s">
        <v>20</v>
      </c>
      <c r="K258" t="s">
        <v>21</v>
      </c>
      <c r="L258" t="s">
        <v>22</v>
      </c>
      <c r="M258">
        <f>VLOOKUP(I258,trend_lu!$A$2:$B$4,2,FALSE)</f>
        <v>0</v>
      </c>
    </row>
    <row r="259" spans="1:13" hidden="1">
      <c r="A259" t="s">
        <v>138</v>
      </c>
      <c r="B259" t="s">
        <v>18</v>
      </c>
      <c r="C259" s="4">
        <v>6.7777432067533103E-2</v>
      </c>
      <c r="D259" s="4">
        <v>2.6500795321824401E-2</v>
      </c>
      <c r="E259" s="4">
        <v>1.05408708730318E-2</v>
      </c>
      <c r="F259" s="4">
        <v>2.8519483631894701E-2</v>
      </c>
      <c r="G259" s="4">
        <v>1.56245065533792</v>
      </c>
      <c r="H259" s="4">
        <v>1.0128654071085801</v>
      </c>
      <c r="I259" t="s">
        <v>19</v>
      </c>
      <c r="J259" t="s">
        <v>20</v>
      </c>
      <c r="K259" t="s">
        <v>21</v>
      </c>
      <c r="L259" t="s">
        <v>22</v>
      </c>
      <c r="M259">
        <f>VLOOKUP(I259,trend_lu!$A$2:$B$4,2,FALSE)</f>
        <v>0</v>
      </c>
    </row>
    <row r="260" spans="1:13" hidden="1">
      <c r="A260" t="s">
        <v>138</v>
      </c>
      <c r="B260" t="s">
        <v>23</v>
      </c>
      <c r="C260" s="4">
        <v>-0.13514045366651201</v>
      </c>
      <c r="D260" s="4">
        <v>3.98502084215046E-2</v>
      </c>
      <c r="E260" s="4">
        <v>6.9584580211057095E-4</v>
      </c>
      <c r="F260" s="4">
        <v>9.7774627496693606E-2</v>
      </c>
      <c r="G260" s="4">
        <v>1.36279233309943</v>
      </c>
      <c r="H260" s="4">
        <v>0.97483354994371396</v>
      </c>
      <c r="I260" t="s">
        <v>19</v>
      </c>
      <c r="J260" t="s">
        <v>20</v>
      </c>
      <c r="K260" t="s">
        <v>21</v>
      </c>
      <c r="L260" t="s">
        <v>22</v>
      </c>
      <c r="M260">
        <f>VLOOKUP(I260,trend_lu!$A$2:$B$4,2,FALSE)</f>
        <v>0</v>
      </c>
    </row>
    <row r="261" spans="1:13" hidden="1">
      <c r="A261" t="s">
        <v>138</v>
      </c>
      <c r="B261" t="s">
        <v>78</v>
      </c>
      <c r="C261" s="4">
        <v>-0.153515483906175</v>
      </c>
      <c r="D261" s="4">
        <v>0.16370633962292799</v>
      </c>
      <c r="E261" s="4">
        <v>0.34837332913806301</v>
      </c>
      <c r="F261" s="4">
        <v>0.84282936136014497</v>
      </c>
      <c r="G261" s="4">
        <v>3.20464824230694</v>
      </c>
      <c r="H261" s="4">
        <v>0.97146094259132199</v>
      </c>
      <c r="I261" t="s">
        <v>19</v>
      </c>
      <c r="J261" t="s">
        <v>20</v>
      </c>
      <c r="K261" t="s">
        <v>21</v>
      </c>
      <c r="L261" t="s">
        <v>22</v>
      </c>
      <c r="M261">
        <f>VLOOKUP(I261,trend_lu!$A$2:$B$4,2,FALSE)</f>
        <v>0</v>
      </c>
    </row>
    <row r="262" spans="1:13" hidden="1">
      <c r="A262" t="s">
        <v>138</v>
      </c>
      <c r="B262" t="s">
        <v>24</v>
      </c>
      <c r="C262" s="4">
        <v>0.117602810691458</v>
      </c>
      <c r="D262" s="4">
        <v>2.7942548820897702E-2</v>
      </c>
      <c r="E262" s="4">
        <v>2.5680323686180999E-5</v>
      </c>
      <c r="F262" s="4">
        <v>3.9279333521388203E-2</v>
      </c>
      <c r="G262" s="4">
        <v>0.87137304951194505</v>
      </c>
      <c r="H262" s="4">
        <v>1.02242862766844</v>
      </c>
      <c r="I262" t="s">
        <v>19</v>
      </c>
      <c r="J262" t="s">
        <v>20</v>
      </c>
      <c r="K262" t="s">
        <v>21</v>
      </c>
      <c r="L262" t="s">
        <v>22</v>
      </c>
      <c r="M262">
        <f>VLOOKUP(I262,trend_lu!$A$2:$B$4,2,FALSE)</f>
        <v>0</v>
      </c>
    </row>
    <row r="263" spans="1:13" hidden="1">
      <c r="A263" t="s">
        <v>138</v>
      </c>
      <c r="B263" t="s">
        <v>28</v>
      </c>
      <c r="C263" s="4">
        <v>-0.23271098172802701</v>
      </c>
      <c r="D263" s="4">
        <v>0.12832458549391501</v>
      </c>
      <c r="E263" s="4">
        <v>6.9761528432870604E-2</v>
      </c>
      <c r="F263" s="4">
        <v>0.848393036416204</v>
      </c>
      <c r="G263" s="4">
        <v>0.75786921232501303</v>
      </c>
      <c r="H263" s="4">
        <v>0.95705817450083697</v>
      </c>
      <c r="I263" t="s">
        <v>19</v>
      </c>
      <c r="J263" t="s">
        <v>26</v>
      </c>
      <c r="K263" t="s">
        <v>30</v>
      </c>
      <c r="L263" t="s">
        <v>17</v>
      </c>
      <c r="M263">
        <f>VLOOKUP(I263,trend_lu!$A$2:$B$4,2,FALSE)</f>
        <v>0</v>
      </c>
    </row>
    <row r="264" spans="1:13" hidden="1">
      <c r="A264" t="s">
        <v>138</v>
      </c>
      <c r="B264" t="s">
        <v>81</v>
      </c>
      <c r="C264" s="4">
        <v>-0.53857404402245201</v>
      </c>
      <c r="D264" s="4">
        <v>9.7715370292196194E-2</v>
      </c>
      <c r="E264" s="4">
        <v>3.5546206163722402E-8</v>
      </c>
      <c r="F264" s="4">
        <v>0.97874758339461998</v>
      </c>
      <c r="G264" s="4">
        <v>0.50617278764239304</v>
      </c>
      <c r="H264" s="4">
        <v>0.903409578354051</v>
      </c>
      <c r="I264" t="s">
        <v>14</v>
      </c>
      <c r="J264" t="s">
        <v>15</v>
      </c>
      <c r="K264" t="s">
        <v>16</v>
      </c>
      <c r="L264" t="s">
        <v>17</v>
      </c>
      <c r="M264">
        <f>VLOOKUP(I264,trend_lu!$A$2:$B$4,2,FALSE)</f>
        <v>-1</v>
      </c>
    </row>
    <row r="265" spans="1:13" hidden="1">
      <c r="A265" t="s">
        <v>138</v>
      </c>
      <c r="B265" t="s">
        <v>29</v>
      </c>
      <c r="C265" s="4">
        <v>0.21125570232646401</v>
      </c>
      <c r="D265" s="4">
        <v>2.8096031263379301E-2</v>
      </c>
      <c r="E265" s="4">
        <v>5.5172101871340699E-14</v>
      </c>
      <c r="F265" s="4">
        <v>4.6006554172218501E-2</v>
      </c>
      <c r="G265" s="4">
        <v>1.0867136465534899</v>
      </c>
      <c r="H265" s="4">
        <v>1.04064890783538</v>
      </c>
      <c r="I265" t="s">
        <v>19</v>
      </c>
      <c r="J265" t="s">
        <v>20</v>
      </c>
      <c r="K265" t="s">
        <v>21</v>
      </c>
      <c r="L265" t="s">
        <v>22</v>
      </c>
      <c r="M265">
        <f>VLOOKUP(I265,trend_lu!$A$2:$B$4,2,FALSE)</f>
        <v>0</v>
      </c>
    </row>
    <row r="266" spans="1:13" hidden="1">
      <c r="A266" t="s">
        <v>138</v>
      </c>
      <c r="B266" t="s">
        <v>82</v>
      </c>
      <c r="C266" s="4">
        <v>-0.30368493638740501</v>
      </c>
      <c r="D266" s="4">
        <v>0.19447317286343499</v>
      </c>
      <c r="E266" s="4">
        <v>0.11838754698416799</v>
      </c>
      <c r="F266" s="4">
        <v>0.93067807031680505</v>
      </c>
      <c r="G266" s="4">
        <v>0.49684773691614098</v>
      </c>
      <c r="H266" s="4">
        <v>0.94433213122003301</v>
      </c>
      <c r="I266" t="s">
        <v>14</v>
      </c>
      <c r="J266" t="s">
        <v>20</v>
      </c>
      <c r="K266" t="s">
        <v>53</v>
      </c>
      <c r="L266" t="s">
        <v>22</v>
      </c>
      <c r="M266">
        <f>VLOOKUP(I266,trend_lu!$A$2:$B$4,2,FALSE)</f>
        <v>-1</v>
      </c>
    </row>
    <row r="267" spans="1:13" hidden="1">
      <c r="A267" t="s">
        <v>138</v>
      </c>
      <c r="B267" t="s">
        <v>31</v>
      </c>
      <c r="C267" s="4">
        <v>0.13051752901034699</v>
      </c>
      <c r="D267" s="4">
        <v>3.0032278945526101E-2</v>
      </c>
      <c r="E267" s="4">
        <v>1.3870053671000899E-5</v>
      </c>
      <c r="F267" s="4">
        <v>2.2661510740449701E-2</v>
      </c>
      <c r="G267" s="4">
        <v>0.81566719368484897</v>
      </c>
      <c r="H267" s="4">
        <v>1.02492211160141</v>
      </c>
      <c r="I267" t="s">
        <v>19</v>
      </c>
      <c r="J267" t="s">
        <v>20</v>
      </c>
      <c r="K267" t="s">
        <v>21</v>
      </c>
      <c r="L267" t="s">
        <v>22</v>
      </c>
      <c r="M267">
        <f>VLOOKUP(I267,trend_lu!$A$2:$B$4,2,FALSE)</f>
        <v>0</v>
      </c>
    </row>
    <row r="268" spans="1:13" hidden="1">
      <c r="A268" t="s">
        <v>138</v>
      </c>
      <c r="B268" t="s">
        <v>83</v>
      </c>
      <c r="C268" s="4">
        <v>-0.58616409149356796</v>
      </c>
      <c r="D268" s="4">
        <v>8.8179276145830598E-2</v>
      </c>
      <c r="E268" s="4">
        <v>2.9828861540776302E-11</v>
      </c>
      <c r="F268" s="4">
        <v>0.97073736451794501</v>
      </c>
      <c r="G268" s="4">
        <v>0.83129190583261403</v>
      </c>
      <c r="H268" s="4">
        <v>0.89533699010083101</v>
      </c>
      <c r="I268" t="s">
        <v>14</v>
      </c>
      <c r="J268" t="s">
        <v>15</v>
      </c>
      <c r="K268" t="s">
        <v>16</v>
      </c>
      <c r="L268" t="s">
        <v>17</v>
      </c>
      <c r="M268">
        <f>VLOOKUP(I268,trend_lu!$A$2:$B$4,2,FALSE)</f>
        <v>-1</v>
      </c>
    </row>
    <row r="269" spans="1:13" hidden="1">
      <c r="A269" t="s">
        <v>138</v>
      </c>
      <c r="B269" t="s">
        <v>85</v>
      </c>
      <c r="C269" s="4">
        <v>-0.16684388334014799</v>
      </c>
      <c r="D269" s="4">
        <v>8.7270592371999495E-2</v>
      </c>
      <c r="E269" s="4">
        <v>5.5901903481888698E-2</v>
      </c>
      <c r="F269" s="4">
        <v>0.59694474378844697</v>
      </c>
      <c r="G269" s="4">
        <v>0.265439292382464</v>
      </c>
      <c r="H269" s="4">
        <v>0.96902191236966195</v>
      </c>
      <c r="I269" t="s">
        <v>19</v>
      </c>
      <c r="J269" t="s">
        <v>26</v>
      </c>
      <c r="K269" t="s">
        <v>30</v>
      </c>
      <c r="L269" t="s">
        <v>17</v>
      </c>
      <c r="M269">
        <f>VLOOKUP(I269,trend_lu!$A$2:$B$4,2,FALSE)</f>
        <v>0</v>
      </c>
    </row>
    <row r="270" spans="1:13" hidden="1">
      <c r="A270" t="s">
        <v>138</v>
      </c>
      <c r="B270" t="s">
        <v>37</v>
      </c>
      <c r="C270" s="4">
        <v>-0.19965017996239601</v>
      </c>
      <c r="D270" s="4">
        <v>0.10966967740192</v>
      </c>
      <c r="E270" s="4">
        <v>6.8687707304236803E-2</v>
      </c>
      <c r="F270" s="4">
        <v>4.8190942675612601E-2</v>
      </c>
      <c r="G270" s="4">
        <v>0.88358013929440504</v>
      </c>
      <c r="H270" s="4">
        <v>0.96304457882195604</v>
      </c>
      <c r="I270" t="s">
        <v>19</v>
      </c>
      <c r="J270" t="s">
        <v>20</v>
      </c>
      <c r="K270" t="s">
        <v>21</v>
      </c>
      <c r="L270" t="s">
        <v>22</v>
      </c>
      <c r="M270">
        <f>VLOOKUP(I270,trend_lu!$A$2:$B$4,2,FALSE)</f>
        <v>0</v>
      </c>
    </row>
    <row r="271" spans="1:13" hidden="1">
      <c r="A271" t="s">
        <v>138</v>
      </c>
      <c r="B271" t="s">
        <v>86</v>
      </c>
      <c r="C271" s="4">
        <v>0.28909948846088201</v>
      </c>
      <c r="D271" s="4">
        <v>0.12976678718199899</v>
      </c>
      <c r="E271" s="4">
        <v>2.5891263883297499E-2</v>
      </c>
      <c r="F271" s="4">
        <v>0.77212284217279703</v>
      </c>
      <c r="G271" s="4">
        <v>1.84664707535296</v>
      </c>
      <c r="H271" s="4">
        <v>1.05604036806158</v>
      </c>
      <c r="I271" t="s">
        <v>25</v>
      </c>
      <c r="J271" t="s">
        <v>26</v>
      </c>
      <c r="K271" t="s">
        <v>27</v>
      </c>
      <c r="L271" t="s">
        <v>17</v>
      </c>
      <c r="M271">
        <f>VLOOKUP(I271,trend_lu!$A$2:$B$4,2,FALSE)</f>
        <v>1</v>
      </c>
    </row>
    <row r="272" spans="1:13" hidden="1">
      <c r="A272" t="s">
        <v>138</v>
      </c>
      <c r="B272" t="s">
        <v>87</v>
      </c>
      <c r="C272" s="4">
        <v>-7.5372115709389204E-2</v>
      </c>
      <c r="D272" s="4">
        <v>0.17459032504305999</v>
      </c>
      <c r="E272" s="4">
        <v>0.665953337247289</v>
      </c>
      <c r="F272" s="4">
        <v>6.7292635710649307E-2</v>
      </c>
      <c r="G272" s="4">
        <v>0.82806919430826798</v>
      </c>
      <c r="H272" s="4">
        <v>0.98588479970868803</v>
      </c>
      <c r="I272" t="s">
        <v>19</v>
      </c>
      <c r="J272" t="s">
        <v>20</v>
      </c>
      <c r="K272" t="s">
        <v>21</v>
      </c>
      <c r="L272" t="s">
        <v>22</v>
      </c>
      <c r="M272">
        <f>VLOOKUP(I272,trend_lu!$A$2:$B$4,2,FALSE)</f>
        <v>0</v>
      </c>
    </row>
    <row r="273" spans="1:13" hidden="1">
      <c r="A273" t="s">
        <v>138</v>
      </c>
      <c r="B273" t="s">
        <v>139</v>
      </c>
      <c r="C273" s="4">
        <v>-1.7610834237295101</v>
      </c>
      <c r="D273" s="4">
        <v>0.34445137118286701</v>
      </c>
      <c r="E273" s="4">
        <v>3.1755277394492702E-7</v>
      </c>
      <c r="F273" s="4">
        <v>0.80511812479840505</v>
      </c>
      <c r="G273" s="4">
        <v>0.32322675334444401</v>
      </c>
      <c r="H273" s="4">
        <v>0.717376816887354</v>
      </c>
      <c r="I273" t="s">
        <v>14</v>
      </c>
      <c r="J273" t="s">
        <v>15</v>
      </c>
      <c r="K273" t="s">
        <v>16</v>
      </c>
      <c r="L273" t="s">
        <v>17</v>
      </c>
      <c r="M273">
        <f>VLOOKUP(I273,trend_lu!$A$2:$B$4,2,FALSE)</f>
        <v>-1</v>
      </c>
    </row>
    <row r="274" spans="1:13" hidden="1">
      <c r="A274" t="s">
        <v>138</v>
      </c>
      <c r="B274" t="s">
        <v>38</v>
      </c>
      <c r="C274" s="4">
        <v>0.86515213321936302</v>
      </c>
      <c r="D274" s="4">
        <v>0.21837207754014401</v>
      </c>
      <c r="E274" s="4">
        <v>7.4378797165423893E-5</v>
      </c>
      <c r="F274" s="4">
        <v>0.103187483445444</v>
      </c>
      <c r="G274" s="4">
        <v>0.35998066259310202</v>
      </c>
      <c r="H274" s="4">
        <v>1.1772420071748899</v>
      </c>
      <c r="I274" t="s">
        <v>25</v>
      </c>
      <c r="J274" t="s">
        <v>26</v>
      </c>
      <c r="K274" t="s">
        <v>27</v>
      </c>
      <c r="L274" t="s">
        <v>17</v>
      </c>
      <c r="M274">
        <f>VLOOKUP(I274,trend_lu!$A$2:$B$4,2,FALSE)</f>
        <v>1</v>
      </c>
    </row>
    <row r="275" spans="1:13" hidden="1">
      <c r="A275" t="s">
        <v>138</v>
      </c>
      <c r="B275" t="s">
        <v>39</v>
      </c>
      <c r="C275" s="4">
        <v>-0.13648674184016801</v>
      </c>
      <c r="D275" s="4">
        <v>0.11655635524468699</v>
      </c>
      <c r="E275" s="4">
        <v>0.24160136413383901</v>
      </c>
      <c r="F275" s="4">
        <v>0.30375940042514399</v>
      </c>
      <c r="G275" s="4">
        <v>1.14209540581049</v>
      </c>
      <c r="H275" s="4">
        <v>0.974586051223303</v>
      </c>
      <c r="I275" t="s">
        <v>19</v>
      </c>
      <c r="J275" t="s">
        <v>20</v>
      </c>
      <c r="K275" t="s">
        <v>21</v>
      </c>
      <c r="L275" t="s">
        <v>22</v>
      </c>
      <c r="M275">
        <f>VLOOKUP(I275,trend_lu!$A$2:$B$4,2,FALSE)</f>
        <v>0</v>
      </c>
    </row>
    <row r="276" spans="1:13" hidden="1">
      <c r="A276" t="s">
        <v>138</v>
      </c>
      <c r="B276" t="s">
        <v>140</v>
      </c>
      <c r="C276" s="4">
        <v>-1.14817842077453</v>
      </c>
      <c r="D276" s="4">
        <v>0.12526300155768799</v>
      </c>
      <c r="E276" s="4">
        <v>4.90252360037297E-20</v>
      </c>
      <c r="F276" s="4">
        <v>0.96574556962382396</v>
      </c>
      <c r="G276" s="4">
        <v>0.46226612719694499</v>
      </c>
      <c r="H276" s="4">
        <v>0.80528793710211999</v>
      </c>
      <c r="I276" t="s">
        <v>14</v>
      </c>
      <c r="J276" t="s">
        <v>15</v>
      </c>
      <c r="K276" t="s">
        <v>16</v>
      </c>
      <c r="L276" t="s">
        <v>17</v>
      </c>
      <c r="M276">
        <f>VLOOKUP(I276,trend_lu!$A$2:$B$4,2,FALSE)</f>
        <v>-1</v>
      </c>
    </row>
    <row r="277" spans="1:13" hidden="1">
      <c r="A277" t="s">
        <v>138</v>
      </c>
      <c r="B277" t="s">
        <v>89</v>
      </c>
      <c r="C277" s="4">
        <v>0.13849380992985899</v>
      </c>
      <c r="D277" s="4">
        <v>8.7084154231974895E-2</v>
      </c>
      <c r="E277" s="4">
        <v>0.111757162214835</v>
      </c>
      <c r="F277" s="4">
        <v>0.69432036151472698</v>
      </c>
      <c r="G277" s="4">
        <v>2.5774936738144598</v>
      </c>
      <c r="H277" s="4">
        <v>1.0264651531322699</v>
      </c>
      <c r="I277" t="s">
        <v>19</v>
      </c>
      <c r="J277" t="s">
        <v>20</v>
      </c>
      <c r="K277" t="s">
        <v>21</v>
      </c>
      <c r="L277" t="s">
        <v>22</v>
      </c>
      <c r="M277">
        <f>VLOOKUP(I277,trend_lu!$A$2:$B$4,2,FALSE)</f>
        <v>0</v>
      </c>
    </row>
    <row r="278" spans="1:13" hidden="1">
      <c r="A278" t="s">
        <v>138</v>
      </c>
      <c r="B278" t="s">
        <v>42</v>
      </c>
      <c r="C278" s="4">
        <v>0.52086252700896896</v>
      </c>
      <c r="D278" s="4">
        <v>0.12635035092226801</v>
      </c>
      <c r="E278" s="4">
        <v>3.7499900008595301E-5</v>
      </c>
      <c r="F278" s="4">
        <v>7.1629397578587495E-2</v>
      </c>
      <c r="G278" s="4">
        <v>0.749663393470554</v>
      </c>
      <c r="H278" s="4">
        <v>1.10322611956881</v>
      </c>
      <c r="I278" t="s">
        <v>25</v>
      </c>
      <c r="J278" t="s">
        <v>20</v>
      </c>
      <c r="K278" t="s">
        <v>41</v>
      </c>
      <c r="L278" t="s">
        <v>22</v>
      </c>
      <c r="M278">
        <f>VLOOKUP(I278,trend_lu!$A$2:$B$4,2,FALSE)</f>
        <v>1</v>
      </c>
    </row>
    <row r="279" spans="1:13" hidden="1">
      <c r="A279" t="s">
        <v>138</v>
      </c>
      <c r="B279" t="s">
        <v>127</v>
      </c>
      <c r="C279" s="4">
        <v>-0.17031078616412701</v>
      </c>
      <c r="D279" s="4">
        <v>0.119859751881814</v>
      </c>
      <c r="E279" s="4">
        <v>0.15534082447678799</v>
      </c>
      <c r="F279" s="4">
        <v>0.26080472494460999</v>
      </c>
      <c r="G279" s="4">
        <v>0.41820144936972897</v>
      </c>
      <c r="H279" s="4">
        <v>0.96838849075123501</v>
      </c>
      <c r="I279" t="s">
        <v>19</v>
      </c>
      <c r="J279" t="s">
        <v>20</v>
      </c>
      <c r="K279" t="s">
        <v>21</v>
      </c>
      <c r="L279" t="s">
        <v>22</v>
      </c>
      <c r="M279">
        <f>VLOOKUP(I279,trend_lu!$A$2:$B$4,2,FALSE)</f>
        <v>0</v>
      </c>
    </row>
    <row r="280" spans="1:13" hidden="1">
      <c r="A280" t="s">
        <v>138</v>
      </c>
      <c r="B280" t="s">
        <v>141</v>
      </c>
      <c r="C280" s="4">
        <v>0.622568577241015</v>
      </c>
      <c r="D280" s="4">
        <v>0.12849170943271099</v>
      </c>
      <c r="E280" s="4">
        <v>1.2648148881259701E-6</v>
      </c>
      <c r="F280" s="4">
        <v>0.93055341502677302</v>
      </c>
      <c r="G280" s="4">
        <v>0.26783614156175001</v>
      </c>
      <c r="H280" s="4">
        <v>1.1245930933811501</v>
      </c>
      <c r="I280" t="s">
        <v>25</v>
      </c>
      <c r="J280" t="s">
        <v>15</v>
      </c>
      <c r="K280" t="s">
        <v>106</v>
      </c>
      <c r="L280" t="s">
        <v>17</v>
      </c>
      <c r="M280">
        <f>VLOOKUP(I280,trend_lu!$A$2:$B$4,2,FALSE)</f>
        <v>1</v>
      </c>
    </row>
    <row r="281" spans="1:13" hidden="1">
      <c r="A281" t="s">
        <v>138</v>
      </c>
      <c r="B281" t="s">
        <v>90</v>
      </c>
      <c r="C281" s="4">
        <v>-0.229954689944009</v>
      </c>
      <c r="D281" s="4">
        <v>9.0360217606062304E-2</v>
      </c>
      <c r="E281" s="4">
        <v>1.09319526563254E-2</v>
      </c>
      <c r="F281" s="4">
        <v>0.85650088387621703</v>
      </c>
      <c r="G281" s="4">
        <v>0.75186102462204296</v>
      </c>
      <c r="H281" s="4">
        <v>0.95755583825898505</v>
      </c>
      <c r="I281" t="s">
        <v>19</v>
      </c>
      <c r="J281" t="s">
        <v>26</v>
      </c>
      <c r="K281" t="s">
        <v>30</v>
      </c>
      <c r="L281" t="s">
        <v>17</v>
      </c>
      <c r="M281">
        <f>VLOOKUP(I281,trend_lu!$A$2:$B$4,2,FALSE)</f>
        <v>0</v>
      </c>
    </row>
    <row r="282" spans="1:13" hidden="1">
      <c r="A282" t="s">
        <v>138</v>
      </c>
      <c r="B282" t="s">
        <v>43</v>
      </c>
      <c r="C282" s="4">
        <v>0.90495381005701003</v>
      </c>
      <c r="D282" s="4">
        <v>7.7449146012973105E-2</v>
      </c>
      <c r="E282" s="4">
        <v>1.5299424685406599E-31</v>
      </c>
      <c r="F282" s="4">
        <v>0.209217436948503</v>
      </c>
      <c r="G282" s="4">
        <v>1.13936239076987</v>
      </c>
      <c r="H282" s="4">
        <v>1.18611270611203</v>
      </c>
      <c r="I282" t="s">
        <v>25</v>
      </c>
      <c r="J282" t="s">
        <v>26</v>
      </c>
      <c r="K282" t="s">
        <v>27</v>
      </c>
      <c r="L282" t="s">
        <v>17</v>
      </c>
      <c r="M282">
        <f>VLOOKUP(I282,trend_lu!$A$2:$B$4,2,FALSE)</f>
        <v>1</v>
      </c>
    </row>
    <row r="283" spans="1:13" hidden="1">
      <c r="A283" t="s">
        <v>138</v>
      </c>
      <c r="B283" t="s">
        <v>44</v>
      </c>
      <c r="C283" s="4">
        <v>0.37730112352530498</v>
      </c>
      <c r="D283" s="4">
        <v>9.1024745663237802E-2</v>
      </c>
      <c r="E283" s="4">
        <v>3.3975583422966702E-5</v>
      </c>
      <c r="F283" s="4">
        <v>6.6210571529897996E-2</v>
      </c>
      <c r="G283" s="4">
        <v>0.74298721566207404</v>
      </c>
      <c r="H283" s="4">
        <v>1.07375508088511</v>
      </c>
      <c r="I283" t="s">
        <v>25</v>
      </c>
      <c r="J283" t="s">
        <v>20</v>
      </c>
      <c r="K283" t="s">
        <v>41</v>
      </c>
      <c r="L283" t="s">
        <v>22</v>
      </c>
      <c r="M283">
        <f>VLOOKUP(I283,trend_lu!$A$2:$B$4,2,FALSE)</f>
        <v>1</v>
      </c>
    </row>
    <row r="284" spans="1:13" hidden="1">
      <c r="A284" t="s">
        <v>138</v>
      </c>
      <c r="B284" t="s">
        <v>91</v>
      </c>
      <c r="C284" s="4">
        <v>-0.96914887025224095</v>
      </c>
      <c r="D284" s="4">
        <v>0.10663918883710199</v>
      </c>
      <c r="E284" s="4">
        <v>1.00773885641469E-19</v>
      </c>
      <c r="F284" s="4">
        <v>0.25569593097218701</v>
      </c>
      <c r="G284" s="4">
        <v>1.10540127538616</v>
      </c>
      <c r="H284" s="4">
        <v>0.83294387660060698</v>
      </c>
      <c r="I284" t="s">
        <v>14</v>
      </c>
      <c r="J284" t="s">
        <v>26</v>
      </c>
      <c r="K284" t="s">
        <v>35</v>
      </c>
      <c r="L284" t="s">
        <v>17</v>
      </c>
      <c r="M284">
        <f>VLOOKUP(I284,trend_lu!$A$2:$B$4,2,FALSE)</f>
        <v>-1</v>
      </c>
    </row>
    <row r="285" spans="1:13" hidden="1">
      <c r="A285" t="s">
        <v>138</v>
      </c>
      <c r="B285" t="s">
        <v>135</v>
      </c>
      <c r="C285" s="4">
        <v>-0.54475845010859902</v>
      </c>
      <c r="D285" s="4">
        <v>0.32030237972814302</v>
      </c>
      <c r="E285" s="4">
        <v>8.8987491552029105E-2</v>
      </c>
      <c r="F285" s="4">
        <v>0.63067241016120701</v>
      </c>
      <c r="G285" s="4">
        <v>2.54421574990665E-2</v>
      </c>
      <c r="H285" s="4">
        <v>0.90235643128231902</v>
      </c>
      <c r="I285" t="s">
        <v>14</v>
      </c>
      <c r="J285" t="s">
        <v>26</v>
      </c>
      <c r="K285" t="s">
        <v>35</v>
      </c>
      <c r="L285" t="s">
        <v>17</v>
      </c>
      <c r="M285">
        <f>VLOOKUP(I285,trend_lu!$A$2:$B$4,2,FALSE)</f>
        <v>-1</v>
      </c>
    </row>
    <row r="286" spans="1:13" hidden="1">
      <c r="A286" t="s">
        <v>138</v>
      </c>
      <c r="B286" t="s">
        <v>92</v>
      </c>
      <c r="C286" s="4">
        <v>-3.7706495738049399E-2</v>
      </c>
      <c r="D286" s="4">
        <v>6.23788733995762E-2</v>
      </c>
      <c r="E286" s="4">
        <v>0.54552760588659999</v>
      </c>
      <c r="F286" s="4">
        <v>0.94625177315619702</v>
      </c>
      <c r="G286" s="4">
        <v>0.61110097400363494</v>
      </c>
      <c r="H286" s="4">
        <v>0.99291349022533104</v>
      </c>
      <c r="I286" t="s">
        <v>19</v>
      </c>
      <c r="J286" t="s">
        <v>20</v>
      </c>
      <c r="K286" t="s">
        <v>21</v>
      </c>
      <c r="L286" t="s">
        <v>22</v>
      </c>
      <c r="M286">
        <f>VLOOKUP(I286,trend_lu!$A$2:$B$4,2,FALSE)</f>
        <v>0</v>
      </c>
    </row>
    <row r="287" spans="1:13" hidden="1">
      <c r="A287" t="s">
        <v>138</v>
      </c>
      <c r="B287" t="s">
        <v>93</v>
      </c>
      <c r="C287" s="4">
        <v>-9.8920642424889904E-2</v>
      </c>
      <c r="D287" s="4">
        <v>0.100334568705249</v>
      </c>
      <c r="E287" s="4">
        <v>0.32417831723052298</v>
      </c>
      <c r="F287" s="4">
        <v>0.17441850367731801</v>
      </c>
      <c r="G287" s="4">
        <v>0.92477666172712003</v>
      </c>
      <c r="H287" s="4">
        <v>0.98151576575187505</v>
      </c>
      <c r="I287" t="s">
        <v>19</v>
      </c>
      <c r="J287" t="s">
        <v>20</v>
      </c>
      <c r="K287" t="s">
        <v>21</v>
      </c>
      <c r="L287" t="s">
        <v>22</v>
      </c>
      <c r="M287">
        <f>VLOOKUP(I287,trend_lu!$A$2:$B$4,2,FALSE)</f>
        <v>0</v>
      </c>
    </row>
    <row r="288" spans="1:13" hidden="1">
      <c r="A288" t="s">
        <v>138</v>
      </c>
      <c r="B288" t="s">
        <v>45</v>
      </c>
      <c r="C288" s="4">
        <v>2.2218017361226102E-3</v>
      </c>
      <c r="D288" s="4">
        <v>0.16345164863115899</v>
      </c>
      <c r="E288" s="4">
        <v>0.98915467217895803</v>
      </c>
      <c r="F288" s="4">
        <v>8.7116115821812695E-2</v>
      </c>
      <c r="G288" s="4">
        <v>0.81748655859207398</v>
      </c>
      <c r="H288" s="4">
        <v>1.00041913689998</v>
      </c>
      <c r="I288" t="s">
        <v>19</v>
      </c>
      <c r="J288" t="s">
        <v>20</v>
      </c>
      <c r="K288" t="s">
        <v>21</v>
      </c>
      <c r="L288" t="s">
        <v>22</v>
      </c>
      <c r="M288">
        <f>VLOOKUP(I288,trend_lu!$A$2:$B$4,2,FALSE)</f>
        <v>0</v>
      </c>
    </row>
    <row r="289" spans="1:13" hidden="1">
      <c r="A289" t="s">
        <v>138</v>
      </c>
      <c r="B289" t="s">
        <v>46</v>
      </c>
      <c r="C289" s="4">
        <v>0.30522215895966098</v>
      </c>
      <c r="D289" s="4">
        <v>9.5659813054946904E-2</v>
      </c>
      <c r="E289" s="4">
        <v>1.4192654939196301E-3</v>
      </c>
      <c r="F289" s="4">
        <v>0.14954556309578301</v>
      </c>
      <c r="G289" s="4">
        <v>0.76784018767846496</v>
      </c>
      <c r="H289" s="4">
        <v>1.0592565275464501</v>
      </c>
      <c r="I289" t="s">
        <v>25</v>
      </c>
      <c r="J289" t="s">
        <v>26</v>
      </c>
      <c r="K289" t="s">
        <v>27</v>
      </c>
      <c r="L289" t="s">
        <v>17</v>
      </c>
      <c r="M289">
        <f>VLOOKUP(I289,trend_lu!$A$2:$B$4,2,FALSE)</f>
        <v>1</v>
      </c>
    </row>
    <row r="290" spans="1:13" hidden="1">
      <c r="A290" t="s">
        <v>138</v>
      </c>
      <c r="B290" t="s">
        <v>94</v>
      </c>
      <c r="C290" s="4">
        <v>-0.609286531667241</v>
      </c>
      <c r="D290" s="4">
        <v>0.14170329948454299</v>
      </c>
      <c r="E290" s="4">
        <v>1.7100303269491499E-5</v>
      </c>
      <c r="F290" s="4">
        <v>0.92454831340086996</v>
      </c>
      <c r="G290" s="4">
        <v>0.58047519481018806</v>
      </c>
      <c r="H290" s="4">
        <v>0.89144086280544399</v>
      </c>
      <c r="I290" t="s">
        <v>14</v>
      </c>
      <c r="J290" t="s">
        <v>15</v>
      </c>
      <c r="K290" t="s">
        <v>16</v>
      </c>
      <c r="L290" t="s">
        <v>17</v>
      </c>
      <c r="M290">
        <f>VLOOKUP(I290,trend_lu!$A$2:$B$4,2,FALSE)</f>
        <v>-1</v>
      </c>
    </row>
    <row r="291" spans="1:13" hidden="1">
      <c r="A291" t="s">
        <v>138</v>
      </c>
      <c r="B291" t="s">
        <v>95</v>
      </c>
      <c r="C291" s="4">
        <v>-0.18682345173530299</v>
      </c>
      <c r="D291" s="4">
        <v>0.29676141383819599</v>
      </c>
      <c r="E291" s="4">
        <v>0.52899499194005095</v>
      </c>
      <c r="F291" s="4">
        <v>0.51034610246450696</v>
      </c>
      <c r="G291" s="4">
        <v>0.10788140351098501</v>
      </c>
      <c r="H291" s="4">
        <v>0.96537721664590204</v>
      </c>
      <c r="I291" t="s">
        <v>19</v>
      </c>
      <c r="J291" t="s">
        <v>20</v>
      </c>
      <c r="K291" t="s">
        <v>21</v>
      </c>
      <c r="L291" t="s">
        <v>22</v>
      </c>
      <c r="M291">
        <f>VLOOKUP(I291,trend_lu!$A$2:$B$4,2,FALSE)</f>
        <v>0</v>
      </c>
    </row>
    <row r="292" spans="1:13" hidden="1">
      <c r="A292" t="s">
        <v>138</v>
      </c>
      <c r="B292" t="s">
        <v>47</v>
      </c>
      <c r="C292" s="4">
        <v>9.6684601158098502E-4</v>
      </c>
      <c r="D292" s="4">
        <v>7.2711738346836294E-2</v>
      </c>
      <c r="E292" s="4">
        <v>0.98939086328121195</v>
      </c>
      <c r="F292" s="4">
        <v>6.1902426951573102E-2</v>
      </c>
      <c r="G292" s="4">
        <v>0.97640063967527402</v>
      </c>
      <c r="H292" s="4">
        <v>1.00018237130468</v>
      </c>
      <c r="I292" t="s">
        <v>19</v>
      </c>
      <c r="J292" t="s">
        <v>20</v>
      </c>
      <c r="K292" t="s">
        <v>21</v>
      </c>
      <c r="L292" t="s">
        <v>22</v>
      </c>
      <c r="M292">
        <f>VLOOKUP(I292,trend_lu!$A$2:$B$4,2,FALSE)</f>
        <v>0</v>
      </c>
    </row>
    <row r="293" spans="1:13" hidden="1">
      <c r="A293" t="s">
        <v>138</v>
      </c>
      <c r="B293" t="s">
        <v>49</v>
      </c>
      <c r="C293" s="4">
        <v>-0.28968204402881298</v>
      </c>
      <c r="D293" s="4">
        <v>4.0883047540959103E-2</v>
      </c>
      <c r="E293" s="4">
        <v>1.38415711891744E-12</v>
      </c>
      <c r="F293" s="4">
        <v>8.3914872294304596E-2</v>
      </c>
      <c r="G293" s="4">
        <v>1.4069688024524101</v>
      </c>
      <c r="H293" s="4">
        <v>0.94682946009026503</v>
      </c>
      <c r="I293" t="s">
        <v>14</v>
      </c>
      <c r="J293" t="s">
        <v>20</v>
      </c>
      <c r="K293" t="s">
        <v>53</v>
      </c>
      <c r="L293" t="s">
        <v>22</v>
      </c>
      <c r="M293">
        <f>VLOOKUP(I293,trend_lu!$A$2:$B$4,2,FALSE)</f>
        <v>-1</v>
      </c>
    </row>
    <row r="294" spans="1:13" hidden="1">
      <c r="A294" t="s">
        <v>138</v>
      </c>
      <c r="B294" t="s">
        <v>98</v>
      </c>
      <c r="C294" s="4">
        <v>-0.29086337082814101</v>
      </c>
      <c r="D294" s="4">
        <v>0.152210835273556</v>
      </c>
      <c r="E294" s="4">
        <v>5.6014320767708001E-2</v>
      </c>
      <c r="F294" s="4">
        <v>0.54283790259899201</v>
      </c>
      <c r="G294" s="4">
        <v>0.154703665292999</v>
      </c>
      <c r="H294" s="4">
        <v>0.94661852295955196</v>
      </c>
      <c r="I294" t="s">
        <v>14</v>
      </c>
      <c r="J294" t="s">
        <v>26</v>
      </c>
      <c r="K294" t="s">
        <v>35</v>
      </c>
      <c r="L294" t="s">
        <v>17</v>
      </c>
      <c r="M294">
        <f>VLOOKUP(I294,trend_lu!$A$2:$B$4,2,FALSE)</f>
        <v>-1</v>
      </c>
    </row>
    <row r="295" spans="1:13" hidden="1">
      <c r="A295" t="s">
        <v>138</v>
      </c>
      <c r="B295" t="s">
        <v>100</v>
      </c>
      <c r="C295" s="4">
        <v>-0.96839343763423102</v>
      </c>
      <c r="D295" s="4">
        <v>0.22874867497253901</v>
      </c>
      <c r="E295" s="4">
        <v>2.3014518362296999E-5</v>
      </c>
      <c r="F295" s="4">
        <v>0.80793698033008599</v>
      </c>
      <c r="G295" s="4">
        <v>0.62588667417626698</v>
      </c>
      <c r="H295" s="4">
        <v>0.83306256328806705</v>
      </c>
      <c r="I295" t="s">
        <v>14</v>
      </c>
      <c r="J295" t="s">
        <v>15</v>
      </c>
      <c r="K295" t="s">
        <v>16</v>
      </c>
      <c r="L295" t="s">
        <v>17</v>
      </c>
      <c r="M295">
        <f>VLOOKUP(I295,trend_lu!$A$2:$B$4,2,FALSE)</f>
        <v>-1</v>
      </c>
    </row>
    <row r="296" spans="1:13" hidden="1">
      <c r="A296" t="s">
        <v>138</v>
      </c>
      <c r="B296" t="s">
        <v>129</v>
      </c>
      <c r="C296" s="4">
        <v>-0.61661432229790003</v>
      </c>
      <c r="D296" s="4">
        <v>0.22935098935498599</v>
      </c>
      <c r="E296" s="4">
        <v>7.1769910791916096E-3</v>
      </c>
      <c r="F296" s="4">
        <v>0.49302233962846798</v>
      </c>
      <c r="G296" s="4">
        <v>0.12778343734473199</v>
      </c>
      <c r="H296" s="4">
        <v>0.89020967272794005</v>
      </c>
      <c r="I296" t="s">
        <v>14</v>
      </c>
      <c r="J296" t="s">
        <v>15</v>
      </c>
      <c r="K296" t="s">
        <v>16</v>
      </c>
      <c r="L296" t="s">
        <v>17</v>
      </c>
      <c r="M296">
        <f>VLOOKUP(I296,trend_lu!$A$2:$B$4,2,FALSE)</f>
        <v>-1</v>
      </c>
    </row>
    <row r="297" spans="1:13" hidden="1">
      <c r="A297" t="s">
        <v>138</v>
      </c>
      <c r="B297" t="s">
        <v>101</v>
      </c>
      <c r="C297" s="4">
        <v>-0.50343848725937301</v>
      </c>
      <c r="D297" s="4">
        <v>0.18336602725357801</v>
      </c>
      <c r="E297" s="4">
        <v>6.0411678842295204E-3</v>
      </c>
      <c r="F297" s="4">
        <v>0.92447125861290103</v>
      </c>
      <c r="G297" s="4">
        <v>0.31440663233205302</v>
      </c>
      <c r="H297" s="4">
        <v>0.90941620892061004</v>
      </c>
      <c r="I297" t="s">
        <v>14</v>
      </c>
      <c r="J297" t="s">
        <v>15</v>
      </c>
      <c r="K297" t="s">
        <v>16</v>
      </c>
      <c r="L297" t="s">
        <v>17</v>
      </c>
      <c r="M297">
        <f>VLOOKUP(I297,trend_lu!$A$2:$B$4,2,FALSE)</f>
        <v>-1</v>
      </c>
    </row>
    <row r="298" spans="1:13" hidden="1">
      <c r="A298" t="s">
        <v>138</v>
      </c>
      <c r="B298" t="s">
        <v>51</v>
      </c>
      <c r="C298" s="4">
        <v>-3.7101487959790701E-2</v>
      </c>
      <c r="D298" s="4">
        <v>6.6931443880329899E-2</v>
      </c>
      <c r="E298" s="4">
        <v>0.57935935413060502</v>
      </c>
      <c r="F298" s="4">
        <v>3.1816127813556201E-2</v>
      </c>
      <c r="G298" s="4">
        <v>0.99679613874691797</v>
      </c>
      <c r="H298" s="4">
        <v>0.99302679722632503</v>
      </c>
      <c r="I298" t="s">
        <v>19</v>
      </c>
      <c r="J298" t="s">
        <v>20</v>
      </c>
      <c r="K298" t="s">
        <v>21</v>
      </c>
      <c r="L298" t="s">
        <v>22</v>
      </c>
      <c r="M298">
        <f>VLOOKUP(I298,trend_lu!$A$2:$B$4,2,FALSE)</f>
        <v>0</v>
      </c>
    </row>
    <row r="299" spans="1:13" hidden="1">
      <c r="A299" t="s">
        <v>138</v>
      </c>
      <c r="B299" t="s">
        <v>54</v>
      </c>
      <c r="C299" s="4">
        <v>-0.278418062835327</v>
      </c>
      <c r="D299" s="4">
        <v>5.90468134388853E-2</v>
      </c>
      <c r="E299" s="4">
        <v>2.4146283210111701E-6</v>
      </c>
      <c r="F299" s="4">
        <v>4.5540421363744803E-2</v>
      </c>
      <c r="G299" s="4">
        <v>0.85917488675095</v>
      </c>
      <c r="H299" s="4">
        <v>0.94884311331094595</v>
      </c>
      <c r="I299" t="s">
        <v>14</v>
      </c>
      <c r="J299" t="s">
        <v>20</v>
      </c>
      <c r="K299" t="s">
        <v>53</v>
      </c>
      <c r="L299" t="s">
        <v>22</v>
      </c>
      <c r="M299">
        <f>VLOOKUP(I299,trend_lu!$A$2:$B$4,2,FALSE)</f>
        <v>-1</v>
      </c>
    </row>
    <row r="300" spans="1:13" hidden="1">
      <c r="A300" t="s">
        <v>138</v>
      </c>
      <c r="B300" t="s">
        <v>55</v>
      </c>
      <c r="C300" s="4">
        <v>-0.48416524308763298</v>
      </c>
      <c r="D300" s="4">
        <v>0.16623216593960499</v>
      </c>
      <c r="E300" s="4">
        <v>3.5845111259793999E-3</v>
      </c>
      <c r="F300" s="4">
        <v>0.97150508700996996</v>
      </c>
      <c r="G300" s="4">
        <v>0.42068053801244198</v>
      </c>
      <c r="H300" s="4">
        <v>0.91272802871986403</v>
      </c>
      <c r="I300" t="s">
        <v>14</v>
      </c>
      <c r="J300" t="s">
        <v>15</v>
      </c>
      <c r="K300" t="s">
        <v>16</v>
      </c>
      <c r="L300" t="s">
        <v>17</v>
      </c>
      <c r="M300">
        <f>VLOOKUP(I300,trend_lu!$A$2:$B$4,2,FALSE)</f>
        <v>-1</v>
      </c>
    </row>
    <row r="301" spans="1:13" hidden="1">
      <c r="A301" t="s">
        <v>138</v>
      </c>
      <c r="B301" t="s">
        <v>56</v>
      </c>
      <c r="C301" s="4">
        <v>0.92739651848683702</v>
      </c>
      <c r="D301" s="4">
        <v>0.202306163342622</v>
      </c>
      <c r="E301" s="4">
        <v>4.5589386370631903E-6</v>
      </c>
      <c r="F301" s="4">
        <v>0.973055912744623</v>
      </c>
      <c r="G301" s="4">
        <v>0.40212505791181602</v>
      </c>
      <c r="H301" s="4">
        <v>1.19114400713845</v>
      </c>
      <c r="I301" t="s">
        <v>25</v>
      </c>
      <c r="J301" t="s">
        <v>15</v>
      </c>
      <c r="K301" t="s">
        <v>106</v>
      </c>
      <c r="L301" t="s">
        <v>17</v>
      </c>
      <c r="M301">
        <f>VLOOKUP(I301,trend_lu!$A$2:$B$4,2,FALSE)</f>
        <v>1</v>
      </c>
    </row>
    <row r="302" spans="1:13" hidden="1">
      <c r="A302" t="s">
        <v>138</v>
      </c>
      <c r="B302" t="s">
        <v>57</v>
      </c>
      <c r="C302" s="4">
        <v>0.16226630481268101</v>
      </c>
      <c r="D302" s="4">
        <v>8.64508308286044E-2</v>
      </c>
      <c r="E302" s="4">
        <v>6.0521113521944302E-2</v>
      </c>
      <c r="F302" s="4">
        <v>0.951211719271012</v>
      </c>
      <c r="G302" s="4">
        <v>0.38032485692296297</v>
      </c>
      <c r="H302" s="4">
        <v>1.0310778248966801</v>
      </c>
      <c r="I302" t="s">
        <v>19</v>
      </c>
      <c r="J302" t="s">
        <v>26</v>
      </c>
      <c r="K302" t="s">
        <v>30</v>
      </c>
      <c r="L302" t="s">
        <v>17</v>
      </c>
      <c r="M302">
        <f>VLOOKUP(I302,trend_lu!$A$2:$B$4,2,FALSE)</f>
        <v>0</v>
      </c>
    </row>
    <row r="303" spans="1:13" hidden="1">
      <c r="A303" t="s">
        <v>138</v>
      </c>
      <c r="B303" t="s">
        <v>130</v>
      </c>
      <c r="C303" s="4">
        <v>-0.116169282020916</v>
      </c>
      <c r="D303" s="4">
        <v>0.2141957837349</v>
      </c>
      <c r="E303" s="4">
        <v>0.58757677820780596</v>
      </c>
      <c r="F303" s="4">
        <v>0.61557373026990303</v>
      </c>
      <c r="G303" s="4">
        <v>0.124015705706726</v>
      </c>
      <c r="H303" s="4">
        <v>0.97832785990307802</v>
      </c>
      <c r="I303" t="s">
        <v>19</v>
      </c>
      <c r="J303" t="s">
        <v>20</v>
      </c>
      <c r="K303" t="s">
        <v>21</v>
      </c>
      <c r="L303" t="s">
        <v>22</v>
      </c>
      <c r="M303">
        <f>VLOOKUP(I303,trend_lu!$A$2:$B$4,2,FALSE)</f>
        <v>0</v>
      </c>
    </row>
    <row r="304" spans="1:13" hidden="1">
      <c r="A304" t="s">
        <v>138</v>
      </c>
      <c r="B304" t="s">
        <v>131</v>
      </c>
      <c r="C304" s="4">
        <v>0.18208859979143199</v>
      </c>
      <c r="D304" s="4">
        <v>0.12895044005541101</v>
      </c>
      <c r="E304" s="4">
        <v>0.15792580782995499</v>
      </c>
      <c r="F304" s="4">
        <v>0.24881023099182301</v>
      </c>
      <c r="G304" s="4">
        <v>0.687730694781574</v>
      </c>
      <c r="H304" s="4">
        <v>1.0349398675511601</v>
      </c>
      <c r="I304" t="s">
        <v>19</v>
      </c>
      <c r="J304" t="s">
        <v>20</v>
      </c>
      <c r="K304" t="s">
        <v>21</v>
      </c>
      <c r="L304" t="s">
        <v>22</v>
      </c>
      <c r="M304">
        <f>VLOOKUP(I304,trend_lu!$A$2:$B$4,2,FALSE)</f>
        <v>0</v>
      </c>
    </row>
    <row r="305" spans="1:13" hidden="1">
      <c r="A305" t="s">
        <v>138</v>
      </c>
      <c r="B305" t="s">
        <v>61</v>
      </c>
      <c r="C305" s="4">
        <v>1.02193974170274</v>
      </c>
      <c r="D305" s="4">
        <v>0.199754247903144</v>
      </c>
      <c r="E305" s="4">
        <v>3.1210781710399E-7</v>
      </c>
      <c r="F305" s="4">
        <v>0.143019893007822</v>
      </c>
      <c r="G305" s="4">
        <v>0.245520140572765</v>
      </c>
      <c r="H305" s="4">
        <v>1.2125744973200301</v>
      </c>
      <c r="I305" t="s">
        <v>25</v>
      </c>
      <c r="J305" t="s">
        <v>26</v>
      </c>
      <c r="K305" t="s">
        <v>27</v>
      </c>
      <c r="L305" t="s">
        <v>17</v>
      </c>
      <c r="M305">
        <f>VLOOKUP(I305,trend_lu!$A$2:$B$4,2,FALSE)</f>
        <v>1</v>
      </c>
    </row>
    <row r="306" spans="1:13" hidden="1">
      <c r="A306" t="s">
        <v>138</v>
      </c>
      <c r="B306" t="s">
        <v>62</v>
      </c>
      <c r="C306" s="4">
        <v>-9.0473079078600901E-2</v>
      </c>
      <c r="D306" s="4">
        <v>5.1073149855941503E-2</v>
      </c>
      <c r="E306" s="4">
        <v>7.64873715643382E-2</v>
      </c>
      <c r="F306" s="4">
        <v>0.94378049215422399</v>
      </c>
      <c r="G306" s="4">
        <v>0.53906865435101803</v>
      </c>
      <c r="H306" s="4">
        <v>0.98308083787215295</v>
      </c>
      <c r="I306" t="s">
        <v>19</v>
      </c>
      <c r="J306" t="s">
        <v>26</v>
      </c>
      <c r="K306" t="s">
        <v>30</v>
      </c>
      <c r="L306" t="s">
        <v>17</v>
      </c>
      <c r="M306">
        <f>VLOOKUP(I306,trend_lu!$A$2:$B$4,2,FALSE)</f>
        <v>0</v>
      </c>
    </row>
    <row r="307" spans="1:13" hidden="1">
      <c r="A307" t="s">
        <v>138</v>
      </c>
      <c r="B307" t="s">
        <v>132</v>
      </c>
      <c r="C307" s="4">
        <v>-8.8888722812573803E-2</v>
      </c>
      <c r="D307" s="4">
        <v>0.39953717160600399</v>
      </c>
      <c r="E307" s="4">
        <v>0.82394083918564998</v>
      </c>
      <c r="F307" s="4">
        <v>0.68113829711697305</v>
      </c>
      <c r="G307" s="4">
        <v>8.1400253772336895E-2</v>
      </c>
      <c r="H307" s="4">
        <v>0.983374647865494</v>
      </c>
      <c r="I307" t="s">
        <v>19</v>
      </c>
      <c r="J307" t="s">
        <v>20</v>
      </c>
      <c r="K307" t="s">
        <v>21</v>
      </c>
      <c r="L307" t="s">
        <v>22</v>
      </c>
      <c r="M307">
        <f>VLOOKUP(I307,trend_lu!$A$2:$B$4,2,FALSE)</f>
        <v>0</v>
      </c>
    </row>
    <row r="308" spans="1:13" hidden="1">
      <c r="A308" t="s">
        <v>138</v>
      </c>
      <c r="B308" t="s">
        <v>111</v>
      </c>
      <c r="C308" s="4">
        <v>-0.33044714067155001</v>
      </c>
      <c r="D308" s="4">
        <v>0.24697827516022799</v>
      </c>
      <c r="E308" s="4">
        <v>0.18090936073713401</v>
      </c>
      <c r="F308" s="4">
        <v>0.74409575069459499</v>
      </c>
      <c r="G308" s="4">
        <v>0.12838855212765601</v>
      </c>
      <c r="H308" s="4">
        <v>0.93957756782556501</v>
      </c>
      <c r="I308" t="s">
        <v>14</v>
      </c>
      <c r="J308" t="s">
        <v>20</v>
      </c>
      <c r="K308" t="s">
        <v>53</v>
      </c>
      <c r="L308" t="s">
        <v>22</v>
      </c>
      <c r="M308">
        <f>VLOOKUP(I308,trend_lu!$A$2:$B$4,2,FALSE)</f>
        <v>-1</v>
      </c>
    </row>
    <row r="309" spans="1:13" hidden="1">
      <c r="A309" t="s">
        <v>138</v>
      </c>
      <c r="B309" t="s">
        <v>63</v>
      </c>
      <c r="C309" s="4">
        <v>-1.0008199788837799</v>
      </c>
      <c r="D309" s="4">
        <v>0.27221638799621001</v>
      </c>
      <c r="E309" s="4">
        <v>2.3639994784429999E-4</v>
      </c>
      <c r="F309" s="4">
        <v>0.21809304115037001</v>
      </c>
      <c r="G309" s="4">
        <v>0.55220129578550303</v>
      </c>
      <c r="H309" s="4">
        <v>0.82798318604481302</v>
      </c>
      <c r="I309" t="s">
        <v>14</v>
      </c>
      <c r="J309" t="s">
        <v>26</v>
      </c>
      <c r="K309" t="s">
        <v>35</v>
      </c>
      <c r="L309" t="s">
        <v>17</v>
      </c>
      <c r="M309">
        <f>VLOOKUP(I309,trend_lu!$A$2:$B$4,2,FALSE)</f>
        <v>-1</v>
      </c>
    </row>
    <row r="310" spans="1:13" hidden="1">
      <c r="A310" t="s">
        <v>138</v>
      </c>
      <c r="B310" t="s">
        <v>64</v>
      </c>
      <c r="C310" s="4">
        <v>-0.73731557408292603</v>
      </c>
      <c r="D310" s="4">
        <v>0.179095119465214</v>
      </c>
      <c r="E310" s="4">
        <v>3.8401303276114597E-5</v>
      </c>
      <c r="F310" s="4">
        <v>0.89889001823713099</v>
      </c>
      <c r="G310" s="4">
        <v>0.55201773354259598</v>
      </c>
      <c r="H310" s="4">
        <v>0.87017281296932503</v>
      </c>
      <c r="I310" t="s">
        <v>14</v>
      </c>
      <c r="J310" t="s">
        <v>15</v>
      </c>
      <c r="K310" t="s">
        <v>16</v>
      </c>
      <c r="L310" t="s">
        <v>17</v>
      </c>
      <c r="M310">
        <f>VLOOKUP(I310,trend_lu!$A$2:$B$4,2,FALSE)</f>
        <v>-1</v>
      </c>
    </row>
    <row r="311" spans="1:13" hidden="1">
      <c r="A311" t="s">
        <v>138</v>
      </c>
      <c r="B311" t="s">
        <v>113</v>
      </c>
      <c r="C311" s="4">
        <v>-0.76767380146423903</v>
      </c>
      <c r="D311" s="4">
        <v>0.29864810783701501</v>
      </c>
      <c r="E311" s="4">
        <v>1.01552965295437E-2</v>
      </c>
      <c r="F311" s="4">
        <v>0.949666565367282</v>
      </c>
      <c r="G311" s="4">
        <v>0.30290212576466802</v>
      </c>
      <c r="H311" s="4">
        <v>0.86520461642326396</v>
      </c>
      <c r="I311" t="s">
        <v>14</v>
      </c>
      <c r="J311" t="s">
        <v>26</v>
      </c>
      <c r="K311" t="s">
        <v>35</v>
      </c>
      <c r="L311" t="s">
        <v>17</v>
      </c>
      <c r="M311">
        <f>VLOOKUP(I311,trend_lu!$A$2:$B$4,2,FALSE)</f>
        <v>-1</v>
      </c>
    </row>
    <row r="312" spans="1:13" hidden="1">
      <c r="A312" t="s">
        <v>138</v>
      </c>
      <c r="B312" t="s">
        <v>114</v>
      </c>
      <c r="C312" s="4">
        <v>-0.67297878073018502</v>
      </c>
      <c r="D312" s="4">
        <v>7.4468850768314096E-2</v>
      </c>
      <c r="E312" s="4">
        <v>1.6095571661962701E-19</v>
      </c>
      <c r="F312" s="4">
        <v>0.319837673872162</v>
      </c>
      <c r="G312" s="4">
        <v>2.01450478966045</v>
      </c>
      <c r="H312" s="4">
        <v>0.880796178827295</v>
      </c>
      <c r="I312" t="s">
        <v>14</v>
      </c>
      <c r="J312" t="s">
        <v>20</v>
      </c>
      <c r="K312" t="s">
        <v>53</v>
      </c>
      <c r="L312" t="s">
        <v>22</v>
      </c>
      <c r="M312">
        <f>VLOOKUP(I312,trend_lu!$A$2:$B$4,2,FALSE)</f>
        <v>-1</v>
      </c>
    </row>
    <row r="313" spans="1:13" hidden="1">
      <c r="A313" t="s">
        <v>138</v>
      </c>
      <c r="B313" t="s">
        <v>115</v>
      </c>
      <c r="C313" s="4">
        <v>-0.50564250556117796</v>
      </c>
      <c r="D313" s="4">
        <v>7.0311204729922597E-2</v>
      </c>
      <c r="E313" s="4">
        <v>6.4086828036909899E-13</v>
      </c>
      <c r="F313" s="4">
        <v>0.95571896598858097</v>
      </c>
      <c r="G313" s="4">
        <v>0.47524033287431</v>
      </c>
      <c r="H313" s="4">
        <v>0.90903824772007702</v>
      </c>
      <c r="I313" t="s">
        <v>14</v>
      </c>
      <c r="J313" t="s">
        <v>15</v>
      </c>
      <c r="K313" t="s">
        <v>16</v>
      </c>
      <c r="L313" t="s">
        <v>17</v>
      </c>
      <c r="M313">
        <f>VLOOKUP(I313,trend_lu!$A$2:$B$4,2,FALSE)</f>
        <v>-1</v>
      </c>
    </row>
    <row r="314" spans="1:13" hidden="1">
      <c r="A314" t="s">
        <v>138</v>
      </c>
      <c r="B314" t="s">
        <v>116</v>
      </c>
      <c r="C314" s="4">
        <v>1.2907904819831499</v>
      </c>
      <c r="D314" s="4">
        <v>0.29202856471675598</v>
      </c>
      <c r="E314" s="4">
        <v>9.8663018605270597E-6</v>
      </c>
      <c r="F314" s="4">
        <v>0.95887236121163399</v>
      </c>
      <c r="G314" s="4">
        <v>0.42286641630134297</v>
      </c>
      <c r="H314" s="4">
        <v>1.2756465186352199</v>
      </c>
      <c r="I314" t="s">
        <v>25</v>
      </c>
      <c r="J314" t="s">
        <v>15</v>
      </c>
      <c r="K314" t="s">
        <v>106</v>
      </c>
      <c r="L314" t="s">
        <v>17</v>
      </c>
      <c r="M314">
        <f>VLOOKUP(I314,trend_lu!$A$2:$B$4,2,FALSE)</f>
        <v>1</v>
      </c>
    </row>
    <row r="315" spans="1:13" hidden="1">
      <c r="A315" t="s">
        <v>138</v>
      </c>
      <c r="B315" t="s">
        <v>65</v>
      </c>
      <c r="C315" s="4">
        <v>7.2437164910971796E-2</v>
      </c>
      <c r="D315" s="4">
        <v>2.62799518139024E-2</v>
      </c>
      <c r="E315" s="4">
        <v>5.8447560709654796E-3</v>
      </c>
      <c r="F315" s="4">
        <v>4.2704079193062003E-2</v>
      </c>
      <c r="G315" s="4">
        <v>0.93625151593639899</v>
      </c>
      <c r="H315" s="4">
        <v>1.0137559671599901</v>
      </c>
      <c r="I315" t="s">
        <v>19</v>
      </c>
      <c r="J315" t="s">
        <v>20</v>
      </c>
      <c r="K315" t="s">
        <v>21</v>
      </c>
      <c r="L315" t="s">
        <v>22</v>
      </c>
      <c r="M315">
        <f>VLOOKUP(I315,trend_lu!$A$2:$B$4,2,FALSE)</f>
        <v>0</v>
      </c>
    </row>
    <row r="316" spans="1:13" hidden="1">
      <c r="A316" t="s">
        <v>138</v>
      </c>
      <c r="B316" t="s">
        <v>142</v>
      </c>
      <c r="C316" s="4">
        <v>-0.60456504730967298</v>
      </c>
      <c r="D316" s="4">
        <v>0.32868389150216898</v>
      </c>
      <c r="E316" s="4">
        <v>6.5863575019750306E-2</v>
      </c>
      <c r="F316" s="4">
        <v>0.76186078471333296</v>
      </c>
      <c r="G316" s="4">
        <v>0.21445675355061999</v>
      </c>
      <c r="H316" s="4">
        <v>0.89223505218578902</v>
      </c>
      <c r="I316" t="s">
        <v>14</v>
      </c>
      <c r="J316" t="s">
        <v>26</v>
      </c>
      <c r="K316" t="s">
        <v>35</v>
      </c>
      <c r="L316" t="s">
        <v>17</v>
      </c>
      <c r="M316">
        <f>VLOOKUP(I316,trend_lu!$A$2:$B$4,2,FALSE)</f>
        <v>-1</v>
      </c>
    </row>
    <row r="317" spans="1:13" hidden="1">
      <c r="A317" t="s">
        <v>138</v>
      </c>
      <c r="B317" t="s">
        <v>66</v>
      </c>
      <c r="C317" s="4">
        <v>0.17986548948798001</v>
      </c>
      <c r="D317" s="4">
        <v>2.3930537924130701E-2</v>
      </c>
      <c r="E317" s="4">
        <v>5.6413243390916399E-14</v>
      </c>
      <c r="F317" s="4">
        <v>1.6362926111379999E-2</v>
      </c>
      <c r="G317" s="4">
        <v>0.86217503019753405</v>
      </c>
      <c r="H317" s="4">
        <v>1.03450601247876</v>
      </c>
      <c r="I317" t="s">
        <v>19</v>
      </c>
      <c r="J317" t="s">
        <v>20</v>
      </c>
      <c r="K317" t="s">
        <v>21</v>
      </c>
      <c r="L317" t="s">
        <v>22</v>
      </c>
      <c r="M317">
        <f>VLOOKUP(I317,trend_lu!$A$2:$B$4,2,FALSE)</f>
        <v>0</v>
      </c>
    </row>
    <row r="318" spans="1:13" hidden="1">
      <c r="A318" t="s">
        <v>138</v>
      </c>
      <c r="B318" t="s">
        <v>67</v>
      </c>
      <c r="C318" s="4">
        <v>-0.32532248345173997</v>
      </c>
      <c r="D318" s="4">
        <v>0.18186935746296401</v>
      </c>
      <c r="E318" s="4">
        <v>7.3651835104427396E-2</v>
      </c>
      <c r="F318" s="4">
        <v>0.93531589598463305</v>
      </c>
      <c r="G318" s="4">
        <v>0.354282748412724</v>
      </c>
      <c r="H318" s="4">
        <v>0.94048615574516103</v>
      </c>
      <c r="I318" t="s">
        <v>14</v>
      </c>
      <c r="J318" t="s">
        <v>26</v>
      </c>
      <c r="K318" t="s">
        <v>35</v>
      </c>
      <c r="L318" t="s">
        <v>17</v>
      </c>
      <c r="M318">
        <f>VLOOKUP(I318,trend_lu!$A$2:$B$4,2,FALSE)</f>
        <v>-1</v>
      </c>
    </row>
    <row r="319" spans="1:13" hidden="1">
      <c r="A319" t="s">
        <v>138</v>
      </c>
      <c r="B319" t="s">
        <v>118</v>
      </c>
      <c r="C319" s="4">
        <v>4.5122032705252398E-2</v>
      </c>
      <c r="D319" s="4">
        <v>0.10891592451153199</v>
      </c>
      <c r="E319" s="4">
        <v>0.67866674977601404</v>
      </c>
      <c r="F319" s="4">
        <v>0.97133961351648601</v>
      </c>
      <c r="G319" s="4">
        <v>0.68714942269914703</v>
      </c>
      <c r="H319" s="4">
        <v>1.00854668240279</v>
      </c>
      <c r="I319" t="s">
        <v>19</v>
      </c>
      <c r="J319" t="s">
        <v>20</v>
      </c>
      <c r="K319" t="s">
        <v>21</v>
      </c>
      <c r="L319" t="s">
        <v>22</v>
      </c>
      <c r="M319">
        <f>VLOOKUP(I319,trend_lu!$A$2:$B$4,2,FALSE)</f>
        <v>0</v>
      </c>
    </row>
    <row r="320" spans="1:13" hidden="1">
      <c r="A320" t="s">
        <v>138</v>
      </c>
      <c r="B320" t="s">
        <v>133</v>
      </c>
      <c r="C320" s="4">
        <v>-1.0101801617944799</v>
      </c>
      <c r="D320" s="4">
        <v>0.16668874744894499</v>
      </c>
      <c r="E320" s="4">
        <v>1.35886417347897E-9</v>
      </c>
      <c r="F320" s="4">
        <v>0.96846773541264897</v>
      </c>
      <c r="G320" s="4">
        <v>1.11371867958399</v>
      </c>
      <c r="H320" s="4">
        <v>0.82652275130973196</v>
      </c>
      <c r="I320" t="s">
        <v>14</v>
      </c>
      <c r="J320" t="s">
        <v>15</v>
      </c>
      <c r="K320" t="s">
        <v>16</v>
      </c>
      <c r="L320" t="s">
        <v>17</v>
      </c>
      <c r="M320">
        <f>VLOOKUP(I320,trend_lu!$A$2:$B$4,2,FALSE)</f>
        <v>-1</v>
      </c>
    </row>
    <row r="321" spans="1:13" hidden="1">
      <c r="A321" t="s">
        <v>138</v>
      </c>
      <c r="B321" t="s">
        <v>71</v>
      </c>
      <c r="C321" s="4">
        <v>-0.161892008215338</v>
      </c>
      <c r="D321" s="4">
        <v>0.109135889408086</v>
      </c>
      <c r="E321" s="4">
        <v>0.13796858137106699</v>
      </c>
      <c r="F321" s="4">
        <v>0.97482576789018804</v>
      </c>
      <c r="G321" s="4">
        <v>0.40772664365326799</v>
      </c>
      <c r="H321" s="4">
        <v>0.96992736493128295</v>
      </c>
      <c r="I321" t="s">
        <v>19</v>
      </c>
      <c r="J321" t="s">
        <v>20</v>
      </c>
      <c r="K321" t="s">
        <v>21</v>
      </c>
      <c r="L321" t="s">
        <v>22</v>
      </c>
      <c r="M321">
        <f>VLOOKUP(I321,trend_lu!$A$2:$B$4,2,FALSE)</f>
        <v>0</v>
      </c>
    </row>
    <row r="322" spans="1:13" hidden="1">
      <c r="A322" t="s">
        <v>138</v>
      </c>
      <c r="B322" t="s">
        <v>72</v>
      </c>
      <c r="C322" s="4">
        <v>7.7437079406927595E-2</v>
      </c>
      <c r="D322" s="4">
        <v>0.21402229467819101</v>
      </c>
      <c r="E322" s="4">
        <v>0.71748817706111201</v>
      </c>
      <c r="F322" s="4">
        <v>0.96569114324126404</v>
      </c>
      <c r="G322" s="4">
        <v>0.24513392691233599</v>
      </c>
      <c r="H322" s="4">
        <v>1.0147124130131699</v>
      </c>
      <c r="I322" t="s">
        <v>19</v>
      </c>
      <c r="J322" t="s">
        <v>20</v>
      </c>
      <c r="K322" t="s">
        <v>21</v>
      </c>
      <c r="L322" t="s">
        <v>22</v>
      </c>
      <c r="M322">
        <f>VLOOKUP(I322,trend_lu!$A$2:$B$4,2,FALSE)</f>
        <v>0</v>
      </c>
    </row>
    <row r="323" spans="1:13" hidden="1">
      <c r="A323" t="s">
        <v>138</v>
      </c>
      <c r="B323" t="s">
        <v>73</v>
      </c>
      <c r="C323" s="4">
        <v>-0.28667046913665201</v>
      </c>
      <c r="D323" s="4">
        <v>0.126588073287525</v>
      </c>
      <c r="E323" s="4">
        <v>2.3537664703189801E-2</v>
      </c>
      <c r="F323" s="4">
        <v>9.5813399329321203E-2</v>
      </c>
      <c r="G323" s="4">
        <v>0.85461428918256099</v>
      </c>
      <c r="H323" s="4">
        <v>0.94736741809423497</v>
      </c>
      <c r="I323" t="s">
        <v>14</v>
      </c>
      <c r="J323" t="s">
        <v>20</v>
      </c>
      <c r="K323" t="s">
        <v>53</v>
      </c>
      <c r="L323" t="s">
        <v>22</v>
      </c>
      <c r="M323">
        <f>VLOOKUP(I323,trend_lu!$A$2:$B$4,2,FALSE)</f>
        <v>-1</v>
      </c>
    </row>
    <row r="324" spans="1:13" hidden="1">
      <c r="A324" t="s">
        <v>138</v>
      </c>
      <c r="B324" t="s">
        <v>120</v>
      </c>
      <c r="C324" s="4">
        <v>-0.240712655114701</v>
      </c>
      <c r="D324" s="4">
        <v>0.23657751969943</v>
      </c>
      <c r="E324" s="4">
        <v>0.308925623449958</v>
      </c>
      <c r="F324" s="4">
        <v>0.66785048843196604</v>
      </c>
      <c r="G324" s="4">
        <v>0.139852827292865</v>
      </c>
      <c r="H324" s="4">
        <v>0.955614892879458</v>
      </c>
      <c r="I324" t="s">
        <v>19</v>
      </c>
      <c r="J324" t="s">
        <v>20</v>
      </c>
      <c r="K324" t="s">
        <v>21</v>
      </c>
      <c r="L324" t="s">
        <v>22</v>
      </c>
      <c r="M324">
        <f>VLOOKUP(I324,trend_lu!$A$2:$B$4,2,FALSE)</f>
        <v>0</v>
      </c>
    </row>
    <row r="325" spans="1:13" hidden="1">
      <c r="A325" t="s">
        <v>138</v>
      </c>
      <c r="B325" t="s">
        <v>122</v>
      </c>
      <c r="C325" s="4">
        <v>3.6856030181969902E-2</v>
      </c>
      <c r="D325" s="4">
        <v>0.22280219613233901</v>
      </c>
      <c r="E325" s="4">
        <v>0.86861309170876799</v>
      </c>
      <c r="F325" s="4">
        <v>0.86680487034290898</v>
      </c>
      <c r="G325" s="4">
        <v>0.20497936121552199</v>
      </c>
      <c r="H325" s="4">
        <v>1.00697555052772</v>
      </c>
      <c r="I325" t="s">
        <v>19</v>
      </c>
      <c r="J325" t="s">
        <v>20</v>
      </c>
      <c r="K325" t="s">
        <v>21</v>
      </c>
      <c r="L325" t="s">
        <v>22</v>
      </c>
      <c r="M325">
        <f>VLOOKUP(I325,trend_lu!$A$2:$B$4,2,FALSE)</f>
        <v>0</v>
      </c>
    </row>
    <row r="326" spans="1:13" hidden="1">
      <c r="A326" t="s">
        <v>138</v>
      </c>
      <c r="B326" t="s">
        <v>123</v>
      </c>
      <c r="C326" s="4">
        <v>-0.58077582320074195</v>
      </c>
      <c r="D326" s="4">
        <v>0.17956717905004699</v>
      </c>
      <c r="E326" s="4">
        <v>1.21937260269717E-3</v>
      </c>
      <c r="F326" s="4">
        <v>0.94098906042573005</v>
      </c>
      <c r="G326" s="4">
        <v>0.25263764646159598</v>
      </c>
      <c r="H326" s="4">
        <v>0.89624735611186601</v>
      </c>
      <c r="I326" t="s">
        <v>14</v>
      </c>
      <c r="J326" t="s">
        <v>15</v>
      </c>
      <c r="K326" t="s">
        <v>16</v>
      </c>
      <c r="L326" t="s">
        <v>17</v>
      </c>
      <c r="M326">
        <f>VLOOKUP(I326,trend_lu!$A$2:$B$4,2,FALSE)</f>
        <v>-1</v>
      </c>
    </row>
    <row r="327" spans="1:13" hidden="1">
      <c r="A327" t="s">
        <v>138</v>
      </c>
      <c r="B327" t="s">
        <v>75</v>
      </c>
      <c r="C327" s="4">
        <v>-1.6616546803442599E-3</v>
      </c>
      <c r="D327" s="4">
        <v>0.132511449379111</v>
      </c>
      <c r="E327" s="4">
        <v>0.98999502400809203</v>
      </c>
      <c r="F327" s="4">
        <v>0.96709190375632303</v>
      </c>
      <c r="G327" s="4">
        <v>0.40971419059991099</v>
      </c>
      <c r="H327" s="4">
        <v>0.99968664810936503</v>
      </c>
      <c r="I327" t="s">
        <v>19</v>
      </c>
      <c r="J327" t="s">
        <v>20</v>
      </c>
      <c r="K327" t="s">
        <v>21</v>
      </c>
      <c r="L327" t="s">
        <v>22</v>
      </c>
      <c r="M327">
        <f>VLOOKUP(I327,trend_lu!$A$2:$B$4,2,FALSE)</f>
        <v>0</v>
      </c>
    </row>
    <row r="328" spans="1:13" hidden="1">
      <c r="A328" t="s">
        <v>138</v>
      </c>
      <c r="B328" t="s">
        <v>124</v>
      </c>
      <c r="C328" s="4">
        <v>-0.48002659113014101</v>
      </c>
      <c r="D328" s="4">
        <v>0.20943445205521399</v>
      </c>
      <c r="E328" s="4">
        <v>2.19048642770262E-2</v>
      </c>
      <c r="F328" s="4">
        <v>0.957584082312808</v>
      </c>
      <c r="G328" s="4">
        <v>0.214614868227121</v>
      </c>
      <c r="H328" s="4">
        <v>0.91344076587934897</v>
      </c>
      <c r="I328" t="s">
        <v>14</v>
      </c>
      <c r="J328" t="s">
        <v>26</v>
      </c>
      <c r="K328" t="s">
        <v>35</v>
      </c>
      <c r="L328" t="s">
        <v>17</v>
      </c>
      <c r="M328">
        <f>VLOOKUP(I328,trend_lu!$A$2:$B$4,2,FALSE)</f>
        <v>-1</v>
      </c>
    </row>
    <row r="329" spans="1:13" hidden="1">
      <c r="A329" t="s">
        <v>138</v>
      </c>
      <c r="B329" t="s">
        <v>76</v>
      </c>
      <c r="C329" s="4">
        <v>0.24185382941262601</v>
      </c>
      <c r="D329" s="4">
        <v>8.8626007562904605E-2</v>
      </c>
      <c r="E329" s="4">
        <v>6.35409323271396E-3</v>
      </c>
      <c r="F329" s="4">
        <v>0.91077391501840899</v>
      </c>
      <c r="G329" s="4">
        <v>0.66264885499839199</v>
      </c>
      <c r="H329" s="4">
        <v>1.04667190200266</v>
      </c>
      <c r="I329" t="s">
        <v>19</v>
      </c>
      <c r="J329" t="s">
        <v>15</v>
      </c>
      <c r="K329" t="s">
        <v>58</v>
      </c>
      <c r="L329" t="s">
        <v>17</v>
      </c>
      <c r="M329">
        <f>VLOOKUP(I329,trend_lu!$A$2:$B$4,2,FALSE)</f>
        <v>0</v>
      </c>
    </row>
    <row r="330" spans="1:13" hidden="1">
      <c r="A330" t="s">
        <v>143</v>
      </c>
      <c r="B330" t="s">
        <v>13</v>
      </c>
      <c r="C330" s="4">
        <v>-0.54785433375395898</v>
      </c>
      <c r="D330" s="4">
        <v>0.29364950961435199</v>
      </c>
      <c r="E330" s="4">
        <v>6.2086951968498498E-2</v>
      </c>
      <c r="F330" s="4">
        <v>0.95442851662243999</v>
      </c>
      <c r="G330" s="4">
        <v>0.68090543492752598</v>
      </c>
      <c r="H330" s="4">
        <v>0.90182969218304498</v>
      </c>
      <c r="I330" t="s">
        <v>14</v>
      </c>
      <c r="J330" t="s">
        <v>26</v>
      </c>
      <c r="K330" t="s">
        <v>35</v>
      </c>
      <c r="L330" t="s">
        <v>17</v>
      </c>
      <c r="M330">
        <f>VLOOKUP(I330,trend_lu!$A$2:$B$4,2,FALSE)</f>
        <v>-1</v>
      </c>
    </row>
    <row r="331" spans="1:13" hidden="1">
      <c r="A331" t="s">
        <v>143</v>
      </c>
      <c r="B331" t="s">
        <v>126</v>
      </c>
      <c r="C331" s="4">
        <v>-1.3789063172036</v>
      </c>
      <c r="D331" s="4">
        <v>0.70533127274975904</v>
      </c>
      <c r="E331" s="4">
        <v>5.0585801523365698E-2</v>
      </c>
      <c r="F331" s="4">
        <v>0.95186929328409697</v>
      </c>
      <c r="G331" s="4">
        <v>0.38442110690386999</v>
      </c>
      <c r="H331" s="4">
        <v>0.77099572102164404</v>
      </c>
      <c r="I331" t="s">
        <v>14</v>
      </c>
      <c r="J331" t="s">
        <v>26</v>
      </c>
      <c r="K331" t="s">
        <v>35</v>
      </c>
      <c r="L331" t="s">
        <v>17</v>
      </c>
      <c r="M331">
        <f>VLOOKUP(I331,trend_lu!$A$2:$B$4,2,FALSE)</f>
        <v>-1</v>
      </c>
    </row>
    <row r="332" spans="1:13" hidden="1">
      <c r="A332" t="s">
        <v>143</v>
      </c>
      <c r="B332" t="s">
        <v>18</v>
      </c>
      <c r="C332" s="4">
        <v>-0.13751629791745601</v>
      </c>
      <c r="D332" s="4">
        <v>2.6075160950399801E-2</v>
      </c>
      <c r="E332" s="4">
        <v>1.3359640743038699E-7</v>
      </c>
      <c r="F332" s="4">
        <v>0.15167696592104199</v>
      </c>
      <c r="G332" s="4">
        <v>1.10607406313152</v>
      </c>
      <c r="H332" s="4">
        <v>0.97439682225179702</v>
      </c>
      <c r="I332" t="s">
        <v>19</v>
      </c>
      <c r="J332" t="s">
        <v>26</v>
      </c>
      <c r="K332" t="s">
        <v>30</v>
      </c>
      <c r="L332" t="s">
        <v>17</v>
      </c>
      <c r="M332">
        <f>VLOOKUP(I332,trend_lu!$A$2:$B$4,2,FALSE)</f>
        <v>0</v>
      </c>
    </row>
    <row r="333" spans="1:13" hidden="1">
      <c r="A333" t="s">
        <v>143</v>
      </c>
      <c r="B333" t="s">
        <v>23</v>
      </c>
      <c r="C333" s="4">
        <v>-8.5071753875726894E-2</v>
      </c>
      <c r="D333" s="4">
        <v>4.5479664480872803E-2</v>
      </c>
      <c r="E333" s="4">
        <v>6.1408189725154202E-2</v>
      </c>
      <c r="F333" s="4">
        <v>0.17141440535678401</v>
      </c>
      <c r="G333" s="4">
        <v>1.8661982389179199</v>
      </c>
      <c r="H333" s="4">
        <v>0.98408284402247503</v>
      </c>
      <c r="I333" t="s">
        <v>19</v>
      </c>
      <c r="J333" t="s">
        <v>26</v>
      </c>
      <c r="K333" t="s">
        <v>30</v>
      </c>
      <c r="L333" t="s">
        <v>17</v>
      </c>
      <c r="M333">
        <f>VLOOKUP(I333,trend_lu!$A$2:$B$4,2,FALSE)</f>
        <v>0</v>
      </c>
    </row>
    <row r="334" spans="1:13" hidden="1">
      <c r="A334" t="s">
        <v>143</v>
      </c>
      <c r="B334" t="s">
        <v>78</v>
      </c>
      <c r="C334" s="4">
        <v>4.3470225581604703E-2</v>
      </c>
      <c r="D334" s="4">
        <v>0.41984633603121602</v>
      </c>
      <c r="E334" s="4">
        <v>0.91753565989434605</v>
      </c>
      <c r="F334" s="4">
        <v>0.89894130177109399</v>
      </c>
      <c r="G334" s="4">
        <v>0.23381468381286699</v>
      </c>
      <c r="H334" s="4">
        <v>1.0082325250075801</v>
      </c>
      <c r="I334" t="s">
        <v>19</v>
      </c>
      <c r="J334" t="s">
        <v>20</v>
      </c>
      <c r="K334" t="s">
        <v>21</v>
      </c>
      <c r="L334" t="s">
        <v>22</v>
      </c>
      <c r="M334">
        <f>VLOOKUP(I334,trend_lu!$A$2:$B$4,2,FALSE)</f>
        <v>0</v>
      </c>
    </row>
    <row r="335" spans="1:13" hidden="1">
      <c r="A335" t="s">
        <v>143</v>
      </c>
      <c r="B335" t="s">
        <v>24</v>
      </c>
      <c r="C335" s="4">
        <v>0.28466340325189199</v>
      </c>
      <c r="D335" s="4">
        <v>4.1302512734868201E-2</v>
      </c>
      <c r="E335" s="4">
        <v>5.4952665184694203E-12</v>
      </c>
      <c r="F335" s="4">
        <v>8.8911428547669799E-2</v>
      </c>
      <c r="G335" s="4">
        <v>1.01448347422583</v>
      </c>
      <c r="H335" s="4">
        <v>1.0551571695553701</v>
      </c>
      <c r="I335" t="s">
        <v>25</v>
      </c>
      <c r="J335" t="s">
        <v>20</v>
      </c>
      <c r="K335" t="s">
        <v>41</v>
      </c>
      <c r="L335" t="s">
        <v>22</v>
      </c>
      <c r="M335">
        <f>VLOOKUP(I335,trend_lu!$A$2:$B$4,2,FALSE)</f>
        <v>1</v>
      </c>
    </row>
    <row r="336" spans="1:13" hidden="1">
      <c r="A336" t="s">
        <v>143</v>
      </c>
      <c r="B336" t="s">
        <v>28</v>
      </c>
      <c r="C336" s="4">
        <v>0.103976520345912</v>
      </c>
      <c r="D336" s="4">
        <v>5.66887468731588E-2</v>
      </c>
      <c r="E336" s="4">
        <v>6.6629492207140095E-2</v>
      </c>
      <c r="F336" s="4">
        <v>0.237090296731611</v>
      </c>
      <c r="G336" s="4">
        <v>1.01402908986579</v>
      </c>
      <c r="H336" s="4">
        <v>1.0198043349097401</v>
      </c>
      <c r="I336" t="s">
        <v>19</v>
      </c>
      <c r="J336" t="s">
        <v>26</v>
      </c>
      <c r="K336" t="s">
        <v>30</v>
      </c>
      <c r="L336" t="s">
        <v>17</v>
      </c>
      <c r="M336">
        <f>VLOOKUP(I336,trend_lu!$A$2:$B$4,2,FALSE)</f>
        <v>0</v>
      </c>
    </row>
    <row r="337" spans="1:13" hidden="1">
      <c r="A337" t="s">
        <v>143</v>
      </c>
      <c r="B337" t="s">
        <v>81</v>
      </c>
      <c r="C337" s="4">
        <v>-1.3240752674212699</v>
      </c>
      <c r="D337" s="4">
        <v>0.35601142451148698</v>
      </c>
      <c r="E337" s="4">
        <v>1.9986014565345699E-4</v>
      </c>
      <c r="F337" s="4">
        <v>0.974191700793823</v>
      </c>
      <c r="G337" s="4">
        <v>0.23385351858999201</v>
      </c>
      <c r="H337" s="4">
        <v>0.77901039207465905</v>
      </c>
      <c r="I337" t="s">
        <v>14</v>
      </c>
      <c r="J337" t="s">
        <v>15</v>
      </c>
      <c r="K337" t="s">
        <v>16</v>
      </c>
      <c r="L337" t="s">
        <v>17</v>
      </c>
      <c r="M337">
        <f>VLOOKUP(I337,trend_lu!$A$2:$B$4,2,FALSE)</f>
        <v>-1</v>
      </c>
    </row>
    <row r="338" spans="1:13" hidden="1">
      <c r="A338" t="s">
        <v>143</v>
      </c>
      <c r="B338" t="s">
        <v>29</v>
      </c>
      <c r="C338" s="4">
        <v>9.1681681693496095E-2</v>
      </c>
      <c r="D338" s="4">
        <v>5.3210159316881903E-2</v>
      </c>
      <c r="E338" s="4">
        <v>8.4886563442163901E-2</v>
      </c>
      <c r="F338" s="4">
        <v>6.9386189737005E-2</v>
      </c>
      <c r="G338" s="4">
        <v>1.33210258868891</v>
      </c>
      <c r="H338" s="4">
        <v>1.01744224818843</v>
      </c>
      <c r="I338" t="s">
        <v>19</v>
      </c>
      <c r="J338" t="s">
        <v>20</v>
      </c>
      <c r="K338" t="s">
        <v>21</v>
      </c>
      <c r="L338" t="s">
        <v>22</v>
      </c>
      <c r="M338">
        <f>VLOOKUP(I338,trend_lu!$A$2:$B$4,2,FALSE)</f>
        <v>0</v>
      </c>
    </row>
    <row r="339" spans="1:13" hidden="1">
      <c r="A339" t="s">
        <v>143</v>
      </c>
      <c r="B339" t="s">
        <v>82</v>
      </c>
      <c r="C339" s="4">
        <v>-0.16585987321236001</v>
      </c>
      <c r="D339" s="4">
        <v>0.202679374459557</v>
      </c>
      <c r="E339" s="4">
        <v>0.41316522948821</v>
      </c>
      <c r="F339" s="4">
        <v>9.1071314609557696E-2</v>
      </c>
      <c r="G339" s="4">
        <v>0.98840096871570304</v>
      </c>
      <c r="H339" s="4">
        <v>0.96920177173814703</v>
      </c>
      <c r="I339" t="s">
        <v>19</v>
      </c>
      <c r="J339" t="s">
        <v>20</v>
      </c>
      <c r="K339" t="s">
        <v>21</v>
      </c>
      <c r="L339" t="s">
        <v>22</v>
      </c>
      <c r="M339">
        <f>VLOOKUP(I339,trend_lu!$A$2:$B$4,2,FALSE)</f>
        <v>0</v>
      </c>
    </row>
    <row r="340" spans="1:13" hidden="1">
      <c r="A340" t="s">
        <v>143</v>
      </c>
      <c r="B340" t="s">
        <v>31</v>
      </c>
      <c r="C340" s="4">
        <v>-3.07023524493658E-2</v>
      </c>
      <c r="D340" s="4">
        <v>3.8129847021750998E-2</v>
      </c>
      <c r="E340" s="4">
        <v>0.42070125578051998</v>
      </c>
      <c r="F340" s="4">
        <v>7.7812658959590303E-2</v>
      </c>
      <c r="G340" s="4">
        <v>1.03801566492399</v>
      </c>
      <c r="H340" s="4">
        <v>0.99422603135392495</v>
      </c>
      <c r="I340" t="s">
        <v>19</v>
      </c>
      <c r="J340" t="s">
        <v>20</v>
      </c>
      <c r="K340" t="s">
        <v>21</v>
      </c>
      <c r="L340" t="s">
        <v>22</v>
      </c>
      <c r="M340">
        <f>VLOOKUP(I340,trend_lu!$A$2:$B$4,2,FALSE)</f>
        <v>0</v>
      </c>
    </row>
    <row r="341" spans="1:13" hidden="1">
      <c r="A341" t="s">
        <v>143</v>
      </c>
      <c r="B341" t="s">
        <v>33</v>
      </c>
      <c r="C341" s="4">
        <v>0.25247010049796198</v>
      </c>
      <c r="D341" s="4">
        <v>4.6782768092522103E-2</v>
      </c>
      <c r="E341" s="4">
        <v>6.7897661208142695E-8</v>
      </c>
      <c r="F341" s="4">
        <v>5.7225259859506897E-2</v>
      </c>
      <c r="G341" s="4">
        <v>1.09806292258288</v>
      </c>
      <c r="H341" s="4">
        <v>1.0487697645557099</v>
      </c>
      <c r="I341" t="s">
        <v>19</v>
      </c>
      <c r="J341" t="s">
        <v>20</v>
      </c>
      <c r="K341" t="s">
        <v>21</v>
      </c>
      <c r="L341" t="s">
        <v>22</v>
      </c>
      <c r="M341">
        <f>VLOOKUP(I341,trend_lu!$A$2:$B$4,2,FALSE)</f>
        <v>0</v>
      </c>
    </row>
    <row r="342" spans="1:13" hidden="1">
      <c r="A342" t="s">
        <v>143</v>
      </c>
      <c r="B342" t="s">
        <v>34</v>
      </c>
      <c r="C342" s="4">
        <v>-0.60246410612450596</v>
      </c>
      <c r="D342" s="4" t="s">
        <v>40</v>
      </c>
      <c r="E342" s="4" t="s">
        <v>40</v>
      </c>
      <c r="F342" s="4">
        <v>0.97205091516870101</v>
      </c>
      <c r="G342" s="4">
        <v>0.63625918042957297</v>
      </c>
      <c r="H342" s="4">
        <v>0.89258867381479701</v>
      </c>
      <c r="I342" t="s">
        <v>14</v>
      </c>
      <c r="J342" t="s">
        <v>20</v>
      </c>
      <c r="K342" t="s">
        <v>53</v>
      </c>
      <c r="L342" t="s">
        <v>22</v>
      </c>
      <c r="M342">
        <f>VLOOKUP(I342,trend_lu!$A$2:$B$4,2,FALSE)</f>
        <v>-1</v>
      </c>
    </row>
    <row r="343" spans="1:13" hidden="1">
      <c r="A343" t="s">
        <v>143</v>
      </c>
      <c r="B343" t="s">
        <v>85</v>
      </c>
      <c r="C343" s="4">
        <v>-0.38627059930909802</v>
      </c>
      <c r="D343" s="4">
        <v>0.110785877711326</v>
      </c>
      <c r="E343" s="4">
        <v>4.8912720520074497E-4</v>
      </c>
      <c r="F343" s="4">
        <v>0.93536975593017702</v>
      </c>
      <c r="G343" s="4">
        <v>0.67304274513601203</v>
      </c>
      <c r="H343" s="4">
        <v>0.92973689719564301</v>
      </c>
      <c r="I343" t="s">
        <v>14</v>
      </c>
      <c r="J343" t="s">
        <v>15</v>
      </c>
      <c r="K343" t="s">
        <v>16</v>
      </c>
      <c r="L343" t="s">
        <v>17</v>
      </c>
      <c r="M343">
        <f>VLOOKUP(I343,trend_lu!$A$2:$B$4,2,FALSE)</f>
        <v>-1</v>
      </c>
    </row>
    <row r="344" spans="1:13" hidden="1">
      <c r="A344" t="s">
        <v>143</v>
      </c>
      <c r="B344" t="s">
        <v>37</v>
      </c>
      <c r="C344" s="4">
        <v>-1.152298881064</v>
      </c>
      <c r="D344" s="4">
        <v>0.31767745703586803</v>
      </c>
      <c r="E344" s="4">
        <v>2.8644430110805799E-4</v>
      </c>
      <c r="F344" s="4">
        <v>0.83849028905174505</v>
      </c>
      <c r="G344" s="4">
        <v>0.47745527505394703</v>
      </c>
      <c r="H344" s="4">
        <v>0.80466235001181396</v>
      </c>
      <c r="I344" t="s">
        <v>14</v>
      </c>
      <c r="J344" t="s">
        <v>15</v>
      </c>
      <c r="K344" t="s">
        <v>16</v>
      </c>
      <c r="L344" t="s">
        <v>17</v>
      </c>
      <c r="M344">
        <f>VLOOKUP(I344,trend_lu!$A$2:$B$4,2,FALSE)</f>
        <v>-1</v>
      </c>
    </row>
    <row r="345" spans="1:13" hidden="1">
      <c r="A345" t="s">
        <v>143</v>
      </c>
      <c r="B345" t="s">
        <v>87</v>
      </c>
      <c r="C345" s="4">
        <v>-0.35029640353116898</v>
      </c>
      <c r="D345" s="4">
        <v>0.21808591572500799</v>
      </c>
      <c r="E345" s="4">
        <v>0.108223119109763</v>
      </c>
      <c r="F345" s="4">
        <v>8.0002409247767206E-2</v>
      </c>
      <c r="G345" s="4">
        <v>0.76345086558534803</v>
      </c>
      <c r="H345" s="4">
        <v>0.93606662357706305</v>
      </c>
      <c r="I345" t="s">
        <v>14</v>
      </c>
      <c r="J345" t="s">
        <v>20</v>
      </c>
      <c r="K345" t="s">
        <v>53</v>
      </c>
      <c r="L345" t="s">
        <v>22</v>
      </c>
      <c r="M345">
        <f>VLOOKUP(I345,trend_lu!$A$2:$B$4,2,FALSE)</f>
        <v>-1</v>
      </c>
    </row>
    <row r="346" spans="1:13" hidden="1">
      <c r="A346" t="s">
        <v>143</v>
      </c>
      <c r="B346" t="s">
        <v>38</v>
      </c>
      <c r="C346" s="4">
        <v>5.6718784073226801E-2</v>
      </c>
      <c r="D346" s="4">
        <v>5.0996024281833099E-2</v>
      </c>
      <c r="E346" s="4">
        <v>0.26604368919267002</v>
      </c>
      <c r="F346" s="4">
        <v>5.39575965637542E-2</v>
      </c>
      <c r="G346" s="4">
        <v>1.05279261872449</v>
      </c>
      <c r="H346" s="4">
        <v>1.0107550277317801</v>
      </c>
      <c r="I346" t="s">
        <v>19</v>
      </c>
      <c r="J346" t="s">
        <v>20</v>
      </c>
      <c r="K346" t="s">
        <v>21</v>
      </c>
      <c r="L346" t="s">
        <v>22</v>
      </c>
      <c r="M346">
        <f>VLOOKUP(I346,trend_lu!$A$2:$B$4,2,FALSE)</f>
        <v>0</v>
      </c>
    </row>
    <row r="347" spans="1:13" hidden="1">
      <c r="A347" t="s">
        <v>143</v>
      </c>
      <c r="B347" t="s">
        <v>39</v>
      </c>
      <c r="C347" s="4">
        <v>-4.78168876898106E-2</v>
      </c>
      <c r="D347" s="4" t="s">
        <v>40</v>
      </c>
      <c r="E347" s="4" t="s">
        <v>40</v>
      </c>
      <c r="F347" s="4">
        <v>0.97674320693044203</v>
      </c>
      <c r="G347" s="4">
        <v>0.424906499338567</v>
      </c>
      <c r="H347" s="4">
        <v>0.99102190902866105</v>
      </c>
      <c r="I347" t="s">
        <v>19</v>
      </c>
      <c r="J347" t="s">
        <v>20</v>
      </c>
      <c r="K347" t="s">
        <v>21</v>
      </c>
      <c r="L347" t="s">
        <v>22</v>
      </c>
      <c r="M347">
        <f>VLOOKUP(I347,trend_lu!$A$2:$B$4,2,FALSE)</f>
        <v>0</v>
      </c>
    </row>
    <row r="348" spans="1:13" hidden="1">
      <c r="A348" t="s">
        <v>143</v>
      </c>
      <c r="B348" t="s">
        <v>89</v>
      </c>
      <c r="C348" s="4">
        <v>-0.41885661049712802</v>
      </c>
      <c r="D348" s="4">
        <v>0.195764370494729</v>
      </c>
      <c r="E348" s="4">
        <v>3.23874522927078E-2</v>
      </c>
      <c r="F348" s="4">
        <v>0.905833218499287</v>
      </c>
      <c r="G348" s="4">
        <v>0.193601803200005</v>
      </c>
      <c r="H348" s="4">
        <v>0.92404028090565604</v>
      </c>
      <c r="I348" t="s">
        <v>14</v>
      </c>
      <c r="J348" t="s">
        <v>26</v>
      </c>
      <c r="K348" t="s">
        <v>35</v>
      </c>
      <c r="L348" t="s">
        <v>17</v>
      </c>
      <c r="M348">
        <f>VLOOKUP(I348,trend_lu!$A$2:$B$4,2,FALSE)</f>
        <v>-1</v>
      </c>
    </row>
    <row r="349" spans="1:13" hidden="1">
      <c r="A349" t="s">
        <v>143</v>
      </c>
      <c r="B349" t="s">
        <v>42</v>
      </c>
      <c r="C349" s="4">
        <v>-6.4458648708384803E-2</v>
      </c>
      <c r="D349" s="4">
        <v>0.25184196398474701</v>
      </c>
      <c r="E349" s="4">
        <v>0.79799037160358199</v>
      </c>
      <c r="F349" s="4">
        <v>0.90836131630976202</v>
      </c>
      <c r="G349" s="4">
        <v>0.68682131207257702</v>
      </c>
      <c r="H349" s="4">
        <v>0.98791620019399795</v>
      </c>
      <c r="I349" t="s">
        <v>19</v>
      </c>
      <c r="J349" t="s">
        <v>20</v>
      </c>
      <c r="K349" t="s">
        <v>21</v>
      </c>
      <c r="L349" t="s">
        <v>22</v>
      </c>
      <c r="M349">
        <f>VLOOKUP(I349,trend_lu!$A$2:$B$4,2,FALSE)</f>
        <v>0</v>
      </c>
    </row>
    <row r="350" spans="1:13" hidden="1">
      <c r="A350" t="s">
        <v>143</v>
      </c>
      <c r="B350" t="s">
        <v>127</v>
      </c>
      <c r="C350" s="4">
        <v>-0.31062569957689501</v>
      </c>
      <c r="D350" s="4">
        <v>0.102705899735995</v>
      </c>
      <c r="E350" s="4">
        <v>2.4911096757234599E-3</v>
      </c>
      <c r="F350" s="4">
        <v>0.85369284170711801</v>
      </c>
      <c r="G350" s="4">
        <v>0.951190026891787</v>
      </c>
      <c r="H350" s="4">
        <v>0.94309673189960197</v>
      </c>
      <c r="I350" t="s">
        <v>14</v>
      </c>
      <c r="J350" t="s">
        <v>15</v>
      </c>
      <c r="K350" t="s">
        <v>16</v>
      </c>
      <c r="L350" t="s">
        <v>17</v>
      </c>
      <c r="M350">
        <f>VLOOKUP(I350,trend_lu!$A$2:$B$4,2,FALSE)</f>
        <v>-1</v>
      </c>
    </row>
    <row r="351" spans="1:13" hidden="1">
      <c r="A351" t="s">
        <v>143</v>
      </c>
      <c r="B351" t="s">
        <v>90</v>
      </c>
      <c r="C351" s="4">
        <v>-0.12028988360776</v>
      </c>
      <c r="D351" s="4">
        <v>9.0475743039845499E-2</v>
      </c>
      <c r="E351" s="4">
        <v>0.18367438130559599</v>
      </c>
      <c r="F351" s="4">
        <v>0.93309982082629295</v>
      </c>
      <c r="G351" s="4">
        <v>0.65115046109068897</v>
      </c>
      <c r="H351" s="4">
        <v>0.97756782087805105</v>
      </c>
      <c r="I351" t="s">
        <v>19</v>
      </c>
      <c r="J351" t="s">
        <v>20</v>
      </c>
      <c r="K351" t="s">
        <v>21</v>
      </c>
      <c r="L351" t="s">
        <v>22</v>
      </c>
      <c r="M351">
        <f>VLOOKUP(I351,trend_lu!$A$2:$B$4,2,FALSE)</f>
        <v>0</v>
      </c>
    </row>
    <row r="352" spans="1:13" hidden="1">
      <c r="A352" t="s">
        <v>143</v>
      </c>
      <c r="B352" t="s">
        <v>43</v>
      </c>
      <c r="C352" s="4">
        <v>0.95170781117331904</v>
      </c>
      <c r="D352" s="4">
        <v>5.68861186830096E-2</v>
      </c>
      <c r="E352" s="4">
        <v>7.91670970741741E-63</v>
      </c>
      <c r="F352" s="4">
        <v>0.344568293844494</v>
      </c>
      <c r="G352" s="4">
        <v>1.24475505260913</v>
      </c>
      <c r="H352" s="4">
        <v>1.19661829945311</v>
      </c>
      <c r="I352" t="s">
        <v>25</v>
      </c>
      <c r="J352" t="s">
        <v>15</v>
      </c>
      <c r="K352" t="s">
        <v>106</v>
      </c>
      <c r="L352" t="s">
        <v>17</v>
      </c>
      <c r="M352">
        <f>VLOOKUP(I352,trend_lu!$A$2:$B$4,2,FALSE)</f>
        <v>1</v>
      </c>
    </row>
    <row r="353" spans="1:13" hidden="1">
      <c r="A353" t="s">
        <v>143</v>
      </c>
      <c r="B353" t="s">
        <v>44</v>
      </c>
      <c r="C353" s="4">
        <v>-0.35660963473598301</v>
      </c>
      <c r="D353" s="4">
        <v>0.10137182002035799</v>
      </c>
      <c r="E353" s="4">
        <v>4.3507797558200702E-4</v>
      </c>
      <c r="F353" s="4">
        <v>0.12761212895513999</v>
      </c>
      <c r="G353" s="4">
        <v>0.92283856755311899</v>
      </c>
      <c r="H353" s="4">
        <v>0.93495268943697296</v>
      </c>
      <c r="I353" t="s">
        <v>14</v>
      </c>
      <c r="J353" t="s">
        <v>26</v>
      </c>
      <c r="K353" t="s">
        <v>35</v>
      </c>
      <c r="L353" t="s">
        <v>17</v>
      </c>
      <c r="M353">
        <f>VLOOKUP(I353,trend_lu!$A$2:$B$4,2,FALSE)</f>
        <v>-1</v>
      </c>
    </row>
    <row r="354" spans="1:13" hidden="1">
      <c r="A354" t="s">
        <v>143</v>
      </c>
      <c r="B354" t="s">
        <v>91</v>
      </c>
      <c r="C354" s="4">
        <v>-1.4709465555645</v>
      </c>
      <c r="D354" s="4">
        <v>0.22269977497850499</v>
      </c>
      <c r="E354" s="4">
        <v>3.9734216823813702E-11</v>
      </c>
      <c r="F354" s="4">
        <v>0.83911974971868597</v>
      </c>
      <c r="G354" s="4">
        <v>1.1674935720489801</v>
      </c>
      <c r="H354" s="4">
        <v>0.75772711852349794</v>
      </c>
      <c r="I354" t="s">
        <v>14</v>
      </c>
      <c r="J354" t="s">
        <v>15</v>
      </c>
      <c r="K354" t="s">
        <v>16</v>
      </c>
      <c r="L354" t="s">
        <v>17</v>
      </c>
      <c r="M354">
        <f>VLOOKUP(I354,trend_lu!$A$2:$B$4,2,FALSE)</f>
        <v>-1</v>
      </c>
    </row>
    <row r="355" spans="1:13" hidden="1">
      <c r="A355" t="s">
        <v>143</v>
      </c>
      <c r="B355" t="s">
        <v>92</v>
      </c>
      <c r="C355" s="4">
        <v>0.188956468506051</v>
      </c>
      <c r="D355" s="4">
        <v>0.30268688552294498</v>
      </c>
      <c r="E355" s="4">
        <v>0.53245434663324498</v>
      </c>
      <c r="F355" s="4">
        <v>0.93035387316469997</v>
      </c>
      <c r="G355" s="4">
        <v>0.34243363291242301</v>
      </c>
      <c r="H355" s="4">
        <v>1.0362813284141901</v>
      </c>
      <c r="I355" t="s">
        <v>19</v>
      </c>
      <c r="J355" t="s">
        <v>20</v>
      </c>
      <c r="K355" t="s">
        <v>21</v>
      </c>
      <c r="L355" t="s">
        <v>22</v>
      </c>
      <c r="M355">
        <f>VLOOKUP(I355,trend_lu!$A$2:$B$4,2,FALSE)</f>
        <v>0</v>
      </c>
    </row>
    <row r="356" spans="1:13" hidden="1">
      <c r="A356" t="s">
        <v>143</v>
      </c>
      <c r="B356" t="s">
        <v>93</v>
      </c>
      <c r="C356" s="4">
        <v>-0.67813687575809301</v>
      </c>
      <c r="D356" s="4">
        <v>0.14551377278905001</v>
      </c>
      <c r="E356" s="4">
        <v>3.1575895202163201E-6</v>
      </c>
      <c r="F356" s="4">
        <v>0.182732840480613</v>
      </c>
      <c r="G356" s="4">
        <v>0.85649079385901605</v>
      </c>
      <c r="H356" s="4">
        <v>0.87993970692221302</v>
      </c>
      <c r="I356" t="s">
        <v>14</v>
      </c>
      <c r="J356" t="s">
        <v>26</v>
      </c>
      <c r="K356" t="s">
        <v>35</v>
      </c>
      <c r="L356" t="s">
        <v>17</v>
      </c>
      <c r="M356">
        <f>VLOOKUP(I356,trend_lu!$A$2:$B$4,2,FALSE)</f>
        <v>-1</v>
      </c>
    </row>
    <row r="357" spans="1:13" hidden="1">
      <c r="A357" t="s">
        <v>143</v>
      </c>
      <c r="B357" t="s">
        <v>45</v>
      </c>
      <c r="C357" s="4">
        <v>-9.7655972662665999E-2</v>
      </c>
      <c r="D357" s="4">
        <v>0.116309839117249</v>
      </c>
      <c r="E357" s="4">
        <v>0.40112193730849899</v>
      </c>
      <c r="F357" s="4">
        <v>0.14005217355076799</v>
      </c>
      <c r="G357" s="4">
        <v>0.63711432438419602</v>
      </c>
      <c r="H357" s="4">
        <v>0.98174991124769195</v>
      </c>
      <c r="I357" t="s">
        <v>19</v>
      </c>
      <c r="J357" t="s">
        <v>20</v>
      </c>
      <c r="K357" t="s">
        <v>21</v>
      </c>
      <c r="L357" t="s">
        <v>22</v>
      </c>
      <c r="M357">
        <f>VLOOKUP(I357,trend_lu!$A$2:$B$4,2,FALSE)</f>
        <v>0</v>
      </c>
    </row>
    <row r="358" spans="1:13" hidden="1">
      <c r="A358" t="s">
        <v>143</v>
      </c>
      <c r="B358" t="s">
        <v>46</v>
      </c>
      <c r="C358" s="4">
        <v>-0.25804153064430602</v>
      </c>
      <c r="D358" s="4">
        <v>4.2973599245876203E-2</v>
      </c>
      <c r="E358" s="4">
        <v>1.9174210736330999E-9</v>
      </c>
      <c r="F358" s="4">
        <v>0.189813935575773</v>
      </c>
      <c r="G358" s="4">
        <v>0.91705536171908197</v>
      </c>
      <c r="H358" s="4">
        <v>0.952496697195228</v>
      </c>
      <c r="I358" t="s">
        <v>19</v>
      </c>
      <c r="J358" t="s">
        <v>26</v>
      </c>
      <c r="K358" t="s">
        <v>30</v>
      </c>
      <c r="L358" t="s">
        <v>17</v>
      </c>
      <c r="M358">
        <f>VLOOKUP(I358,trend_lu!$A$2:$B$4,2,FALSE)</f>
        <v>0</v>
      </c>
    </row>
    <row r="359" spans="1:13" hidden="1">
      <c r="A359" t="s">
        <v>143</v>
      </c>
      <c r="B359" t="s">
        <v>47</v>
      </c>
      <c r="C359" s="4">
        <v>-0.56606490968754897</v>
      </c>
      <c r="D359" s="4">
        <v>0.104261052826584</v>
      </c>
      <c r="E359" s="4">
        <v>5.6574372030791898E-8</v>
      </c>
      <c r="F359" s="4">
        <v>0.21300460508046901</v>
      </c>
      <c r="G359" s="4">
        <v>0.98365883511029795</v>
      </c>
      <c r="H359" s="4">
        <v>0.89873753049322802</v>
      </c>
      <c r="I359" t="s">
        <v>14</v>
      </c>
      <c r="J359" t="s">
        <v>26</v>
      </c>
      <c r="K359" t="s">
        <v>35</v>
      </c>
      <c r="L359" t="s">
        <v>17</v>
      </c>
      <c r="M359">
        <f>VLOOKUP(I359,trend_lu!$A$2:$B$4,2,FALSE)</f>
        <v>-1</v>
      </c>
    </row>
    <row r="360" spans="1:13" hidden="1">
      <c r="A360" t="s">
        <v>143</v>
      </c>
      <c r="B360" t="s">
        <v>49</v>
      </c>
      <c r="C360" s="4">
        <v>-6.9437162116234005E-2</v>
      </c>
      <c r="D360" s="4">
        <v>0.13451902497236901</v>
      </c>
      <c r="E360" s="4">
        <v>0.60572282169159397</v>
      </c>
      <c r="F360" s="4">
        <v>0.132714364156787</v>
      </c>
      <c r="G360" s="4">
        <v>0.82656127491499898</v>
      </c>
      <c r="H360" s="4">
        <v>0.98698899575411503</v>
      </c>
      <c r="I360" t="s">
        <v>19</v>
      </c>
      <c r="J360" t="s">
        <v>20</v>
      </c>
      <c r="K360" t="s">
        <v>21</v>
      </c>
      <c r="L360" t="s">
        <v>22</v>
      </c>
      <c r="M360">
        <f>VLOOKUP(I360,trend_lu!$A$2:$B$4,2,FALSE)</f>
        <v>0</v>
      </c>
    </row>
    <row r="361" spans="1:13" hidden="1">
      <c r="A361" t="s">
        <v>143</v>
      </c>
      <c r="B361" t="s">
        <v>98</v>
      </c>
      <c r="C361" s="4">
        <v>0.20259574957069501</v>
      </c>
      <c r="D361" s="4">
        <v>0.174740205981647</v>
      </c>
      <c r="E361" s="4">
        <v>0.24628861908521599</v>
      </c>
      <c r="F361" s="4">
        <v>0.89278509499711201</v>
      </c>
      <c r="G361" s="4">
        <v>0.28454001561884601</v>
      </c>
      <c r="H361" s="4">
        <v>1.03895056749154</v>
      </c>
      <c r="I361" t="s">
        <v>19</v>
      </c>
      <c r="J361" t="s">
        <v>20</v>
      </c>
      <c r="K361" t="s">
        <v>21</v>
      </c>
      <c r="L361" t="s">
        <v>22</v>
      </c>
      <c r="M361">
        <f>VLOOKUP(I361,trend_lu!$A$2:$B$4,2,FALSE)</f>
        <v>0</v>
      </c>
    </row>
    <row r="362" spans="1:13" hidden="1">
      <c r="A362" t="s">
        <v>143</v>
      </c>
      <c r="B362" t="s">
        <v>128</v>
      </c>
      <c r="C362" s="4">
        <v>4.97515901574129E-2</v>
      </c>
      <c r="D362" s="4">
        <v>0.39749080904914602</v>
      </c>
      <c r="E362" s="4">
        <v>0.90039361626505698</v>
      </c>
      <c r="F362" s="4">
        <v>0.81189247743721904</v>
      </c>
      <c r="G362" s="4">
        <v>8.2523965779193797E-2</v>
      </c>
      <c r="H362" s="4">
        <v>1.0094277002376</v>
      </c>
      <c r="I362" t="s">
        <v>19</v>
      </c>
      <c r="J362" t="s">
        <v>20</v>
      </c>
      <c r="K362" t="s">
        <v>21</v>
      </c>
      <c r="L362" t="s">
        <v>22</v>
      </c>
      <c r="M362">
        <f>VLOOKUP(I362,trend_lu!$A$2:$B$4,2,FALSE)</f>
        <v>0</v>
      </c>
    </row>
    <row r="363" spans="1:13" hidden="1">
      <c r="A363" t="s">
        <v>143</v>
      </c>
      <c r="B363" t="s">
        <v>50</v>
      </c>
      <c r="C363" s="4">
        <v>-2.2933970678571201E-2</v>
      </c>
      <c r="D363" s="4">
        <v>9.4906278640598196E-2</v>
      </c>
      <c r="E363" s="4">
        <v>0.80905244975763202</v>
      </c>
      <c r="F363" s="4">
        <v>0.21215273333973</v>
      </c>
      <c r="G363" s="4">
        <v>0.91113420353678998</v>
      </c>
      <c r="H363" s="4">
        <v>0.99568381638011405</v>
      </c>
      <c r="I363" t="s">
        <v>19</v>
      </c>
      <c r="J363" t="s">
        <v>20</v>
      </c>
      <c r="K363" t="s">
        <v>21</v>
      </c>
      <c r="L363" t="s">
        <v>22</v>
      </c>
      <c r="M363">
        <f>VLOOKUP(I363,trend_lu!$A$2:$B$4,2,FALSE)</f>
        <v>0</v>
      </c>
    </row>
    <row r="364" spans="1:13" hidden="1">
      <c r="A364" t="s">
        <v>143</v>
      </c>
      <c r="B364" t="s">
        <v>51</v>
      </c>
      <c r="C364" s="4">
        <v>-0.46773834079659299</v>
      </c>
      <c r="D364" s="4">
        <v>9.2262565328780993E-2</v>
      </c>
      <c r="E364" s="4">
        <v>3.9856094508473901E-7</v>
      </c>
      <c r="F364" s="4">
        <v>3.9445616079926402E-2</v>
      </c>
      <c r="G364" s="4">
        <v>1.16406548181582</v>
      </c>
      <c r="H364" s="4">
        <v>0.91556026581213501</v>
      </c>
      <c r="I364" t="s">
        <v>14</v>
      </c>
      <c r="J364" t="s">
        <v>20</v>
      </c>
      <c r="K364" t="s">
        <v>53</v>
      </c>
      <c r="L364" t="s">
        <v>22</v>
      </c>
      <c r="M364">
        <f>VLOOKUP(I364,trend_lu!$A$2:$B$4,2,FALSE)</f>
        <v>-1</v>
      </c>
    </row>
    <row r="365" spans="1:13" hidden="1">
      <c r="A365" t="s">
        <v>143</v>
      </c>
      <c r="B365" t="s">
        <v>54</v>
      </c>
      <c r="C365" s="4">
        <v>-3.8650604242485197E-2</v>
      </c>
      <c r="D365" s="4">
        <v>3.7882110370954798E-2</v>
      </c>
      <c r="E365" s="4">
        <v>0.30759262352154598</v>
      </c>
      <c r="F365" s="4">
        <v>6.2768176153043795E-2</v>
      </c>
      <c r="G365" s="4">
        <v>1.0433698282413599</v>
      </c>
      <c r="H365" s="4">
        <v>0.99273670162736904</v>
      </c>
      <c r="I365" t="s">
        <v>19</v>
      </c>
      <c r="J365" t="s">
        <v>20</v>
      </c>
      <c r="K365" t="s">
        <v>21</v>
      </c>
      <c r="L365" t="s">
        <v>22</v>
      </c>
      <c r="M365">
        <f>VLOOKUP(I365,trend_lu!$A$2:$B$4,2,FALSE)</f>
        <v>0</v>
      </c>
    </row>
    <row r="366" spans="1:13" hidden="1">
      <c r="A366" t="s">
        <v>143</v>
      </c>
      <c r="B366" t="s">
        <v>55</v>
      </c>
      <c r="C366" s="4">
        <v>-0.147361009031443</v>
      </c>
      <c r="D366" s="4">
        <v>0.31033375398493301</v>
      </c>
      <c r="E366" s="4">
        <v>0.634896129128386</v>
      </c>
      <c r="F366" s="4">
        <v>0.97429114914910198</v>
      </c>
      <c r="G366" s="4">
        <v>0.41165979696002702</v>
      </c>
      <c r="H366" s="4">
        <v>0.97258925153118003</v>
      </c>
      <c r="I366" t="s">
        <v>19</v>
      </c>
      <c r="J366" t="s">
        <v>20</v>
      </c>
      <c r="K366" t="s">
        <v>21</v>
      </c>
      <c r="L366" t="s">
        <v>22</v>
      </c>
      <c r="M366">
        <f>VLOOKUP(I366,trend_lu!$A$2:$B$4,2,FALSE)</f>
        <v>0</v>
      </c>
    </row>
    <row r="367" spans="1:13" hidden="1">
      <c r="A367" t="s">
        <v>143</v>
      </c>
      <c r="B367" t="s">
        <v>57</v>
      </c>
      <c r="C367" s="4">
        <v>-0.242998887964367</v>
      </c>
      <c r="D367" s="4">
        <v>3.2131669299167699E-2</v>
      </c>
      <c r="E367" s="4">
        <v>3.9509818085770601E-14</v>
      </c>
      <c r="F367" s="4">
        <v>8.9110693336051094E-2</v>
      </c>
      <c r="G367" s="4">
        <v>0.97537783436770498</v>
      </c>
      <c r="H367" s="4">
        <v>0.95520291932755896</v>
      </c>
      <c r="I367" t="s">
        <v>19</v>
      </c>
      <c r="J367" t="s">
        <v>20</v>
      </c>
      <c r="K367" t="s">
        <v>21</v>
      </c>
      <c r="L367" t="s">
        <v>22</v>
      </c>
      <c r="M367">
        <f>VLOOKUP(I367,trend_lu!$A$2:$B$4,2,FALSE)</f>
        <v>0</v>
      </c>
    </row>
    <row r="368" spans="1:13" hidden="1">
      <c r="A368" t="s">
        <v>143</v>
      </c>
      <c r="B368" t="s">
        <v>130</v>
      </c>
      <c r="C368" s="4">
        <v>-0.25388838734205299</v>
      </c>
      <c r="D368" s="4">
        <v>0.106467211470166</v>
      </c>
      <c r="E368" s="4">
        <v>1.7094787286750401E-2</v>
      </c>
      <c r="F368" s="4">
        <v>0.91185243187352605</v>
      </c>
      <c r="G368" s="4">
        <v>0.46695406035734599</v>
      </c>
      <c r="H368" s="4">
        <v>0.95324309455988998</v>
      </c>
      <c r="I368" t="s">
        <v>19</v>
      </c>
      <c r="J368" t="s">
        <v>26</v>
      </c>
      <c r="K368" t="s">
        <v>30</v>
      </c>
      <c r="L368" t="s">
        <v>17</v>
      </c>
      <c r="M368">
        <f>VLOOKUP(I368,trend_lu!$A$2:$B$4,2,FALSE)</f>
        <v>0</v>
      </c>
    </row>
    <row r="369" spans="1:13" hidden="1">
      <c r="A369" t="s">
        <v>143</v>
      </c>
      <c r="B369" t="s">
        <v>59</v>
      </c>
      <c r="C369" s="4">
        <v>-0.37855545846171801</v>
      </c>
      <c r="D369" s="4">
        <v>0.136057567356547</v>
      </c>
      <c r="E369" s="4">
        <v>5.3972078919315896E-3</v>
      </c>
      <c r="F369" s="4">
        <v>0.29689482994893801</v>
      </c>
      <c r="G369" s="4">
        <v>1.1925836844009601</v>
      </c>
      <c r="H369" s="4">
        <v>0.93109077522033101</v>
      </c>
      <c r="I369" t="s">
        <v>14</v>
      </c>
      <c r="J369" t="s">
        <v>26</v>
      </c>
      <c r="K369" t="s">
        <v>35</v>
      </c>
      <c r="L369" t="s">
        <v>17</v>
      </c>
      <c r="M369">
        <f>VLOOKUP(I369,trend_lu!$A$2:$B$4,2,FALSE)</f>
        <v>-1</v>
      </c>
    </row>
    <row r="370" spans="1:13" hidden="1">
      <c r="A370" t="s">
        <v>143</v>
      </c>
      <c r="B370" t="s">
        <v>60</v>
      </c>
      <c r="C370" s="4">
        <v>0.19031724098601699</v>
      </c>
      <c r="D370" s="4">
        <v>9.9116777195570993E-2</v>
      </c>
      <c r="E370" s="4">
        <v>5.4841297808244399E-2</v>
      </c>
      <c r="F370" s="4">
        <v>3.4032071915907097E-2</v>
      </c>
      <c r="G370" s="4">
        <v>1.0314439175936101</v>
      </c>
      <c r="H370" s="4">
        <v>1.0365473265052401</v>
      </c>
      <c r="I370" t="s">
        <v>19</v>
      </c>
      <c r="J370" t="s">
        <v>20</v>
      </c>
      <c r="K370" t="s">
        <v>21</v>
      </c>
      <c r="L370" t="s">
        <v>22</v>
      </c>
      <c r="M370">
        <f>VLOOKUP(I370,trend_lu!$A$2:$B$4,2,FALSE)</f>
        <v>0</v>
      </c>
    </row>
    <row r="371" spans="1:13" hidden="1">
      <c r="A371" t="s">
        <v>143</v>
      </c>
      <c r="B371" t="s">
        <v>105</v>
      </c>
      <c r="C371" s="4">
        <v>0.92326832105781698</v>
      </c>
      <c r="D371" s="4">
        <v>9.8965267614380903E-2</v>
      </c>
      <c r="E371" s="4">
        <v>1.0665727395094001E-20</v>
      </c>
      <c r="F371" s="4">
        <v>0.96446505300657503</v>
      </c>
      <c r="G371" s="4">
        <v>1.57771780673634</v>
      </c>
      <c r="H371" s="4">
        <v>1.19021693129775</v>
      </c>
      <c r="I371" t="s">
        <v>25</v>
      </c>
      <c r="J371" t="s">
        <v>26</v>
      </c>
      <c r="K371" t="s">
        <v>27</v>
      </c>
      <c r="L371" t="s">
        <v>17</v>
      </c>
      <c r="M371">
        <f>VLOOKUP(I371,trend_lu!$A$2:$B$4,2,FALSE)</f>
        <v>1</v>
      </c>
    </row>
    <row r="372" spans="1:13" hidden="1">
      <c r="A372" t="s">
        <v>143</v>
      </c>
      <c r="B372" t="s">
        <v>131</v>
      </c>
      <c r="C372" s="4">
        <v>-0.56800324703033001</v>
      </c>
      <c r="D372" s="4">
        <v>0.18455815864786601</v>
      </c>
      <c r="E372" s="4">
        <v>2.0864803605942098E-3</v>
      </c>
      <c r="F372" s="4">
        <v>0.86642084810928999</v>
      </c>
      <c r="G372" s="4">
        <v>1.8278026288014899</v>
      </c>
      <c r="H372" s="4">
        <v>0.89840902513805299</v>
      </c>
      <c r="I372" t="s">
        <v>14</v>
      </c>
      <c r="J372" t="s">
        <v>26</v>
      </c>
      <c r="K372" t="s">
        <v>35</v>
      </c>
      <c r="L372" t="s">
        <v>17</v>
      </c>
      <c r="M372">
        <f>VLOOKUP(I372,trend_lu!$A$2:$B$4,2,FALSE)</f>
        <v>-1</v>
      </c>
    </row>
    <row r="373" spans="1:13" hidden="1">
      <c r="A373" t="s">
        <v>143</v>
      </c>
      <c r="B373" t="s">
        <v>61</v>
      </c>
      <c r="C373" s="4">
        <v>0.18334410013675601</v>
      </c>
      <c r="D373" s="4">
        <v>4.0343942266111703E-2</v>
      </c>
      <c r="E373" s="4">
        <v>5.5058975194738701E-6</v>
      </c>
      <c r="F373" s="4">
        <v>0.10148186850714599</v>
      </c>
      <c r="G373" s="4">
        <v>1.1704851462627199</v>
      </c>
      <c r="H373" s="4">
        <v>1.03518496735911</v>
      </c>
      <c r="I373" t="s">
        <v>19</v>
      </c>
      <c r="J373" t="s">
        <v>26</v>
      </c>
      <c r="K373" t="s">
        <v>30</v>
      </c>
      <c r="L373" t="s">
        <v>17</v>
      </c>
      <c r="M373">
        <f>VLOOKUP(I373,trend_lu!$A$2:$B$4,2,FALSE)</f>
        <v>0</v>
      </c>
    </row>
    <row r="374" spans="1:13" hidden="1">
      <c r="A374" t="s">
        <v>143</v>
      </c>
      <c r="B374" t="s">
        <v>108</v>
      </c>
      <c r="C374" s="4">
        <v>-0.12572549395109001</v>
      </c>
      <c r="D374" s="4">
        <v>0.24252570728495099</v>
      </c>
      <c r="E374" s="4">
        <v>0.60417873351985696</v>
      </c>
      <c r="F374" s="4">
        <v>0.90550303751981898</v>
      </c>
      <c r="G374" s="4">
        <v>0.59663484126440702</v>
      </c>
      <c r="H374" s="4">
        <v>0.97656613347959098</v>
      </c>
      <c r="I374" t="s">
        <v>19</v>
      </c>
      <c r="J374" t="s">
        <v>20</v>
      </c>
      <c r="K374" t="s">
        <v>21</v>
      </c>
      <c r="L374" t="s">
        <v>22</v>
      </c>
      <c r="M374">
        <f>VLOOKUP(I374,trend_lu!$A$2:$B$4,2,FALSE)</f>
        <v>0</v>
      </c>
    </row>
    <row r="375" spans="1:13" hidden="1">
      <c r="A375" t="s">
        <v>143</v>
      </c>
      <c r="B375" t="s">
        <v>62</v>
      </c>
      <c r="C375" s="4">
        <v>-0.40093752325665899</v>
      </c>
      <c r="D375" s="4">
        <v>6.9010998563858603E-2</v>
      </c>
      <c r="E375" s="4">
        <v>6.2561465933862198E-9</v>
      </c>
      <c r="F375" s="4">
        <v>0.92682090589542998</v>
      </c>
      <c r="G375" s="4">
        <v>1.4074425445344401</v>
      </c>
      <c r="H375" s="4">
        <v>0.92716852388571502</v>
      </c>
      <c r="I375" t="s">
        <v>14</v>
      </c>
      <c r="J375" t="s">
        <v>15</v>
      </c>
      <c r="K375" t="s">
        <v>16</v>
      </c>
      <c r="L375" t="s">
        <v>17</v>
      </c>
      <c r="M375">
        <f>VLOOKUP(I375,trend_lu!$A$2:$B$4,2,FALSE)</f>
        <v>-1</v>
      </c>
    </row>
    <row r="376" spans="1:13" hidden="1">
      <c r="A376" t="s">
        <v>143</v>
      </c>
      <c r="B376" t="s">
        <v>132</v>
      </c>
      <c r="C376" s="4">
        <v>-1.0148336730132499</v>
      </c>
      <c r="D376" s="4">
        <v>0.27937443493533198</v>
      </c>
      <c r="E376" s="4">
        <v>2.8066505978123198E-4</v>
      </c>
      <c r="F376" s="4">
        <v>0.92867654039073</v>
      </c>
      <c r="G376" s="4">
        <v>0.28202327969211</v>
      </c>
      <c r="H376" s="4">
        <v>0.82579764013036605</v>
      </c>
      <c r="I376" t="s">
        <v>14</v>
      </c>
      <c r="J376" t="s">
        <v>15</v>
      </c>
      <c r="K376" t="s">
        <v>16</v>
      </c>
      <c r="L376" t="s">
        <v>17</v>
      </c>
      <c r="M376">
        <f>VLOOKUP(I376,trend_lu!$A$2:$B$4,2,FALSE)</f>
        <v>-1</v>
      </c>
    </row>
    <row r="377" spans="1:13" hidden="1">
      <c r="A377" t="s">
        <v>143</v>
      </c>
      <c r="B377" t="s">
        <v>113</v>
      </c>
      <c r="C377" s="4">
        <v>-0.226918475320154</v>
      </c>
      <c r="D377" s="4">
        <v>0.179474688900114</v>
      </c>
      <c r="E377" s="4">
        <v>0.20610512550662699</v>
      </c>
      <c r="F377" s="4">
        <v>0.95767307728997497</v>
      </c>
      <c r="G377" s="4">
        <v>0.47873408539458201</v>
      </c>
      <c r="H377" s="4">
        <v>0.95810434318085302</v>
      </c>
      <c r="I377" t="s">
        <v>19</v>
      </c>
      <c r="J377" t="s">
        <v>20</v>
      </c>
      <c r="K377" t="s">
        <v>21</v>
      </c>
      <c r="L377" t="s">
        <v>22</v>
      </c>
      <c r="M377">
        <f>VLOOKUP(I377,trend_lu!$A$2:$B$4,2,FALSE)</f>
        <v>0</v>
      </c>
    </row>
    <row r="378" spans="1:13" hidden="1">
      <c r="A378" t="s">
        <v>143</v>
      </c>
      <c r="B378" t="s">
        <v>114</v>
      </c>
      <c r="C378" s="4">
        <v>-0.46339372402503298</v>
      </c>
      <c r="D378" s="4">
        <v>0.19848664293926799</v>
      </c>
      <c r="E378" s="4">
        <v>1.9562533297212002E-2</v>
      </c>
      <c r="F378" s="4">
        <v>0.54497345670816599</v>
      </c>
      <c r="G378" s="4">
        <v>0.26986289198090102</v>
      </c>
      <c r="H378" s="4">
        <v>0.916310809464569</v>
      </c>
      <c r="I378" t="s">
        <v>14</v>
      </c>
      <c r="J378" t="s">
        <v>26</v>
      </c>
      <c r="K378" t="s">
        <v>35</v>
      </c>
      <c r="L378" t="s">
        <v>17</v>
      </c>
      <c r="M378">
        <f>VLOOKUP(I378,trend_lu!$A$2:$B$4,2,FALSE)</f>
        <v>-1</v>
      </c>
    </row>
    <row r="379" spans="1:13" hidden="1">
      <c r="A379" t="s">
        <v>143</v>
      </c>
      <c r="B379" t="s">
        <v>65</v>
      </c>
      <c r="C379" s="4">
        <v>4.9519815019092001E-2</v>
      </c>
      <c r="D379" s="4">
        <v>2.3335236571764499E-2</v>
      </c>
      <c r="E379" s="4">
        <v>3.3828947480127498E-2</v>
      </c>
      <c r="F379" s="4">
        <v>6.8506804809375599E-2</v>
      </c>
      <c r="G379" s="4">
        <v>1.0989730543149401</v>
      </c>
      <c r="H379" s="4">
        <v>1.0093835744803601</v>
      </c>
      <c r="I379" t="s">
        <v>19</v>
      </c>
      <c r="J379" t="s">
        <v>20</v>
      </c>
      <c r="K379" t="s">
        <v>21</v>
      </c>
      <c r="L379" t="s">
        <v>22</v>
      </c>
      <c r="M379">
        <f>VLOOKUP(I379,trend_lu!$A$2:$B$4,2,FALSE)</f>
        <v>0</v>
      </c>
    </row>
    <row r="380" spans="1:13" hidden="1">
      <c r="A380" t="s">
        <v>143</v>
      </c>
      <c r="B380" t="s">
        <v>66</v>
      </c>
      <c r="C380" s="4">
        <v>5.5215185784760402E-2</v>
      </c>
      <c r="D380" s="4">
        <v>3.22610465546685E-2</v>
      </c>
      <c r="E380" s="4">
        <v>8.6986537974337599E-2</v>
      </c>
      <c r="F380" s="4">
        <v>0.166885151066409</v>
      </c>
      <c r="G380" s="4">
        <v>1.0711437592934101</v>
      </c>
      <c r="H380" s="4">
        <v>1.0104684280194101</v>
      </c>
      <c r="I380" t="s">
        <v>19</v>
      </c>
      <c r="J380" t="s">
        <v>26</v>
      </c>
      <c r="K380" t="s">
        <v>30</v>
      </c>
      <c r="L380" t="s">
        <v>17</v>
      </c>
      <c r="M380">
        <f>VLOOKUP(I380,trend_lu!$A$2:$B$4,2,FALSE)</f>
        <v>0</v>
      </c>
    </row>
    <row r="381" spans="1:13" hidden="1">
      <c r="A381" t="s">
        <v>143</v>
      </c>
      <c r="B381" t="s">
        <v>67</v>
      </c>
      <c r="C381" s="4">
        <v>-0.139484263796603</v>
      </c>
      <c r="D381" s="4">
        <v>6.8719967638659493E-2</v>
      </c>
      <c r="E381" s="4">
        <v>4.2382091643864798E-2</v>
      </c>
      <c r="F381" s="4">
        <v>0.37192251622405598</v>
      </c>
      <c r="G381" s="4">
        <v>0.94172320387210096</v>
      </c>
      <c r="H381" s="4">
        <v>0.97403521892030298</v>
      </c>
      <c r="I381" t="s">
        <v>19</v>
      </c>
      <c r="J381" t="s">
        <v>26</v>
      </c>
      <c r="K381" t="s">
        <v>30</v>
      </c>
      <c r="L381" t="s">
        <v>17</v>
      </c>
      <c r="M381">
        <f>VLOOKUP(I381,trend_lu!$A$2:$B$4,2,FALSE)</f>
        <v>0</v>
      </c>
    </row>
    <row r="382" spans="1:13" hidden="1">
      <c r="A382" t="s">
        <v>143</v>
      </c>
      <c r="B382" t="s">
        <v>68</v>
      </c>
      <c r="C382" s="4">
        <v>0.15734606435617901</v>
      </c>
      <c r="D382" s="4">
        <v>0.12517457649402999</v>
      </c>
      <c r="E382" s="4">
        <v>0.20874894433367999</v>
      </c>
      <c r="F382" s="4">
        <v>0.96887566294093797</v>
      </c>
      <c r="G382" s="4">
        <v>0.51853098121152497</v>
      </c>
      <c r="H382" s="4">
        <v>1.0301214330284201</v>
      </c>
      <c r="I382" t="s">
        <v>19</v>
      </c>
      <c r="J382" t="s">
        <v>20</v>
      </c>
      <c r="K382" t="s">
        <v>21</v>
      </c>
      <c r="L382" t="s">
        <v>22</v>
      </c>
      <c r="M382">
        <f>VLOOKUP(I382,trend_lu!$A$2:$B$4,2,FALSE)</f>
        <v>0</v>
      </c>
    </row>
    <row r="383" spans="1:13" hidden="1">
      <c r="A383" t="s">
        <v>143</v>
      </c>
      <c r="B383" t="s">
        <v>69</v>
      </c>
      <c r="C383" s="4">
        <v>-0.25463907546074199</v>
      </c>
      <c r="D383" s="4">
        <v>0.15924375440545099</v>
      </c>
      <c r="E383" s="4">
        <v>0.109809004910007</v>
      </c>
      <c r="F383" s="4">
        <v>0.88626759446368697</v>
      </c>
      <c r="G383" s="4">
        <v>1.0359738590592</v>
      </c>
      <c r="H383" s="4">
        <v>0.95310813860197596</v>
      </c>
      <c r="I383" t="s">
        <v>19</v>
      </c>
      <c r="J383" t="s">
        <v>20</v>
      </c>
      <c r="K383" t="s">
        <v>21</v>
      </c>
      <c r="L383" t="s">
        <v>22</v>
      </c>
      <c r="M383">
        <f>VLOOKUP(I383,trend_lu!$A$2:$B$4,2,FALSE)</f>
        <v>0</v>
      </c>
    </row>
    <row r="384" spans="1:13" hidden="1">
      <c r="A384" t="s">
        <v>143</v>
      </c>
      <c r="B384" t="s">
        <v>133</v>
      </c>
      <c r="C384" s="4">
        <v>-1.0033050110870301</v>
      </c>
      <c r="D384" s="4">
        <v>0.30657510373399</v>
      </c>
      <c r="E384" s="4">
        <v>1.0655416020863501E-3</v>
      </c>
      <c r="F384" s="4">
        <v>0.97956510740445102</v>
      </c>
      <c r="G384" s="4">
        <v>0.35748982970167398</v>
      </c>
      <c r="H384" s="4">
        <v>0.82759520423625998</v>
      </c>
      <c r="I384" t="s">
        <v>14</v>
      </c>
      <c r="J384" t="s">
        <v>15</v>
      </c>
      <c r="K384" t="s">
        <v>16</v>
      </c>
      <c r="L384" t="s">
        <v>17</v>
      </c>
      <c r="M384">
        <f>VLOOKUP(I384,trend_lu!$A$2:$B$4,2,FALSE)</f>
        <v>-1</v>
      </c>
    </row>
    <row r="385" spans="1:13" hidden="1">
      <c r="A385" t="s">
        <v>143</v>
      </c>
      <c r="B385" t="s">
        <v>70</v>
      </c>
      <c r="C385" s="4">
        <v>7.2485989270055104E-2</v>
      </c>
      <c r="D385" s="4">
        <v>0.11719862740091901</v>
      </c>
      <c r="E385" s="4">
        <v>0.53625345477870301</v>
      </c>
      <c r="F385" s="4">
        <v>0.96622688725142403</v>
      </c>
      <c r="G385" s="4">
        <v>0.78247783976721796</v>
      </c>
      <c r="H385" s="4">
        <v>1.01376530253075</v>
      </c>
      <c r="I385" t="s">
        <v>19</v>
      </c>
      <c r="J385" t="s">
        <v>20</v>
      </c>
      <c r="K385" t="s">
        <v>21</v>
      </c>
      <c r="L385" t="s">
        <v>22</v>
      </c>
      <c r="M385">
        <f>VLOOKUP(I385,trend_lu!$A$2:$B$4,2,FALSE)</f>
        <v>0</v>
      </c>
    </row>
    <row r="386" spans="1:13" hidden="1">
      <c r="A386" t="s">
        <v>143</v>
      </c>
      <c r="B386" t="s">
        <v>71</v>
      </c>
      <c r="C386" s="4">
        <v>-0.42940834986974402</v>
      </c>
      <c r="D386" s="4">
        <v>0.33443597158405503</v>
      </c>
      <c r="E386" s="4">
        <v>0.199149736996653</v>
      </c>
      <c r="F386" s="4">
        <v>0.97386837422777495</v>
      </c>
      <c r="G386" s="4">
        <v>0.214630111746342</v>
      </c>
      <c r="H386" s="4">
        <v>0.92220313997169401</v>
      </c>
      <c r="I386" t="s">
        <v>14</v>
      </c>
      <c r="J386" t="s">
        <v>20</v>
      </c>
      <c r="K386" t="s">
        <v>53</v>
      </c>
      <c r="L386" t="s">
        <v>22</v>
      </c>
      <c r="M386">
        <f>VLOOKUP(I386,trend_lu!$A$2:$B$4,2,FALSE)</f>
        <v>-1</v>
      </c>
    </row>
    <row r="387" spans="1:13" hidden="1">
      <c r="A387" t="s">
        <v>143</v>
      </c>
      <c r="B387" t="s">
        <v>72</v>
      </c>
      <c r="C387" s="4">
        <v>-0.31569988129594501</v>
      </c>
      <c r="D387" s="4">
        <v>0.24076463578142501</v>
      </c>
      <c r="E387" s="4">
        <v>0.18977716881885301</v>
      </c>
      <c r="F387" s="4">
        <v>0.96662590219581601</v>
      </c>
      <c r="G387" s="4">
        <v>0.244450840740809</v>
      </c>
      <c r="H387" s="4">
        <v>0.94219459166376995</v>
      </c>
      <c r="I387" t="s">
        <v>14</v>
      </c>
      <c r="J387" t="s">
        <v>20</v>
      </c>
      <c r="K387" t="s">
        <v>53</v>
      </c>
      <c r="L387" t="s">
        <v>22</v>
      </c>
      <c r="M387">
        <f>VLOOKUP(I387,trend_lu!$A$2:$B$4,2,FALSE)</f>
        <v>-1</v>
      </c>
    </row>
    <row r="388" spans="1:13" hidden="1">
      <c r="A388" t="s">
        <v>143</v>
      </c>
      <c r="B388" t="s">
        <v>74</v>
      </c>
      <c r="C388" s="4">
        <v>0.586320985916022</v>
      </c>
      <c r="D388" s="4">
        <v>5.6461830030616098E-2</v>
      </c>
      <c r="E388" s="4">
        <v>2.92066837624991E-25</v>
      </c>
      <c r="F388" s="4">
        <v>0.97522449478830298</v>
      </c>
      <c r="G388" s="4">
        <v>0.398751871479536</v>
      </c>
      <c r="H388" s="4">
        <v>1.11693094667458</v>
      </c>
      <c r="I388" t="s">
        <v>25</v>
      </c>
      <c r="J388" t="s">
        <v>15</v>
      </c>
      <c r="K388" t="s">
        <v>106</v>
      </c>
      <c r="L388" t="s">
        <v>17</v>
      </c>
      <c r="M388">
        <f>VLOOKUP(I388,trend_lu!$A$2:$B$4,2,FALSE)</f>
        <v>1</v>
      </c>
    </row>
    <row r="389" spans="1:13" hidden="1">
      <c r="A389" t="s">
        <v>143</v>
      </c>
      <c r="B389" t="s">
        <v>121</v>
      </c>
      <c r="C389" s="4">
        <v>-4.8004023429597399E-2</v>
      </c>
      <c r="D389" s="4">
        <v>0.165503478099643</v>
      </c>
      <c r="E389" s="4">
        <v>0.77177919005610895</v>
      </c>
      <c r="F389" s="4" t="s">
        <v>40</v>
      </c>
      <c r="G389" s="4">
        <v>0.53101881368359305</v>
      </c>
      <c r="H389" s="4">
        <v>0.99098693127405701</v>
      </c>
      <c r="I389" t="s">
        <v>19</v>
      </c>
      <c r="J389" t="s">
        <v>20</v>
      </c>
      <c r="K389" t="s">
        <v>21</v>
      </c>
      <c r="L389" t="s">
        <v>22</v>
      </c>
      <c r="M389">
        <f>VLOOKUP(I389,trend_lu!$A$2:$B$4,2,FALSE)</f>
        <v>0</v>
      </c>
    </row>
    <row r="390" spans="1:13" hidden="1">
      <c r="A390" t="s">
        <v>143</v>
      </c>
      <c r="B390" t="s">
        <v>75</v>
      </c>
      <c r="C390" s="4">
        <v>7.8785555799374296E-2</v>
      </c>
      <c r="D390" s="4">
        <v>0.13036938581665</v>
      </c>
      <c r="E390" s="4">
        <v>0.54562719717431696</v>
      </c>
      <c r="F390" s="4">
        <v>0.97758714236410804</v>
      </c>
      <c r="G390" s="4">
        <v>0.40539244819193898</v>
      </c>
      <c r="H390" s="4">
        <v>1.0149705208234701</v>
      </c>
      <c r="I390" t="s">
        <v>19</v>
      </c>
      <c r="J390" t="s">
        <v>20</v>
      </c>
      <c r="K390" t="s">
        <v>21</v>
      </c>
      <c r="L390" t="s">
        <v>22</v>
      </c>
      <c r="M390">
        <f>VLOOKUP(I390,trend_lu!$A$2:$B$4,2,FALSE)</f>
        <v>0</v>
      </c>
    </row>
    <row r="391" spans="1:13" hidden="1">
      <c r="A391" t="s">
        <v>143</v>
      </c>
      <c r="B391" t="s">
        <v>76</v>
      </c>
      <c r="C391" s="4">
        <v>0.38066258972420203</v>
      </c>
      <c r="D391" s="4">
        <v>0.21305143452022801</v>
      </c>
      <c r="E391" s="4">
        <v>7.3983262966732896E-2</v>
      </c>
      <c r="F391" s="4">
        <v>0.87262564408767096</v>
      </c>
      <c r="G391" s="4">
        <v>0.76434126138619296</v>
      </c>
      <c r="H391" s="4">
        <v>1.07443605602161</v>
      </c>
      <c r="I391" t="s">
        <v>25</v>
      </c>
      <c r="J391" t="s">
        <v>26</v>
      </c>
      <c r="K391" t="s">
        <v>27</v>
      </c>
      <c r="L391" t="s">
        <v>17</v>
      </c>
      <c r="M391">
        <f>VLOOKUP(I391,trend_lu!$A$2:$B$4,2,FALSE)</f>
        <v>1</v>
      </c>
    </row>
    <row r="392" spans="1:13" hidden="1">
      <c r="A392" t="s">
        <v>144</v>
      </c>
      <c r="B392" t="s">
        <v>13</v>
      </c>
      <c r="C392" s="4">
        <v>0.35205048636476</v>
      </c>
      <c r="D392" s="4">
        <v>0.118279402481651</v>
      </c>
      <c r="E392" s="4">
        <v>2.9162464826804802E-3</v>
      </c>
      <c r="F392" s="4">
        <v>0.91377626269276402</v>
      </c>
      <c r="G392" s="4">
        <v>0.84653483698964105</v>
      </c>
      <c r="H392" s="4">
        <v>1.06865351589289</v>
      </c>
      <c r="I392" t="s">
        <v>25</v>
      </c>
      <c r="J392" t="s">
        <v>15</v>
      </c>
      <c r="K392" t="s">
        <v>106</v>
      </c>
      <c r="L392" t="s">
        <v>17</v>
      </c>
      <c r="M392">
        <f>VLOOKUP(I392,trend_lu!$A$2:$B$4,2,FALSE)</f>
        <v>1</v>
      </c>
    </row>
    <row r="393" spans="1:13" hidden="1">
      <c r="A393" t="s">
        <v>144</v>
      </c>
      <c r="B393" t="s">
        <v>18</v>
      </c>
      <c r="C393" s="4">
        <v>-0.41758034182605502</v>
      </c>
      <c r="D393" s="4">
        <v>3.6780434740497699E-2</v>
      </c>
      <c r="E393" s="4">
        <v>7.1392549873813903E-30</v>
      </c>
      <c r="F393" s="4">
        <v>0.20462259625212301</v>
      </c>
      <c r="G393" s="4">
        <v>1.2362953543464099</v>
      </c>
      <c r="H393" s="4">
        <v>0.92426273729305297</v>
      </c>
      <c r="I393" t="s">
        <v>14</v>
      </c>
      <c r="J393" t="s">
        <v>26</v>
      </c>
      <c r="K393" t="s">
        <v>35</v>
      </c>
      <c r="L393" t="s">
        <v>17</v>
      </c>
      <c r="M393">
        <f>VLOOKUP(I393,trend_lu!$A$2:$B$4,2,FALSE)</f>
        <v>-1</v>
      </c>
    </row>
    <row r="394" spans="1:13" hidden="1">
      <c r="A394" t="s">
        <v>144</v>
      </c>
      <c r="B394" t="s">
        <v>23</v>
      </c>
      <c r="C394" s="4">
        <v>-0.115899419275819</v>
      </c>
      <c r="D394" s="4">
        <v>4.0566643155279802E-2</v>
      </c>
      <c r="E394" s="4">
        <v>4.2764857457168997E-3</v>
      </c>
      <c r="F394" s="4">
        <v>0.14153931144926901</v>
      </c>
      <c r="G394" s="4">
        <v>1.5455168526446299</v>
      </c>
      <c r="H394" s="4">
        <v>0.97837765630962903</v>
      </c>
      <c r="I394" t="s">
        <v>19</v>
      </c>
      <c r="J394" t="s">
        <v>26</v>
      </c>
      <c r="K394" t="s">
        <v>30</v>
      </c>
      <c r="L394" t="s">
        <v>17</v>
      </c>
      <c r="M394">
        <f>VLOOKUP(I394,trend_lu!$A$2:$B$4,2,FALSE)</f>
        <v>0</v>
      </c>
    </row>
    <row r="395" spans="1:13" hidden="1">
      <c r="A395" t="s">
        <v>144</v>
      </c>
      <c r="B395" t="s">
        <v>24</v>
      </c>
      <c r="C395" s="4">
        <v>0.187907393055115</v>
      </c>
      <c r="D395" s="4">
        <v>2.9833854544955601E-2</v>
      </c>
      <c r="E395" s="4">
        <v>3.0061379584421299E-10</v>
      </c>
      <c r="F395" s="4">
        <v>8.9998777943042202E-2</v>
      </c>
      <c r="G395" s="4">
        <v>1.03371441350453</v>
      </c>
      <c r="H395" s="4">
        <v>1.0360763061481699</v>
      </c>
      <c r="I395" t="s">
        <v>19</v>
      </c>
      <c r="J395" t="s">
        <v>20</v>
      </c>
      <c r="K395" t="s">
        <v>21</v>
      </c>
      <c r="L395" t="s">
        <v>22</v>
      </c>
      <c r="M395">
        <f>VLOOKUP(I395,trend_lu!$A$2:$B$4,2,FALSE)</f>
        <v>0</v>
      </c>
    </row>
    <row r="396" spans="1:13" hidden="1">
      <c r="A396" t="s">
        <v>144</v>
      </c>
      <c r="B396" t="s">
        <v>29</v>
      </c>
      <c r="C396" s="4">
        <v>-0.152399457923311</v>
      </c>
      <c r="D396" s="4">
        <v>3.9834010493094499E-2</v>
      </c>
      <c r="E396" s="4">
        <v>1.3031487063334501E-4</v>
      </c>
      <c r="F396" s="4">
        <v>8.6603072330506806E-2</v>
      </c>
      <c r="G396" s="4">
        <v>0.99815781979659401</v>
      </c>
      <c r="H396" s="4">
        <v>0.97166544807383504</v>
      </c>
      <c r="I396" t="s">
        <v>19</v>
      </c>
      <c r="J396" t="s">
        <v>20</v>
      </c>
      <c r="K396" t="s">
        <v>21</v>
      </c>
      <c r="L396" t="s">
        <v>22</v>
      </c>
      <c r="M396">
        <f>VLOOKUP(I396,trend_lu!$A$2:$B$4,2,FALSE)</f>
        <v>0</v>
      </c>
    </row>
    <row r="397" spans="1:13" hidden="1">
      <c r="A397" t="s">
        <v>144</v>
      </c>
      <c r="B397" t="s">
        <v>31</v>
      </c>
      <c r="C397" s="4">
        <v>-0.18163601325887699</v>
      </c>
      <c r="D397" s="4">
        <v>3.0597744119025699E-2</v>
      </c>
      <c r="E397" s="4">
        <v>2.9160603772363999E-9</v>
      </c>
      <c r="F397" s="4">
        <v>7.4878737973503501E-2</v>
      </c>
      <c r="G397" s="4">
        <v>1.0132808291337101</v>
      </c>
      <c r="H397" s="4">
        <v>0.966322195462054</v>
      </c>
      <c r="I397" t="s">
        <v>19</v>
      </c>
      <c r="J397" t="s">
        <v>20</v>
      </c>
      <c r="K397" t="s">
        <v>21</v>
      </c>
      <c r="L397" t="s">
        <v>22</v>
      </c>
      <c r="M397">
        <f>VLOOKUP(I397,trend_lu!$A$2:$B$4,2,FALSE)</f>
        <v>0</v>
      </c>
    </row>
    <row r="398" spans="1:13" hidden="1">
      <c r="A398" t="s">
        <v>144</v>
      </c>
      <c r="B398" t="s">
        <v>33</v>
      </c>
      <c r="C398" s="4">
        <v>0.24644325077048301</v>
      </c>
      <c r="D398" s="4">
        <v>6.5462981498027206E-2</v>
      </c>
      <c r="E398" s="4">
        <v>1.6680253645298701E-4</v>
      </c>
      <c r="F398" s="4">
        <v>0.14312576173119601</v>
      </c>
      <c r="G398" s="4">
        <v>0.99337408752924194</v>
      </c>
      <c r="H398" s="4">
        <v>1.0475782940178799</v>
      </c>
      <c r="I398" t="s">
        <v>19</v>
      </c>
      <c r="J398" t="s">
        <v>26</v>
      </c>
      <c r="K398" t="s">
        <v>30</v>
      </c>
      <c r="L398" t="s">
        <v>17</v>
      </c>
      <c r="M398">
        <f>VLOOKUP(I398,trend_lu!$A$2:$B$4,2,FALSE)</f>
        <v>0</v>
      </c>
    </row>
    <row r="399" spans="1:13" hidden="1">
      <c r="A399" t="s">
        <v>144</v>
      </c>
      <c r="B399" t="s">
        <v>34</v>
      </c>
      <c r="C399" s="4">
        <v>-0.27747051781450399</v>
      </c>
      <c r="D399" s="4">
        <v>0.16749402102843999</v>
      </c>
      <c r="E399" s="4">
        <v>9.7600465878448006E-2</v>
      </c>
      <c r="F399" s="4">
        <v>0.94745822389866696</v>
      </c>
      <c r="G399" s="4">
        <v>0.86934165714259604</v>
      </c>
      <c r="H399" s="4">
        <v>0.94901270035414098</v>
      </c>
      <c r="I399" t="s">
        <v>14</v>
      </c>
      <c r="J399" t="s">
        <v>26</v>
      </c>
      <c r="K399" t="s">
        <v>35</v>
      </c>
      <c r="L399" t="s">
        <v>17</v>
      </c>
      <c r="M399">
        <f>VLOOKUP(I399,trend_lu!$A$2:$B$4,2,FALSE)</f>
        <v>-1</v>
      </c>
    </row>
    <row r="400" spans="1:13" hidden="1">
      <c r="A400" t="s">
        <v>144</v>
      </c>
      <c r="B400" t="s">
        <v>37</v>
      </c>
      <c r="C400" s="4">
        <v>-0.60969917853365696</v>
      </c>
      <c r="D400" s="4">
        <v>0.21556029615084699</v>
      </c>
      <c r="E400" s="4">
        <v>4.6775594047008999E-3</v>
      </c>
      <c r="F400" s="4">
        <v>0.93540503217445203</v>
      </c>
      <c r="G400" s="4">
        <v>0.57541333906379</v>
      </c>
      <c r="H400" s="4">
        <v>0.89137148608185401</v>
      </c>
      <c r="I400" t="s">
        <v>14</v>
      </c>
      <c r="J400" t="s">
        <v>15</v>
      </c>
      <c r="K400" t="s">
        <v>16</v>
      </c>
      <c r="L400" t="s">
        <v>17</v>
      </c>
      <c r="M400">
        <f>VLOOKUP(I400,trend_lu!$A$2:$B$4,2,FALSE)</f>
        <v>-1</v>
      </c>
    </row>
    <row r="401" spans="1:13" hidden="1">
      <c r="A401" t="s">
        <v>144</v>
      </c>
      <c r="B401" t="s">
        <v>38</v>
      </c>
      <c r="C401" s="4">
        <v>0.16577381167969099</v>
      </c>
      <c r="D401" s="4">
        <v>7.3769623897950706E-2</v>
      </c>
      <c r="E401" s="4">
        <v>2.46283628061519E-2</v>
      </c>
      <c r="F401" s="4">
        <v>5.89229489530382E-2</v>
      </c>
      <c r="G401" s="4">
        <v>1.48859360825641</v>
      </c>
      <c r="H401" s="4">
        <v>1.0317601529597</v>
      </c>
      <c r="I401" t="s">
        <v>19</v>
      </c>
      <c r="J401" t="s">
        <v>20</v>
      </c>
      <c r="K401" t="s">
        <v>21</v>
      </c>
      <c r="L401" t="s">
        <v>22</v>
      </c>
      <c r="M401">
        <f>VLOOKUP(I401,trend_lu!$A$2:$B$4,2,FALSE)</f>
        <v>0</v>
      </c>
    </row>
    <row r="402" spans="1:13" hidden="1">
      <c r="A402" t="s">
        <v>144</v>
      </c>
      <c r="B402" t="s">
        <v>39</v>
      </c>
      <c r="C402" s="4">
        <v>-0.54066178772268103</v>
      </c>
      <c r="D402" s="4" t="s">
        <v>40</v>
      </c>
      <c r="E402" s="4" t="s">
        <v>40</v>
      </c>
      <c r="F402" s="4">
        <v>0.98162433699641805</v>
      </c>
      <c r="G402" s="4">
        <v>0.55108608818570504</v>
      </c>
      <c r="H402" s="4">
        <v>0.90305391758173903</v>
      </c>
      <c r="I402" t="s">
        <v>14</v>
      </c>
      <c r="J402" t="s">
        <v>20</v>
      </c>
      <c r="K402" t="s">
        <v>53</v>
      </c>
      <c r="L402" t="s">
        <v>22</v>
      </c>
      <c r="M402">
        <f>VLOOKUP(I402,trend_lu!$A$2:$B$4,2,FALSE)</f>
        <v>-1</v>
      </c>
    </row>
    <row r="403" spans="1:13" hidden="1">
      <c r="A403" t="s">
        <v>144</v>
      </c>
      <c r="B403" t="s">
        <v>42</v>
      </c>
      <c r="C403" s="4">
        <v>4.5105740040712099E-2</v>
      </c>
      <c r="D403" s="4">
        <v>0.13917055691359101</v>
      </c>
      <c r="E403" s="4">
        <v>0.74585926679418002</v>
      </c>
      <c r="F403" s="4">
        <v>0.159678732846988</v>
      </c>
      <c r="G403" s="4">
        <v>0.91272952638430105</v>
      </c>
      <c r="H403" s="4">
        <v>1.0085435832210099</v>
      </c>
      <c r="I403" t="s">
        <v>19</v>
      </c>
      <c r="J403" t="s">
        <v>20</v>
      </c>
      <c r="K403" t="s">
        <v>21</v>
      </c>
      <c r="L403" t="s">
        <v>22</v>
      </c>
      <c r="M403">
        <f>VLOOKUP(I403,trend_lu!$A$2:$B$4,2,FALSE)</f>
        <v>0</v>
      </c>
    </row>
    <row r="404" spans="1:13" hidden="1">
      <c r="A404" t="s">
        <v>144</v>
      </c>
      <c r="B404" t="s">
        <v>43</v>
      </c>
      <c r="C404" s="4">
        <v>0.27816344954778</v>
      </c>
      <c r="D404" s="4">
        <v>4.5977504685520802E-2</v>
      </c>
      <c r="E404" s="4">
        <v>1.4485470852059E-9</v>
      </c>
      <c r="F404" s="4">
        <v>0.213370519408078</v>
      </c>
      <c r="G404" s="4">
        <v>1.7834830727878399</v>
      </c>
      <c r="H404" s="4">
        <v>1.0538644008465901</v>
      </c>
      <c r="I404" t="s">
        <v>25</v>
      </c>
      <c r="J404" t="s">
        <v>26</v>
      </c>
      <c r="K404" t="s">
        <v>27</v>
      </c>
      <c r="L404" t="s">
        <v>17</v>
      </c>
      <c r="M404">
        <f>VLOOKUP(I404,trend_lu!$A$2:$B$4,2,FALSE)</f>
        <v>1</v>
      </c>
    </row>
    <row r="405" spans="1:13" hidden="1">
      <c r="A405" t="s">
        <v>144</v>
      </c>
      <c r="B405" t="s">
        <v>44</v>
      </c>
      <c r="C405" s="4">
        <v>2.4265782637520002E-2</v>
      </c>
      <c r="D405" s="4">
        <v>0.121935250480426</v>
      </c>
      <c r="E405" s="4">
        <v>0.84225846056356801</v>
      </c>
      <c r="F405" s="4">
        <v>0.118157007096914</v>
      </c>
      <c r="G405" s="4">
        <v>0.99618484524496598</v>
      </c>
      <c r="H405" s="4">
        <v>1.00458720448072</v>
      </c>
      <c r="I405" t="s">
        <v>19</v>
      </c>
      <c r="J405" t="s">
        <v>20</v>
      </c>
      <c r="K405" t="s">
        <v>21</v>
      </c>
      <c r="L405" t="s">
        <v>22</v>
      </c>
      <c r="M405">
        <f>VLOOKUP(I405,trend_lu!$A$2:$B$4,2,FALSE)</f>
        <v>0</v>
      </c>
    </row>
    <row r="406" spans="1:13" hidden="1">
      <c r="A406" t="s">
        <v>144</v>
      </c>
      <c r="B406" t="s">
        <v>93</v>
      </c>
      <c r="C406" s="4">
        <v>-1.07221512326846</v>
      </c>
      <c r="D406" s="4">
        <v>0.38774043436079603</v>
      </c>
      <c r="E406" s="4">
        <v>5.68720407199371E-3</v>
      </c>
      <c r="F406" s="4">
        <v>0.93652880608080502</v>
      </c>
      <c r="G406" s="4">
        <v>0.30100766580920002</v>
      </c>
      <c r="H406" s="4">
        <v>0.81690856086497798</v>
      </c>
      <c r="I406" t="s">
        <v>14</v>
      </c>
      <c r="J406" t="s">
        <v>15</v>
      </c>
      <c r="K406" t="s">
        <v>16</v>
      </c>
      <c r="L406" t="s">
        <v>17</v>
      </c>
      <c r="M406">
        <f>VLOOKUP(I406,trend_lu!$A$2:$B$4,2,FALSE)</f>
        <v>-1</v>
      </c>
    </row>
    <row r="407" spans="1:13" hidden="1">
      <c r="A407" t="s">
        <v>144</v>
      </c>
      <c r="B407" t="s">
        <v>45</v>
      </c>
      <c r="C407" s="4">
        <v>0.12083300513588301</v>
      </c>
      <c r="D407" s="4">
        <v>0.25085781321947298</v>
      </c>
      <c r="E407" s="4">
        <v>0.63003381357566202</v>
      </c>
      <c r="F407" s="4">
        <v>0.95828885725412805</v>
      </c>
      <c r="G407" s="4">
        <v>0.39389129477485701</v>
      </c>
      <c r="H407" s="4">
        <v>1.0230517216623101</v>
      </c>
      <c r="I407" t="s">
        <v>19</v>
      </c>
      <c r="J407" t="s">
        <v>20</v>
      </c>
      <c r="K407" t="s">
        <v>21</v>
      </c>
      <c r="L407" t="s">
        <v>22</v>
      </c>
      <c r="M407">
        <f>VLOOKUP(I407,trend_lu!$A$2:$B$4,2,FALSE)</f>
        <v>0</v>
      </c>
    </row>
    <row r="408" spans="1:13" hidden="1">
      <c r="A408" t="s">
        <v>144</v>
      </c>
      <c r="B408" t="s">
        <v>46</v>
      </c>
      <c r="C408" s="4">
        <v>-0.60801580508575204</v>
      </c>
      <c r="D408" s="4">
        <v>4.1870549842346401E-2</v>
      </c>
      <c r="E408" s="4">
        <v>8.87792216426205E-48</v>
      </c>
      <c r="F408" s="4">
        <v>0.33577470235238499</v>
      </c>
      <c r="G408" s="4">
        <v>0.96045380009112602</v>
      </c>
      <c r="H408" s="4">
        <v>0.89165453907534198</v>
      </c>
      <c r="I408" t="s">
        <v>14</v>
      </c>
      <c r="J408" t="s">
        <v>15</v>
      </c>
      <c r="K408" t="s">
        <v>16</v>
      </c>
      <c r="L408" t="s">
        <v>17</v>
      </c>
      <c r="M408">
        <f>VLOOKUP(I408,trend_lu!$A$2:$B$4,2,FALSE)</f>
        <v>-1</v>
      </c>
    </row>
    <row r="409" spans="1:13" hidden="1">
      <c r="A409" t="s">
        <v>144</v>
      </c>
      <c r="B409" t="s">
        <v>47</v>
      </c>
      <c r="C409" s="4">
        <v>-1.2420404954900199</v>
      </c>
      <c r="D409" s="4">
        <v>0.17077571929872701</v>
      </c>
      <c r="E409" s="4">
        <v>3.5176281970479E-13</v>
      </c>
      <c r="F409" s="4">
        <v>0.91915853529289804</v>
      </c>
      <c r="G409" s="4">
        <v>0.77399137903523896</v>
      </c>
      <c r="H409" s="4">
        <v>0.79115727772156297</v>
      </c>
      <c r="I409" t="s">
        <v>14</v>
      </c>
      <c r="J409" t="s">
        <v>15</v>
      </c>
      <c r="K409" t="s">
        <v>16</v>
      </c>
      <c r="L409" t="s">
        <v>17</v>
      </c>
      <c r="M409">
        <f>VLOOKUP(I409,trend_lu!$A$2:$B$4,2,FALSE)</f>
        <v>-1</v>
      </c>
    </row>
    <row r="410" spans="1:13" hidden="1">
      <c r="A410" t="s">
        <v>144</v>
      </c>
      <c r="B410" t="s">
        <v>97</v>
      </c>
      <c r="C410" s="4">
        <v>0.33640091779518699</v>
      </c>
      <c r="D410" s="4">
        <v>0.216529508242994</v>
      </c>
      <c r="E410" s="4">
        <v>0.120279116603815</v>
      </c>
      <c r="F410" s="4">
        <v>0.94833810952809505</v>
      </c>
      <c r="G410" s="4">
        <v>0.71378756681129096</v>
      </c>
      <c r="H410" s="4">
        <v>1.0655038962946599</v>
      </c>
      <c r="I410" t="s">
        <v>25</v>
      </c>
      <c r="J410" t="s">
        <v>20</v>
      </c>
      <c r="K410" t="s">
        <v>41</v>
      </c>
      <c r="L410" t="s">
        <v>22</v>
      </c>
      <c r="M410">
        <f>VLOOKUP(I410,trend_lu!$A$2:$B$4,2,FALSE)</f>
        <v>1</v>
      </c>
    </row>
    <row r="411" spans="1:13" hidden="1">
      <c r="A411" t="s">
        <v>144</v>
      </c>
      <c r="B411" t="s">
        <v>49</v>
      </c>
      <c r="C411" s="4">
        <v>-1.40697506312903E-2</v>
      </c>
      <c r="D411" s="4">
        <v>7.3601722019253704E-2</v>
      </c>
      <c r="E411" s="4">
        <v>0.84839975726010197</v>
      </c>
      <c r="F411" s="4">
        <v>0.239961541238117</v>
      </c>
      <c r="G411" s="4">
        <v>1.2179925132916201</v>
      </c>
      <c r="H411" s="4">
        <v>0.99734985346375904</v>
      </c>
      <c r="I411" t="s">
        <v>19</v>
      </c>
      <c r="J411" t="s">
        <v>20</v>
      </c>
      <c r="K411" t="s">
        <v>21</v>
      </c>
      <c r="L411" t="s">
        <v>22</v>
      </c>
      <c r="M411">
        <f>VLOOKUP(I411,trend_lu!$A$2:$B$4,2,FALSE)</f>
        <v>0</v>
      </c>
    </row>
    <row r="412" spans="1:13" hidden="1">
      <c r="A412" t="s">
        <v>144</v>
      </c>
      <c r="B412" t="s">
        <v>50</v>
      </c>
      <c r="C412" s="4">
        <v>-0.194819701440619</v>
      </c>
      <c r="D412" s="4">
        <v>0.120582465464088</v>
      </c>
      <c r="E412" s="4">
        <v>0.106168856845645</v>
      </c>
      <c r="F412" s="4" t="s">
        <v>40</v>
      </c>
      <c r="G412" s="4">
        <v>0.79453432154298298</v>
      </c>
      <c r="H412" s="4">
        <v>0.963922375622009</v>
      </c>
      <c r="I412" t="s">
        <v>19</v>
      </c>
      <c r="J412" t="s">
        <v>20</v>
      </c>
      <c r="K412" t="s">
        <v>21</v>
      </c>
      <c r="L412" t="s">
        <v>22</v>
      </c>
      <c r="M412">
        <f>VLOOKUP(I412,trend_lu!$A$2:$B$4,2,FALSE)</f>
        <v>0</v>
      </c>
    </row>
    <row r="413" spans="1:13" hidden="1">
      <c r="A413" t="s">
        <v>144</v>
      </c>
      <c r="B413" t="s">
        <v>51</v>
      </c>
      <c r="C413" s="4">
        <v>-9.7740503468357803E-2</v>
      </c>
      <c r="D413" s="4">
        <v>0.187998852899385</v>
      </c>
      <c r="E413" s="4">
        <v>0.603133646737955</v>
      </c>
      <c r="F413" s="4">
        <v>0.158006824061065</v>
      </c>
      <c r="G413" s="4">
        <v>0.73163039328298196</v>
      </c>
      <c r="H413" s="4">
        <v>0.981734259169324</v>
      </c>
      <c r="I413" t="s">
        <v>19</v>
      </c>
      <c r="J413" t="s">
        <v>20</v>
      </c>
      <c r="K413" t="s">
        <v>21</v>
      </c>
      <c r="L413" t="s">
        <v>22</v>
      </c>
      <c r="M413">
        <f>VLOOKUP(I413,trend_lu!$A$2:$B$4,2,FALSE)</f>
        <v>0</v>
      </c>
    </row>
    <row r="414" spans="1:13" hidden="1">
      <c r="A414" t="s">
        <v>144</v>
      </c>
      <c r="B414" t="s">
        <v>54</v>
      </c>
      <c r="C414" s="4">
        <v>-0.33880569365205798</v>
      </c>
      <c r="D414" s="4">
        <v>5.7063403315147199E-2</v>
      </c>
      <c r="E414" s="4">
        <v>2.89656695847893E-9</v>
      </c>
      <c r="F414" s="4">
        <v>0.19622195452156399</v>
      </c>
      <c r="G414" s="4">
        <v>0.99896903308287699</v>
      </c>
      <c r="H414" s="4">
        <v>0.93809750193280805</v>
      </c>
      <c r="I414" t="s">
        <v>14</v>
      </c>
      <c r="J414" t="s">
        <v>26</v>
      </c>
      <c r="K414" t="s">
        <v>35</v>
      </c>
      <c r="L414" t="s">
        <v>17</v>
      </c>
      <c r="M414">
        <f>VLOOKUP(I414,trend_lu!$A$2:$B$4,2,FALSE)</f>
        <v>-1</v>
      </c>
    </row>
    <row r="415" spans="1:13" hidden="1">
      <c r="A415" t="s">
        <v>144</v>
      </c>
      <c r="B415" t="s">
        <v>57</v>
      </c>
      <c r="C415" s="4">
        <v>-4.9321214812905701E-3</v>
      </c>
      <c r="D415" s="4">
        <v>6.3978609035395706E-2</v>
      </c>
      <c r="E415" s="4">
        <v>0.93855181747929906</v>
      </c>
      <c r="F415" s="4">
        <v>0.94095260995063501</v>
      </c>
      <c r="G415" s="4">
        <v>0.95281660486005504</v>
      </c>
      <c r="H415" s="4">
        <v>0.99907019606675296</v>
      </c>
      <c r="I415" t="s">
        <v>19</v>
      </c>
      <c r="J415" t="s">
        <v>20</v>
      </c>
      <c r="K415" t="s">
        <v>21</v>
      </c>
      <c r="L415" t="s">
        <v>22</v>
      </c>
      <c r="M415">
        <f>VLOOKUP(I415,trend_lu!$A$2:$B$4,2,FALSE)</f>
        <v>0</v>
      </c>
    </row>
    <row r="416" spans="1:13" hidden="1">
      <c r="A416" t="s">
        <v>144</v>
      </c>
      <c r="B416" t="s">
        <v>59</v>
      </c>
      <c r="C416" s="4">
        <v>-0.83206608952162997</v>
      </c>
      <c r="D416" s="4">
        <v>0.11287273496205399</v>
      </c>
      <c r="E416" s="4">
        <v>1.6844172100857899E-13</v>
      </c>
      <c r="F416" s="4" t="s">
        <v>40</v>
      </c>
      <c r="G416" s="4">
        <v>1.2249763853539699</v>
      </c>
      <c r="H416" s="4">
        <v>0.85476035527611605</v>
      </c>
      <c r="I416" t="s">
        <v>14</v>
      </c>
      <c r="J416" t="s">
        <v>20</v>
      </c>
      <c r="K416" t="s">
        <v>53</v>
      </c>
      <c r="L416" t="s">
        <v>22</v>
      </c>
      <c r="M416">
        <f>VLOOKUP(I416,trend_lu!$A$2:$B$4,2,FALSE)</f>
        <v>-1</v>
      </c>
    </row>
    <row r="417" spans="1:13" hidden="1">
      <c r="A417" t="s">
        <v>144</v>
      </c>
      <c r="B417" t="s">
        <v>61</v>
      </c>
      <c r="C417" s="4">
        <v>3.7916647382863503E-2</v>
      </c>
      <c r="D417" s="4">
        <v>4.44414152242779E-2</v>
      </c>
      <c r="E417" s="4">
        <v>0.393557986207905</v>
      </c>
      <c r="F417" s="4">
        <v>6.6078147276959501E-2</v>
      </c>
      <c r="G417" s="4">
        <v>1.1515272221607999</v>
      </c>
      <c r="H417" s="4">
        <v>1.0071770067230801</v>
      </c>
      <c r="I417" t="s">
        <v>19</v>
      </c>
      <c r="J417" t="s">
        <v>20</v>
      </c>
      <c r="K417" t="s">
        <v>21</v>
      </c>
      <c r="L417" t="s">
        <v>22</v>
      </c>
      <c r="M417">
        <f>VLOOKUP(I417,trend_lu!$A$2:$B$4,2,FALSE)</f>
        <v>0</v>
      </c>
    </row>
    <row r="418" spans="1:13" hidden="1">
      <c r="A418" t="s">
        <v>144</v>
      </c>
      <c r="B418" t="s">
        <v>62</v>
      </c>
      <c r="C418" s="4">
        <v>-7.7719891505807298E-2</v>
      </c>
      <c r="D418" s="4">
        <v>6.6899762202093593E-2</v>
      </c>
      <c r="E418" s="4">
        <v>0.24534253943555201</v>
      </c>
      <c r="F418" s="4">
        <v>0.96935558386021103</v>
      </c>
      <c r="G418" s="4">
        <v>1.0620009302683899</v>
      </c>
      <c r="H418" s="4">
        <v>0.98544833791078101</v>
      </c>
      <c r="I418" t="s">
        <v>19</v>
      </c>
      <c r="J418" t="s">
        <v>20</v>
      </c>
      <c r="K418" t="s">
        <v>21</v>
      </c>
      <c r="L418" t="s">
        <v>22</v>
      </c>
      <c r="M418">
        <f>VLOOKUP(I418,trend_lu!$A$2:$B$4,2,FALSE)</f>
        <v>0</v>
      </c>
    </row>
    <row r="419" spans="1:13" hidden="1">
      <c r="A419" t="s">
        <v>144</v>
      </c>
      <c r="B419" t="s">
        <v>64</v>
      </c>
      <c r="C419" s="4">
        <v>-0.214883864965633</v>
      </c>
      <c r="D419" s="4">
        <v>0.26224793363737198</v>
      </c>
      <c r="E419" s="4">
        <v>0.41256278445335898</v>
      </c>
      <c r="F419" s="4">
        <v>0.94106103905800198</v>
      </c>
      <c r="G419" s="4">
        <v>0.68965692707066795</v>
      </c>
      <c r="H419" s="4">
        <v>0.96028153862947196</v>
      </c>
      <c r="I419" t="s">
        <v>19</v>
      </c>
      <c r="J419" t="s">
        <v>20</v>
      </c>
      <c r="K419" t="s">
        <v>21</v>
      </c>
      <c r="L419" t="s">
        <v>22</v>
      </c>
      <c r="M419">
        <f>VLOOKUP(I419,trend_lu!$A$2:$B$4,2,FALSE)</f>
        <v>0</v>
      </c>
    </row>
    <row r="420" spans="1:13" hidden="1">
      <c r="A420" t="s">
        <v>144</v>
      </c>
      <c r="B420" t="s">
        <v>65</v>
      </c>
      <c r="C420" s="4">
        <v>7.87245879870941E-2</v>
      </c>
      <c r="D420" s="4">
        <v>2.8126879673819698E-2</v>
      </c>
      <c r="E420" s="4">
        <v>5.1275521858919803E-3</v>
      </c>
      <c r="F420" s="4">
        <v>0.147683316389745</v>
      </c>
      <c r="G420" s="4">
        <v>1.08354757060525</v>
      </c>
      <c r="H420" s="4">
        <v>1.0149588497409501</v>
      </c>
      <c r="I420" t="s">
        <v>19</v>
      </c>
      <c r="J420" t="s">
        <v>26</v>
      </c>
      <c r="K420" t="s">
        <v>30</v>
      </c>
      <c r="L420" t="s">
        <v>17</v>
      </c>
      <c r="M420">
        <f>VLOOKUP(I420,trend_lu!$A$2:$B$4,2,FALSE)</f>
        <v>0</v>
      </c>
    </row>
    <row r="421" spans="1:13" hidden="1">
      <c r="A421" t="s">
        <v>144</v>
      </c>
      <c r="B421" t="s">
        <v>66</v>
      </c>
      <c r="C421" s="4">
        <v>6.9837787118889105E-2</v>
      </c>
      <c r="D421" s="4">
        <v>3.7467944220900697E-2</v>
      </c>
      <c r="E421" s="4">
        <v>6.2330928460561E-2</v>
      </c>
      <c r="F421" s="4">
        <v>0.24211466929903799</v>
      </c>
      <c r="G421" s="4">
        <v>1.0527898717387301</v>
      </c>
      <c r="H421" s="4">
        <v>1.0132590820649401</v>
      </c>
      <c r="I421" t="s">
        <v>19</v>
      </c>
      <c r="J421" t="s">
        <v>26</v>
      </c>
      <c r="K421" t="s">
        <v>30</v>
      </c>
      <c r="L421" t="s">
        <v>17</v>
      </c>
      <c r="M421">
        <f>VLOOKUP(I421,trend_lu!$A$2:$B$4,2,FALSE)</f>
        <v>0</v>
      </c>
    </row>
    <row r="422" spans="1:13" hidden="1">
      <c r="A422" t="s">
        <v>144</v>
      </c>
      <c r="B422" t="s">
        <v>67</v>
      </c>
      <c r="C422" s="4">
        <v>-0.109992087007835</v>
      </c>
      <c r="D422" s="4">
        <v>7.4032353763959904E-2</v>
      </c>
      <c r="E422" s="4">
        <v>0.13735055905811699</v>
      </c>
      <c r="F422" s="4">
        <v>0.22564662621525799</v>
      </c>
      <c r="G422" s="4">
        <v>1.1286691816949299</v>
      </c>
      <c r="H422" s="4">
        <v>0.97946834166747199</v>
      </c>
      <c r="I422" t="s">
        <v>19</v>
      </c>
      <c r="J422" t="s">
        <v>20</v>
      </c>
      <c r="K422" t="s">
        <v>21</v>
      </c>
      <c r="L422" t="s">
        <v>22</v>
      </c>
      <c r="M422">
        <f>VLOOKUP(I422,trend_lu!$A$2:$B$4,2,FALSE)</f>
        <v>0</v>
      </c>
    </row>
    <row r="423" spans="1:13" hidden="1">
      <c r="A423" t="s">
        <v>144</v>
      </c>
      <c r="B423" t="s">
        <v>69</v>
      </c>
      <c r="C423" s="4">
        <v>-6.2288685147050299E-2</v>
      </c>
      <c r="D423" s="4">
        <v>0.15939985331470299</v>
      </c>
      <c r="E423" s="4">
        <v>0.69596723111730796</v>
      </c>
      <c r="F423" s="4">
        <v>0.239833406052638</v>
      </c>
      <c r="G423" s="4">
        <v>1.0433225561019299</v>
      </c>
      <c r="H423" s="4">
        <v>0.98832060938780397</v>
      </c>
      <c r="I423" t="s">
        <v>19</v>
      </c>
      <c r="J423" t="s">
        <v>20</v>
      </c>
      <c r="K423" t="s">
        <v>21</v>
      </c>
      <c r="L423" t="s">
        <v>22</v>
      </c>
      <c r="M423">
        <f>VLOOKUP(I423,trend_lu!$A$2:$B$4,2,FALSE)</f>
        <v>0</v>
      </c>
    </row>
    <row r="424" spans="1:13" hidden="1">
      <c r="A424" t="s">
        <v>144</v>
      </c>
      <c r="B424" t="s">
        <v>133</v>
      </c>
      <c r="C424" s="4">
        <v>-1.3799415027647799</v>
      </c>
      <c r="D424" s="4">
        <v>0.31058066863737899</v>
      </c>
      <c r="E424" s="4">
        <v>8.8671218518953697E-6</v>
      </c>
      <c r="F424" s="4">
        <v>0.98152949670203604</v>
      </c>
      <c r="G424" s="4">
        <v>0.458043063841019</v>
      </c>
      <c r="H424" s="4">
        <v>0.77084520339070495</v>
      </c>
      <c r="I424" t="s">
        <v>14</v>
      </c>
      <c r="J424" t="s">
        <v>15</v>
      </c>
      <c r="K424" t="s">
        <v>16</v>
      </c>
      <c r="L424" t="s">
        <v>17</v>
      </c>
      <c r="M424">
        <f>VLOOKUP(I424,trend_lu!$A$2:$B$4,2,FALSE)</f>
        <v>-1</v>
      </c>
    </row>
    <row r="425" spans="1:13" hidden="1">
      <c r="A425" t="s">
        <v>144</v>
      </c>
      <c r="B425" t="s">
        <v>70</v>
      </c>
      <c r="C425" s="4">
        <v>0.21254534624569901</v>
      </c>
      <c r="D425" s="4">
        <v>0.105646855889085</v>
      </c>
      <c r="E425" s="4">
        <v>4.4236031660364702E-2</v>
      </c>
      <c r="F425" s="4">
        <v>0.970028729597884</v>
      </c>
      <c r="G425" s="4">
        <v>0.78259646204696898</v>
      </c>
      <c r="H425" s="4">
        <v>1.0409020628085599</v>
      </c>
      <c r="I425" t="s">
        <v>19</v>
      </c>
      <c r="J425" t="s">
        <v>26</v>
      </c>
      <c r="K425" t="s">
        <v>30</v>
      </c>
      <c r="L425" t="s">
        <v>17</v>
      </c>
      <c r="M425">
        <f>VLOOKUP(I425,trend_lu!$A$2:$B$4,2,FALSE)</f>
        <v>0</v>
      </c>
    </row>
    <row r="426" spans="1:13" hidden="1">
      <c r="A426" t="s">
        <v>144</v>
      </c>
      <c r="B426" t="s">
        <v>71</v>
      </c>
      <c r="C426" s="4">
        <v>-0.80648702174535303</v>
      </c>
      <c r="D426" s="4">
        <v>0.19701210035648001</v>
      </c>
      <c r="E426" s="4">
        <v>4.2474270139190497E-5</v>
      </c>
      <c r="F426" s="4">
        <v>0.980140422829473</v>
      </c>
      <c r="G426" s="4">
        <v>0.44817399119266998</v>
      </c>
      <c r="H426" s="4">
        <v>0.85889403389889196</v>
      </c>
      <c r="I426" t="s">
        <v>14</v>
      </c>
      <c r="J426" t="s">
        <v>15</v>
      </c>
      <c r="K426" t="s">
        <v>16</v>
      </c>
      <c r="L426" t="s">
        <v>17</v>
      </c>
      <c r="M426">
        <f>VLOOKUP(I426,trend_lu!$A$2:$B$4,2,FALSE)</f>
        <v>-1</v>
      </c>
    </row>
    <row r="427" spans="1:13" hidden="1">
      <c r="A427" t="s">
        <v>144</v>
      </c>
      <c r="B427" t="s">
        <v>74</v>
      </c>
      <c r="C427" s="4">
        <v>0.562563414506563</v>
      </c>
      <c r="D427" s="4">
        <v>0.10591113014791401</v>
      </c>
      <c r="E427" s="4">
        <v>1.08633944629636E-7</v>
      </c>
      <c r="F427" s="4">
        <v>0.97648935577930895</v>
      </c>
      <c r="G427" s="4">
        <v>0.91640579480163298</v>
      </c>
      <c r="H427" s="4">
        <v>1.11193732863371</v>
      </c>
      <c r="I427" t="s">
        <v>25</v>
      </c>
      <c r="J427" t="s">
        <v>15</v>
      </c>
      <c r="K427" t="s">
        <v>106</v>
      </c>
      <c r="L427" t="s">
        <v>17</v>
      </c>
      <c r="M427">
        <f>VLOOKUP(I427,trend_lu!$A$2:$B$4,2,FALSE)</f>
        <v>1</v>
      </c>
    </row>
    <row r="428" spans="1:13" hidden="1">
      <c r="A428" t="s">
        <v>144</v>
      </c>
      <c r="B428" t="s">
        <v>121</v>
      </c>
      <c r="C428" s="4">
        <v>0.17706352000424899</v>
      </c>
      <c r="D428" s="4">
        <v>0.137088167698975</v>
      </c>
      <c r="E428" s="4">
        <v>0.19649458538267101</v>
      </c>
      <c r="F428" s="4" t="s">
        <v>40</v>
      </c>
      <c r="G428" s="4">
        <v>0.68063531914405795</v>
      </c>
      <c r="H428" s="4">
        <v>1.0339594481738399</v>
      </c>
      <c r="I428" t="s">
        <v>19</v>
      </c>
      <c r="J428" t="s">
        <v>20</v>
      </c>
      <c r="K428" t="s">
        <v>21</v>
      </c>
      <c r="L428" t="s">
        <v>22</v>
      </c>
      <c r="M428">
        <f>VLOOKUP(I428,trend_lu!$A$2:$B$4,2,FALSE)</f>
        <v>0</v>
      </c>
    </row>
    <row r="429" spans="1:13" hidden="1">
      <c r="A429" t="s">
        <v>144</v>
      </c>
      <c r="B429" t="s">
        <v>75</v>
      </c>
      <c r="C429" s="4">
        <v>0.12809410381790201</v>
      </c>
      <c r="D429" s="4">
        <v>0.12645506583048999</v>
      </c>
      <c r="E429" s="4">
        <v>0.31107858614664402</v>
      </c>
      <c r="F429" s="4" t="s">
        <v>40</v>
      </c>
      <c r="G429" s="4">
        <v>0.343995291555375</v>
      </c>
      <c r="H429" s="4">
        <v>1.0244537504895299</v>
      </c>
      <c r="I429" t="s">
        <v>19</v>
      </c>
      <c r="J429" t="s">
        <v>20</v>
      </c>
      <c r="K429" t="s">
        <v>21</v>
      </c>
      <c r="L429" t="s">
        <v>22</v>
      </c>
      <c r="M429">
        <f>VLOOKUP(I429,trend_lu!$A$2:$B$4,2,FALSE)</f>
        <v>0</v>
      </c>
    </row>
    <row r="430" spans="1:13" hidden="1">
      <c r="A430" t="s">
        <v>144</v>
      </c>
      <c r="B430" t="s">
        <v>76</v>
      </c>
      <c r="C430" s="4">
        <v>0.27496483596263999</v>
      </c>
      <c r="D430" s="4">
        <v>0.23105694065736401</v>
      </c>
      <c r="E430" s="4">
        <v>0.23403435459986999</v>
      </c>
      <c r="F430" s="4">
        <v>0.84977705776663803</v>
      </c>
      <c r="G430" s="4">
        <v>0.775895654744026</v>
      </c>
      <c r="H430" s="4">
        <v>1.0532288136885199</v>
      </c>
      <c r="I430" t="s">
        <v>25</v>
      </c>
      <c r="J430" t="s">
        <v>20</v>
      </c>
      <c r="K430" t="s">
        <v>41</v>
      </c>
      <c r="L430" t="s">
        <v>22</v>
      </c>
      <c r="M430">
        <f>VLOOKUP(I430,trend_lu!$A$2:$B$4,2,FALSE)</f>
        <v>1</v>
      </c>
    </row>
  </sheetData>
  <autoFilter ref="A1:M430" xr:uid="{5B0FCE95-266F-4641-B140-61E3F9F9F065}">
    <filterColumn colId="0">
      <filters>
        <filter val="Discovery Park"/>
      </filters>
    </filterColumn>
    <filterColumn colId="11">
      <filters>
        <filter val="Moderate to high confidence"/>
      </filters>
    </filterColumn>
    <sortState xmlns:xlrd2="http://schemas.microsoft.com/office/spreadsheetml/2017/richdata2" ref="A50:M139">
      <sortCondition ref="C1:C43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05C1B-125D-4071-A080-FB86E0D16326}">
  <dimension ref="A3:P14"/>
  <sheetViews>
    <sheetView workbookViewId="0">
      <selection activeCell="B44" sqref="B44"/>
    </sheetView>
  </sheetViews>
  <sheetFormatPr defaultRowHeight="14.4"/>
  <cols>
    <col min="1" max="1" width="24" bestFit="1" customWidth="1"/>
    <col min="2" max="2" width="26.109375" bestFit="1" customWidth="1"/>
    <col min="3" max="3" width="25.33203125" bestFit="1" customWidth="1"/>
    <col min="4" max="4" width="30.6640625" bestFit="1" customWidth="1"/>
    <col min="5" max="5" width="25.44140625" bestFit="1" customWidth="1"/>
    <col min="6" max="6" width="24.6640625" bestFit="1" customWidth="1"/>
    <col min="7" max="7" width="30" bestFit="1" customWidth="1"/>
    <col min="8" max="8" width="22" bestFit="1" customWidth="1"/>
    <col min="9" max="9" width="21.109375" bestFit="1" customWidth="1"/>
    <col min="10" max="10" width="26.5546875" bestFit="1" customWidth="1"/>
    <col min="11" max="11" width="7" bestFit="1" customWidth="1"/>
    <col min="12" max="12" width="10.5546875" bestFit="1" customWidth="1"/>
    <col min="13" max="16" width="12.109375" bestFit="1" customWidth="1"/>
  </cols>
  <sheetData>
    <row r="3" spans="1:16">
      <c r="A3" s="1" t="s">
        <v>150</v>
      </c>
      <c r="B3" s="1" t="s">
        <v>149</v>
      </c>
    </row>
    <row r="4" spans="1:16">
      <c r="A4" s="1" t="s">
        <v>146</v>
      </c>
      <c r="B4" t="s">
        <v>16</v>
      </c>
      <c r="C4" t="s">
        <v>53</v>
      </c>
      <c r="D4" t="s">
        <v>35</v>
      </c>
      <c r="E4" t="s">
        <v>106</v>
      </c>
      <c r="F4" t="s">
        <v>41</v>
      </c>
      <c r="G4" t="s">
        <v>27</v>
      </c>
      <c r="H4" t="s">
        <v>58</v>
      </c>
      <c r="I4" t="s">
        <v>21</v>
      </c>
      <c r="J4" t="s">
        <v>30</v>
      </c>
      <c r="K4" t="s">
        <v>147</v>
      </c>
      <c r="L4" t="s">
        <v>148</v>
      </c>
      <c r="M4" t="s">
        <v>151</v>
      </c>
      <c r="N4" t="s">
        <v>152</v>
      </c>
      <c r="O4" t="s">
        <v>153</v>
      </c>
      <c r="P4" t="s">
        <v>154</v>
      </c>
    </row>
    <row r="5" spans="1:16">
      <c r="A5" s="2" t="s">
        <v>12</v>
      </c>
      <c r="B5">
        <v>2</v>
      </c>
      <c r="C5">
        <v>1</v>
      </c>
      <c r="D5">
        <v>6</v>
      </c>
      <c r="F5">
        <v>5</v>
      </c>
      <c r="G5">
        <v>11</v>
      </c>
      <c r="H5">
        <v>1</v>
      </c>
      <c r="I5">
        <v>19</v>
      </c>
      <c r="J5">
        <v>2</v>
      </c>
      <c r="L5">
        <v>47</v>
      </c>
      <c r="M5" s="3">
        <f>(B5+D5)/L5</f>
        <v>0.1702127659574468</v>
      </c>
      <c r="N5" s="3">
        <f>(H5+J5)/L5</f>
        <v>6.3829787234042548E-2</v>
      </c>
      <c r="O5" s="3">
        <f>(E5+G5)/L5</f>
        <v>0.23404255319148937</v>
      </c>
      <c r="P5" s="3">
        <f>(C5+F5+I5)/L5</f>
        <v>0.53191489361702127</v>
      </c>
    </row>
    <row r="6" spans="1:16">
      <c r="A6" s="2" t="s">
        <v>77</v>
      </c>
      <c r="B6">
        <v>2</v>
      </c>
      <c r="C6">
        <v>3</v>
      </c>
      <c r="D6">
        <v>19</v>
      </c>
      <c r="E6">
        <v>2</v>
      </c>
      <c r="F6">
        <v>4</v>
      </c>
      <c r="G6">
        <v>9</v>
      </c>
      <c r="H6">
        <v>3</v>
      </c>
      <c r="I6">
        <v>43</v>
      </c>
      <c r="J6">
        <v>8</v>
      </c>
      <c r="L6">
        <v>93</v>
      </c>
      <c r="M6" s="3">
        <f t="shared" ref="M6:M12" si="0">(B6+D6)/L6</f>
        <v>0.22580645161290322</v>
      </c>
      <c r="N6" s="3">
        <f t="shared" ref="N6:N12" si="1">(H6+J6)/L6</f>
        <v>0.11827956989247312</v>
      </c>
      <c r="O6" s="3">
        <f t="shared" ref="O6:O12" si="2">(E6+G6)/L6</f>
        <v>0.11827956989247312</v>
      </c>
      <c r="P6" s="3">
        <f t="shared" ref="P6:P12" si="3">(C6+F6+I6)/L6</f>
        <v>0.5376344086021505</v>
      </c>
    </row>
    <row r="7" spans="1:16">
      <c r="A7" s="2" t="s">
        <v>125</v>
      </c>
      <c r="B7">
        <v>1</v>
      </c>
      <c r="C7">
        <v>1</v>
      </c>
      <c r="D7">
        <v>11</v>
      </c>
      <c r="E7">
        <v>2</v>
      </c>
      <c r="F7">
        <v>5</v>
      </c>
      <c r="G7">
        <v>8</v>
      </c>
      <c r="I7">
        <v>15</v>
      </c>
      <c r="L7">
        <v>43</v>
      </c>
      <c r="M7" s="3">
        <f t="shared" si="0"/>
        <v>0.27906976744186046</v>
      </c>
      <c r="N7" s="3">
        <f t="shared" si="1"/>
        <v>0</v>
      </c>
      <c r="O7" s="3">
        <f t="shared" si="2"/>
        <v>0.23255813953488372</v>
      </c>
      <c r="P7" s="3">
        <f t="shared" si="3"/>
        <v>0.48837209302325579</v>
      </c>
    </row>
    <row r="8" spans="1:16">
      <c r="A8" s="2" t="s">
        <v>134</v>
      </c>
      <c r="B8">
        <v>4</v>
      </c>
      <c r="C8">
        <v>5</v>
      </c>
      <c r="D8">
        <v>15</v>
      </c>
      <c r="E8">
        <v>1</v>
      </c>
      <c r="F8">
        <v>3</v>
      </c>
      <c r="G8">
        <v>2</v>
      </c>
      <c r="I8">
        <v>24</v>
      </c>
      <c r="J8">
        <v>2</v>
      </c>
      <c r="L8">
        <v>56</v>
      </c>
      <c r="M8" s="3">
        <f t="shared" si="0"/>
        <v>0.3392857142857143</v>
      </c>
      <c r="N8" s="3">
        <f t="shared" si="1"/>
        <v>3.5714285714285712E-2</v>
      </c>
      <c r="O8" s="3">
        <f t="shared" si="2"/>
        <v>5.3571428571428568E-2</v>
      </c>
      <c r="P8" s="3">
        <f t="shared" si="3"/>
        <v>0.5714285714285714</v>
      </c>
    </row>
    <row r="9" spans="1:16">
      <c r="A9" s="2" t="s">
        <v>137</v>
      </c>
      <c r="C9">
        <v>10</v>
      </c>
      <c r="F9">
        <v>1</v>
      </c>
      <c r="I9">
        <v>5</v>
      </c>
      <c r="L9">
        <v>16</v>
      </c>
      <c r="M9" s="3">
        <f t="shared" si="0"/>
        <v>0</v>
      </c>
      <c r="N9" s="3">
        <f t="shared" si="1"/>
        <v>0</v>
      </c>
      <c r="O9" s="3">
        <f t="shared" si="2"/>
        <v>0</v>
      </c>
      <c r="P9" s="3">
        <f t="shared" si="3"/>
        <v>1</v>
      </c>
    </row>
    <row r="10" spans="1:16">
      <c r="A10" s="2" t="s">
        <v>138</v>
      </c>
      <c r="B10">
        <v>2</v>
      </c>
      <c r="C10">
        <v>6</v>
      </c>
      <c r="D10">
        <v>19</v>
      </c>
      <c r="F10">
        <v>2</v>
      </c>
      <c r="G10">
        <v>8</v>
      </c>
      <c r="I10">
        <v>30</v>
      </c>
      <c r="J10">
        <v>6</v>
      </c>
      <c r="L10">
        <v>73</v>
      </c>
      <c r="M10" s="3">
        <f t="shared" si="0"/>
        <v>0.28767123287671231</v>
      </c>
      <c r="N10" s="3">
        <f t="shared" si="1"/>
        <v>8.2191780821917804E-2</v>
      </c>
      <c r="O10" s="3">
        <f t="shared" si="2"/>
        <v>0.1095890410958904</v>
      </c>
      <c r="P10" s="3">
        <f t="shared" si="3"/>
        <v>0.52054794520547942</v>
      </c>
    </row>
    <row r="11" spans="1:16">
      <c r="A11" s="2" t="s">
        <v>143</v>
      </c>
      <c r="B11">
        <v>3</v>
      </c>
      <c r="C11">
        <v>5</v>
      </c>
      <c r="D11">
        <v>14</v>
      </c>
      <c r="E11">
        <v>1</v>
      </c>
      <c r="F11">
        <v>1</v>
      </c>
      <c r="G11">
        <v>3</v>
      </c>
      <c r="I11">
        <v>27</v>
      </c>
      <c r="J11">
        <v>8</v>
      </c>
      <c r="L11">
        <v>62</v>
      </c>
      <c r="M11" s="3">
        <f t="shared" si="0"/>
        <v>0.27419354838709675</v>
      </c>
      <c r="N11" s="3">
        <f t="shared" si="1"/>
        <v>0.12903225806451613</v>
      </c>
      <c r="O11" s="3">
        <f t="shared" si="2"/>
        <v>6.4516129032258063E-2</v>
      </c>
      <c r="P11" s="3">
        <f t="shared" si="3"/>
        <v>0.532258064516129</v>
      </c>
    </row>
    <row r="12" spans="1:16">
      <c r="A12" s="2" t="s">
        <v>144</v>
      </c>
      <c r="B12">
        <v>2</v>
      </c>
      <c r="C12">
        <v>2</v>
      </c>
      <c r="D12">
        <v>7</v>
      </c>
      <c r="E12">
        <v>2</v>
      </c>
      <c r="F12">
        <v>2</v>
      </c>
      <c r="G12">
        <v>1</v>
      </c>
      <c r="I12">
        <v>18</v>
      </c>
      <c r="J12">
        <v>5</v>
      </c>
      <c r="L12">
        <v>39</v>
      </c>
      <c r="M12" s="3">
        <f t="shared" si="0"/>
        <v>0.23076923076923078</v>
      </c>
      <c r="N12" s="3">
        <f t="shared" si="1"/>
        <v>0.12820512820512819</v>
      </c>
      <c r="O12" s="3">
        <f t="shared" si="2"/>
        <v>7.6923076923076927E-2</v>
      </c>
      <c r="P12" s="3">
        <f t="shared" si="3"/>
        <v>0.5641025641025641</v>
      </c>
    </row>
    <row r="13" spans="1:16">
      <c r="A13" s="2" t="s">
        <v>147</v>
      </c>
    </row>
    <row r="14" spans="1:16">
      <c r="A14" s="2" t="s">
        <v>148</v>
      </c>
      <c r="B14">
        <v>16</v>
      </c>
      <c r="C14">
        <v>33</v>
      </c>
      <c r="D14">
        <v>91</v>
      </c>
      <c r="E14">
        <v>8</v>
      </c>
      <c r="F14">
        <v>23</v>
      </c>
      <c r="G14">
        <v>42</v>
      </c>
      <c r="H14">
        <v>4</v>
      </c>
      <c r="I14">
        <v>181</v>
      </c>
      <c r="J14">
        <v>31</v>
      </c>
      <c r="L14">
        <v>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EDE5C-288F-44D8-BF3C-C9012FFDFED9}">
  <dimension ref="A1:B4"/>
  <sheetViews>
    <sheetView workbookViewId="0">
      <selection activeCell="B2" sqref="B2"/>
    </sheetView>
  </sheetViews>
  <sheetFormatPr defaultRowHeight="14.4"/>
  <cols>
    <col min="1" max="1" width="10.21875" bestFit="1" customWidth="1"/>
    <col min="2" max="2" width="10.109375" bestFit="1" customWidth="1"/>
  </cols>
  <sheetData>
    <row r="1" spans="1:2">
      <c r="A1" t="s">
        <v>8</v>
      </c>
      <c r="B1" t="s">
        <v>145</v>
      </c>
    </row>
    <row r="2" spans="1:2">
      <c r="A2" t="s">
        <v>14</v>
      </c>
      <c r="B2">
        <v>-1</v>
      </c>
    </row>
    <row r="3" spans="1:2">
      <c r="A3" t="s">
        <v>19</v>
      </c>
      <c r="B3">
        <v>0</v>
      </c>
    </row>
    <row r="4" spans="1:2">
      <c r="A4" t="s">
        <v>25</v>
      </c>
      <c r="B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EEED4-E089-44CE-94D2-FEBC30A40B23}">
  <dimension ref="A1:B110"/>
  <sheetViews>
    <sheetView workbookViewId="0">
      <selection activeCell="E24" sqref="E24"/>
    </sheetView>
  </sheetViews>
  <sheetFormatPr defaultRowHeight="14.4"/>
  <cols>
    <col min="1" max="1" width="8.6640625" bestFit="1" customWidth="1"/>
    <col min="2" max="2" width="27.5546875" bestFit="1" customWidth="1"/>
  </cols>
  <sheetData>
    <row r="1" spans="1:2">
      <c r="A1" t="s">
        <v>166</v>
      </c>
      <c r="B1" t="s">
        <v>167</v>
      </c>
    </row>
    <row r="2" spans="1:2">
      <c r="A2" t="s">
        <v>98</v>
      </c>
      <c r="B2" t="s">
        <v>168</v>
      </c>
    </row>
    <row r="3" spans="1:2">
      <c r="A3" t="s">
        <v>78</v>
      </c>
      <c r="B3" t="s">
        <v>169</v>
      </c>
    </row>
    <row r="4" spans="1:2">
      <c r="A4" t="s">
        <v>85</v>
      </c>
      <c r="B4" t="s">
        <v>170</v>
      </c>
    </row>
    <row r="5" spans="1:2">
      <c r="A5" t="s">
        <v>93</v>
      </c>
      <c r="B5" t="s">
        <v>171</v>
      </c>
    </row>
    <row r="6" spans="1:2">
      <c r="A6" t="s">
        <v>102</v>
      </c>
      <c r="B6" t="s">
        <v>172</v>
      </c>
    </row>
    <row r="7" spans="1:2">
      <c r="A7" t="s">
        <v>51</v>
      </c>
      <c r="B7" t="s">
        <v>173</v>
      </c>
    </row>
    <row r="8" spans="1:2">
      <c r="A8" t="s">
        <v>94</v>
      </c>
      <c r="B8" t="s">
        <v>174</v>
      </c>
    </row>
    <row r="9" spans="1:2">
      <c r="A9" t="s">
        <v>76</v>
      </c>
      <c r="B9" t="s">
        <v>175</v>
      </c>
    </row>
    <row r="10" spans="1:2">
      <c r="A10" t="s">
        <v>18</v>
      </c>
      <c r="B10" t="s">
        <v>176</v>
      </c>
    </row>
    <row r="11" spans="1:2">
      <c r="A11" t="s">
        <v>116</v>
      </c>
      <c r="B11" t="s">
        <v>177</v>
      </c>
    </row>
    <row r="12" spans="1:2">
      <c r="A12" t="s">
        <v>47</v>
      </c>
      <c r="B12" t="s">
        <v>178</v>
      </c>
    </row>
    <row r="13" spans="1:2">
      <c r="A13" t="s">
        <v>107</v>
      </c>
      <c r="B13" t="s">
        <v>179</v>
      </c>
    </row>
    <row r="14" spans="1:2">
      <c r="A14" t="s">
        <v>117</v>
      </c>
      <c r="B14" t="s">
        <v>180</v>
      </c>
    </row>
    <row r="15" spans="1:2">
      <c r="A15" t="s">
        <v>95</v>
      </c>
      <c r="B15" t="s">
        <v>181</v>
      </c>
    </row>
    <row r="16" spans="1:2">
      <c r="A16" t="s">
        <v>132</v>
      </c>
      <c r="B16" t="s">
        <v>182</v>
      </c>
    </row>
    <row r="17" spans="1:2">
      <c r="A17" t="s">
        <v>90</v>
      </c>
      <c r="B17" t="s">
        <v>183</v>
      </c>
    </row>
    <row r="18" spans="1:2">
      <c r="A18" t="s">
        <v>120</v>
      </c>
      <c r="B18" t="s">
        <v>184</v>
      </c>
    </row>
    <row r="19" spans="1:2">
      <c r="A19" t="s">
        <v>92</v>
      </c>
      <c r="B19" t="s">
        <v>185</v>
      </c>
    </row>
    <row r="20" spans="1:2">
      <c r="A20" t="s">
        <v>54</v>
      </c>
      <c r="B20" t="s">
        <v>186</v>
      </c>
    </row>
    <row r="21" spans="1:2">
      <c r="A21" t="s">
        <v>89</v>
      </c>
      <c r="B21" t="s">
        <v>187</v>
      </c>
    </row>
    <row r="22" spans="1:2">
      <c r="A22" t="s">
        <v>65</v>
      </c>
      <c r="B22" t="s">
        <v>188</v>
      </c>
    </row>
    <row r="23" spans="1:2">
      <c r="A23" t="s">
        <v>43</v>
      </c>
      <c r="B23" t="s">
        <v>189</v>
      </c>
    </row>
    <row r="24" spans="1:2">
      <c r="A24" t="s">
        <v>29</v>
      </c>
      <c r="B24" t="s">
        <v>190</v>
      </c>
    </row>
    <row r="25" spans="1:2">
      <c r="A25" t="s">
        <v>23</v>
      </c>
      <c r="B25" t="s">
        <v>191</v>
      </c>
    </row>
    <row r="26" spans="1:2">
      <c r="A26" t="s">
        <v>66</v>
      </c>
      <c r="B26" t="s">
        <v>192</v>
      </c>
    </row>
    <row r="27" spans="1:2">
      <c r="A27" t="s">
        <v>87</v>
      </c>
      <c r="B27" t="s">
        <v>193</v>
      </c>
    </row>
    <row r="28" spans="1:2">
      <c r="A28" t="s">
        <v>48</v>
      </c>
      <c r="B28" t="s">
        <v>194</v>
      </c>
    </row>
    <row r="29" spans="1:2">
      <c r="A29" t="s">
        <v>57</v>
      </c>
      <c r="B29" t="s">
        <v>195</v>
      </c>
    </row>
    <row r="30" spans="1:2">
      <c r="A30" t="s">
        <v>62</v>
      </c>
      <c r="B30" t="s">
        <v>196</v>
      </c>
    </row>
    <row r="31" spans="1:2">
      <c r="A31" t="s">
        <v>46</v>
      </c>
      <c r="B31" t="s">
        <v>197</v>
      </c>
    </row>
    <row r="32" spans="1:2">
      <c r="A32" t="s">
        <v>24</v>
      </c>
      <c r="B32" t="s">
        <v>198</v>
      </c>
    </row>
    <row r="33" spans="1:2">
      <c r="A33" t="s">
        <v>49</v>
      </c>
      <c r="B33" t="s">
        <v>199</v>
      </c>
    </row>
    <row r="34" spans="1:2">
      <c r="A34" t="s">
        <v>38</v>
      </c>
      <c r="B34" t="s">
        <v>200</v>
      </c>
    </row>
    <row r="35" spans="1:2">
      <c r="A35" t="s">
        <v>63</v>
      </c>
      <c r="B35" t="s">
        <v>201</v>
      </c>
    </row>
    <row r="36" spans="1:2">
      <c r="A36" t="s">
        <v>28</v>
      </c>
      <c r="B36" t="s">
        <v>202</v>
      </c>
    </row>
    <row r="37" spans="1:2">
      <c r="A37" t="s">
        <v>31</v>
      </c>
      <c r="B37" t="s">
        <v>203</v>
      </c>
    </row>
    <row r="38" spans="1:2">
      <c r="A38" t="s">
        <v>34</v>
      </c>
      <c r="B38" t="s">
        <v>204</v>
      </c>
    </row>
    <row r="39" spans="1:2">
      <c r="A39" t="s">
        <v>127</v>
      </c>
      <c r="B39" t="s">
        <v>205</v>
      </c>
    </row>
    <row r="40" spans="1:2">
      <c r="A40" t="s">
        <v>126</v>
      </c>
      <c r="B40" t="s">
        <v>206</v>
      </c>
    </row>
    <row r="41" spans="1:2">
      <c r="A41" t="s">
        <v>100</v>
      </c>
      <c r="B41" t="s">
        <v>207</v>
      </c>
    </row>
    <row r="42" spans="1:2">
      <c r="A42" t="s">
        <v>37</v>
      </c>
      <c r="B42" t="s">
        <v>208</v>
      </c>
    </row>
    <row r="43" spans="1:2">
      <c r="A43" t="s">
        <v>131</v>
      </c>
      <c r="B43" t="s">
        <v>209</v>
      </c>
    </row>
    <row r="44" spans="1:2">
      <c r="A44" t="s">
        <v>130</v>
      </c>
      <c r="B44" t="s">
        <v>210</v>
      </c>
    </row>
    <row r="45" spans="1:2">
      <c r="A45" t="s">
        <v>33</v>
      </c>
      <c r="B45" t="s">
        <v>211</v>
      </c>
    </row>
    <row r="46" spans="1:2">
      <c r="A46" t="s">
        <v>97</v>
      </c>
      <c r="B46" t="s">
        <v>212</v>
      </c>
    </row>
    <row r="47" spans="1:2">
      <c r="A47" t="s">
        <v>44</v>
      </c>
      <c r="B47" t="s">
        <v>213</v>
      </c>
    </row>
    <row r="48" spans="1:2">
      <c r="A48" t="s">
        <v>59</v>
      </c>
      <c r="B48" t="s">
        <v>214</v>
      </c>
    </row>
    <row r="49" spans="1:2">
      <c r="A49" t="s">
        <v>13</v>
      </c>
      <c r="B49" t="s">
        <v>215</v>
      </c>
    </row>
    <row r="50" spans="1:2">
      <c r="A50" t="s">
        <v>67</v>
      </c>
      <c r="B50" t="s">
        <v>216</v>
      </c>
    </row>
    <row r="51" spans="1:2">
      <c r="A51" t="s">
        <v>61</v>
      </c>
      <c r="B51" t="s">
        <v>217</v>
      </c>
    </row>
    <row r="52" spans="1:2">
      <c r="A52" t="s">
        <v>119</v>
      </c>
      <c r="B52" t="s">
        <v>218</v>
      </c>
    </row>
    <row r="53" spans="1:2">
      <c r="A53" t="s">
        <v>136</v>
      </c>
      <c r="B53" t="s">
        <v>219</v>
      </c>
    </row>
    <row r="54" spans="1:2">
      <c r="A54" t="s">
        <v>128</v>
      </c>
      <c r="B54" t="s">
        <v>220</v>
      </c>
    </row>
    <row r="55" spans="1:2">
      <c r="A55" t="s">
        <v>91</v>
      </c>
      <c r="B55" t="s">
        <v>221</v>
      </c>
    </row>
    <row r="56" spans="1:2">
      <c r="A56" t="s">
        <v>135</v>
      </c>
      <c r="B56" t="s">
        <v>222</v>
      </c>
    </row>
    <row r="57" spans="1:2">
      <c r="A57" t="s">
        <v>45</v>
      </c>
      <c r="B57" t="s">
        <v>223</v>
      </c>
    </row>
    <row r="58" spans="1:2">
      <c r="A58" t="s">
        <v>47</v>
      </c>
      <c r="B58" t="s">
        <v>224</v>
      </c>
    </row>
    <row r="59" spans="1:2">
      <c r="A59" t="s">
        <v>111</v>
      </c>
      <c r="B59" t="s">
        <v>225</v>
      </c>
    </row>
    <row r="60" spans="1:2">
      <c r="A60" t="s">
        <v>110</v>
      </c>
      <c r="B60" t="s">
        <v>226</v>
      </c>
    </row>
    <row r="61" spans="1:2">
      <c r="A61" t="s">
        <v>73</v>
      </c>
      <c r="B61" t="s">
        <v>227</v>
      </c>
    </row>
    <row r="62" spans="1:2">
      <c r="A62" t="s">
        <v>108</v>
      </c>
      <c r="B62" t="s">
        <v>228</v>
      </c>
    </row>
    <row r="63" spans="1:2">
      <c r="A63" t="s">
        <v>60</v>
      </c>
      <c r="B63" t="s">
        <v>229</v>
      </c>
    </row>
    <row r="64" spans="1:2">
      <c r="A64" t="s">
        <v>52</v>
      </c>
      <c r="B64" t="s">
        <v>230</v>
      </c>
    </row>
    <row r="65" spans="1:2">
      <c r="A65" t="s">
        <v>70</v>
      </c>
      <c r="B65" t="s">
        <v>231</v>
      </c>
    </row>
    <row r="66" spans="1:2">
      <c r="A66" t="s">
        <v>129</v>
      </c>
      <c r="B66" t="s">
        <v>232</v>
      </c>
    </row>
    <row r="67" spans="1:2">
      <c r="A67" t="s">
        <v>142</v>
      </c>
      <c r="B67" t="s">
        <v>233</v>
      </c>
    </row>
    <row r="68" spans="1:2">
      <c r="A68" t="s">
        <v>86</v>
      </c>
      <c r="B68" t="s">
        <v>234</v>
      </c>
    </row>
    <row r="69" spans="1:2">
      <c r="A69" t="s">
        <v>112</v>
      </c>
      <c r="B69" t="s">
        <v>235</v>
      </c>
    </row>
    <row r="70" spans="1:2">
      <c r="A70" t="s">
        <v>50</v>
      </c>
      <c r="B70" t="s">
        <v>236</v>
      </c>
    </row>
    <row r="71" spans="1:2">
      <c r="A71" t="s">
        <v>64</v>
      </c>
      <c r="B71" t="s">
        <v>237</v>
      </c>
    </row>
    <row r="72" spans="1:2">
      <c r="A72" t="s">
        <v>82</v>
      </c>
      <c r="B72" t="s">
        <v>238</v>
      </c>
    </row>
    <row r="73" spans="1:2">
      <c r="A73" t="s">
        <v>42</v>
      </c>
      <c r="B73" t="s">
        <v>239</v>
      </c>
    </row>
    <row r="74" spans="1:2">
      <c r="A74" t="s">
        <v>114</v>
      </c>
      <c r="B74" t="s">
        <v>240</v>
      </c>
    </row>
    <row r="75" spans="1:2">
      <c r="A75" t="s">
        <v>69</v>
      </c>
      <c r="B75" t="s">
        <v>241</v>
      </c>
    </row>
    <row r="76" spans="1:2">
      <c r="A76" t="s">
        <v>109</v>
      </c>
      <c r="B76" t="s">
        <v>242</v>
      </c>
    </row>
    <row r="77" spans="1:2">
      <c r="A77" t="s">
        <v>101</v>
      </c>
      <c r="B77" t="s">
        <v>243</v>
      </c>
    </row>
    <row r="78" spans="1:2">
      <c r="A78" t="s">
        <v>79</v>
      </c>
      <c r="B78" t="s">
        <v>244</v>
      </c>
    </row>
    <row r="79" spans="1:2">
      <c r="A79" t="s">
        <v>84</v>
      </c>
      <c r="B79" t="s">
        <v>245</v>
      </c>
    </row>
    <row r="80" spans="1:2">
      <c r="A80" t="s">
        <v>99</v>
      </c>
      <c r="B80" t="s">
        <v>246</v>
      </c>
    </row>
    <row r="81" spans="1:2">
      <c r="A81" t="s">
        <v>104</v>
      </c>
      <c r="B81" t="s">
        <v>247</v>
      </c>
    </row>
    <row r="82" spans="1:2">
      <c r="A82" t="s">
        <v>105</v>
      </c>
      <c r="B82" t="s">
        <v>248</v>
      </c>
    </row>
    <row r="83" spans="1:2">
      <c r="A83" t="s">
        <v>39</v>
      </c>
      <c r="B83" t="s">
        <v>249</v>
      </c>
    </row>
    <row r="84" spans="1:2">
      <c r="A84" t="s">
        <v>80</v>
      </c>
      <c r="B84" t="s">
        <v>250</v>
      </c>
    </row>
    <row r="85" spans="1:2">
      <c r="A85" t="s">
        <v>139</v>
      </c>
      <c r="B85" t="s">
        <v>251</v>
      </c>
    </row>
    <row r="86" spans="1:2">
      <c r="A86" t="s">
        <v>55</v>
      </c>
      <c r="B86" t="s">
        <v>252</v>
      </c>
    </row>
    <row r="87" spans="1:2">
      <c r="A87" t="s">
        <v>141</v>
      </c>
      <c r="B87" t="s">
        <v>253</v>
      </c>
    </row>
    <row r="88" spans="1:2">
      <c r="A88" t="s">
        <v>83</v>
      </c>
      <c r="B88" t="s">
        <v>254</v>
      </c>
    </row>
    <row r="89" spans="1:2">
      <c r="A89" t="s">
        <v>115</v>
      </c>
      <c r="B89" t="s">
        <v>255</v>
      </c>
    </row>
    <row r="90" spans="1:2">
      <c r="A90" t="s">
        <v>75</v>
      </c>
      <c r="B90" t="s">
        <v>256</v>
      </c>
    </row>
    <row r="91" spans="1:2">
      <c r="A91" t="s">
        <v>121</v>
      </c>
      <c r="B91" t="s">
        <v>257</v>
      </c>
    </row>
    <row r="92" spans="1:2">
      <c r="A92" t="s">
        <v>124</v>
      </c>
      <c r="B92" t="s">
        <v>258</v>
      </c>
    </row>
    <row r="93" spans="1:2">
      <c r="A93" t="s">
        <v>113</v>
      </c>
      <c r="B93" t="s">
        <v>259</v>
      </c>
    </row>
    <row r="94" spans="1:2">
      <c r="A94" t="s">
        <v>81</v>
      </c>
      <c r="B94" t="s">
        <v>260</v>
      </c>
    </row>
    <row r="95" spans="1:2">
      <c r="A95" t="s">
        <v>78</v>
      </c>
      <c r="B95" t="s">
        <v>261</v>
      </c>
    </row>
    <row r="96" spans="1:2">
      <c r="A96" t="s">
        <v>71</v>
      </c>
      <c r="B96" t="s">
        <v>262</v>
      </c>
    </row>
    <row r="97" spans="1:2">
      <c r="A97" t="s">
        <v>118</v>
      </c>
      <c r="B97" t="s">
        <v>263</v>
      </c>
    </row>
    <row r="98" spans="1:2">
      <c r="A98" t="s">
        <v>74</v>
      </c>
      <c r="B98" t="s">
        <v>264</v>
      </c>
    </row>
    <row r="99" spans="1:2">
      <c r="A99" t="s">
        <v>133</v>
      </c>
      <c r="B99" t="s">
        <v>265</v>
      </c>
    </row>
    <row r="100" spans="1:2">
      <c r="A100" t="s">
        <v>72</v>
      </c>
      <c r="B100" t="s">
        <v>266</v>
      </c>
    </row>
    <row r="101" spans="1:2">
      <c r="A101" t="s">
        <v>56</v>
      </c>
      <c r="B101" t="s">
        <v>267</v>
      </c>
    </row>
    <row r="102" spans="1:2">
      <c r="A102" t="s">
        <v>68</v>
      </c>
      <c r="B102" t="s">
        <v>268</v>
      </c>
    </row>
    <row r="103" spans="1:2">
      <c r="A103" t="s">
        <v>36</v>
      </c>
      <c r="B103" t="s">
        <v>269</v>
      </c>
    </row>
    <row r="104" spans="1:2">
      <c r="A104" t="s">
        <v>88</v>
      </c>
      <c r="B104" t="s">
        <v>270</v>
      </c>
    </row>
    <row r="105" spans="1:2">
      <c r="A105" t="s">
        <v>140</v>
      </c>
      <c r="B105" t="s">
        <v>271</v>
      </c>
    </row>
    <row r="106" spans="1:2">
      <c r="A106" t="s">
        <v>32</v>
      </c>
      <c r="B106" t="s">
        <v>272</v>
      </c>
    </row>
    <row r="107" spans="1:2">
      <c r="A107" t="s">
        <v>122</v>
      </c>
      <c r="B107" t="s">
        <v>273</v>
      </c>
    </row>
    <row r="108" spans="1:2">
      <c r="A108" t="s">
        <v>103</v>
      </c>
      <c r="B108" t="s">
        <v>274</v>
      </c>
    </row>
    <row r="109" spans="1:2">
      <c r="A109" t="s">
        <v>123</v>
      </c>
      <c r="B109" t="s">
        <v>275</v>
      </c>
    </row>
    <row r="110" spans="1:2">
      <c r="A110" t="s">
        <v>96</v>
      </c>
      <c r="B110" t="s">
        <v>276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FEF53-0779-4029-A037-146E90E0D4F9}">
  <dimension ref="A1:B14"/>
  <sheetViews>
    <sheetView workbookViewId="0">
      <selection activeCell="B18" sqref="B18"/>
    </sheetView>
  </sheetViews>
  <sheetFormatPr defaultRowHeight="14.4"/>
  <cols>
    <col min="1" max="1" width="15.33203125" bestFit="1" customWidth="1"/>
    <col min="2" max="2" width="222" bestFit="1" customWidth="1"/>
  </cols>
  <sheetData>
    <row r="1" spans="1:2">
      <c r="A1" t="s">
        <v>155</v>
      </c>
      <c r="B1" t="s">
        <v>156</v>
      </c>
    </row>
    <row r="2" spans="1:2">
      <c r="A2" t="s">
        <v>0</v>
      </c>
      <c r="B2" t="s">
        <v>157</v>
      </c>
    </row>
    <row r="3" spans="1:2">
      <c r="A3" t="s">
        <v>1</v>
      </c>
      <c r="B3" t="s">
        <v>277</v>
      </c>
    </row>
    <row r="4" spans="1:2">
      <c r="A4" t="s">
        <v>2</v>
      </c>
      <c r="B4" t="s">
        <v>278</v>
      </c>
    </row>
    <row r="5" spans="1:2">
      <c r="A5" t="s">
        <v>3</v>
      </c>
      <c r="B5" t="s">
        <v>158</v>
      </c>
    </row>
    <row r="6" spans="1:2">
      <c r="A6" t="s">
        <v>4</v>
      </c>
      <c r="B6" t="s">
        <v>159</v>
      </c>
    </row>
    <row r="7" spans="1:2">
      <c r="A7" t="s">
        <v>5</v>
      </c>
      <c r="B7" t="s">
        <v>165</v>
      </c>
    </row>
    <row r="8" spans="1:2">
      <c r="A8" t="s">
        <v>6</v>
      </c>
      <c r="B8" t="s">
        <v>160</v>
      </c>
    </row>
    <row r="9" spans="1:2">
      <c r="A9" t="s">
        <v>7</v>
      </c>
      <c r="B9" t="s">
        <v>161</v>
      </c>
    </row>
    <row r="10" spans="1:2">
      <c r="A10" t="s">
        <v>8</v>
      </c>
      <c r="B10" t="s">
        <v>279</v>
      </c>
    </row>
    <row r="11" spans="1:2">
      <c r="A11" t="s">
        <v>9</v>
      </c>
      <c r="B11" t="s">
        <v>280</v>
      </c>
    </row>
    <row r="12" spans="1:2">
      <c r="A12" t="s">
        <v>10</v>
      </c>
      <c r="B12" t="s">
        <v>162</v>
      </c>
    </row>
    <row r="13" spans="1:2">
      <c r="A13" t="s">
        <v>11</v>
      </c>
      <c r="B13" t="s">
        <v>163</v>
      </c>
    </row>
    <row r="14" spans="1:2">
      <c r="A14" t="s">
        <v>145</v>
      </c>
      <c r="B14" t="s">
        <v>164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746D34712F5204AAA055A286B7046B9" ma:contentTypeVersion="15" ma:contentTypeDescription="Create a new document." ma:contentTypeScope="" ma:versionID="c4819023c32d3657ab39a37c2dd37f78">
  <xsd:schema xmlns:xsd="http://www.w3.org/2001/XMLSchema" xmlns:xs="http://www.w3.org/2001/XMLSchema" xmlns:p="http://schemas.microsoft.com/office/2006/metadata/properties" xmlns:ns2="ee6cffd2-8d46-41b1-a588-6903aae322a1" xmlns:ns3="acf0c136-7a77-4f5f-ba14-25e909d2d954" targetNamespace="http://schemas.microsoft.com/office/2006/metadata/properties" ma:root="true" ma:fieldsID="dc6ae03ed4ddc684e2118af49cb96fca" ns2:_="" ns3:_="">
    <xsd:import namespace="ee6cffd2-8d46-41b1-a588-6903aae322a1"/>
    <xsd:import namespace="acf0c136-7a77-4f5f-ba14-25e909d2d95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6cffd2-8d46-41b1-a588-6903aae322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a2d4f28-94ff-4213-91dd-6355244ecd74"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cf0c136-7a77-4f5f-ba14-25e909d2d95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be87c52-4eaa-4bc7-876c-d9cc9d8de65c}" ma:internalName="TaxCatchAll" ma:showField="CatchAllData" ma:web="acf0c136-7a77-4f5f-ba14-25e909d2d954">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cf0c136-7a77-4f5f-ba14-25e909d2d954" xsi:nil="true"/>
    <lcf76f155ced4ddcb4097134ff3c332f xmlns="ee6cffd2-8d46-41b1-a588-6903aae322a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42A5C51-E4C8-40B4-A7A0-39FE5CC27A67}">
  <ds:schemaRefs>
    <ds:schemaRef ds:uri="http://schemas.microsoft.com/sharepoint/v3/contenttype/forms"/>
  </ds:schemaRefs>
</ds:datastoreItem>
</file>

<file path=customXml/itemProps2.xml><?xml version="1.0" encoding="utf-8"?>
<ds:datastoreItem xmlns:ds="http://schemas.openxmlformats.org/officeDocument/2006/customXml" ds:itemID="{86E6D671-B777-45B9-B787-89E70D4D66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6cffd2-8d46-41b1-a588-6903aae322a1"/>
    <ds:schemaRef ds:uri="acf0c136-7a77-4f5f-ba14-25e909d2d9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95928C0-60C0-4087-8047-D4C2D89A6093}">
  <ds:schemaRefs>
    <ds:schemaRef ds:uri="http://schemas.microsoft.com/office/2006/metadata/properties"/>
    <ds:schemaRef ds:uri="http://schemas.microsoft.com/office/infopath/2007/PartnerControls"/>
    <ds:schemaRef ds:uri="acf0c136-7a77-4f5f-ba14-25e909d2d954"/>
    <ds:schemaRef ds:uri="ee6cffd2-8d46-41b1-a588-6903aae322a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main_sp_trends_by_park</vt:lpstr>
      <vt:lpstr>piv_perc_trends</vt:lpstr>
      <vt:lpstr>trend_lu</vt:lpstr>
      <vt:lpstr>bird_code_lu</vt:lpstr>
      <vt:lpstr>data_dic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 Morris</cp:lastModifiedBy>
  <dcterms:created xsi:type="dcterms:W3CDTF">2025-05-13T23:47:17Z</dcterms:created>
  <dcterms:modified xsi:type="dcterms:W3CDTF">2025-05-15T17:33:40Z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0x0101004746D34712F5204AAA055A286B7046B9</vt:lpwstr>
  </property>
  <property fmtid="{D5CDD505-2E9C-101B-9397-08002B2CF9AE}" pid="3" name="MediaServiceImageTags">
    <vt:lpwstr/>
  </property>
</Properties>
</file>