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honjairo\Documents\CursosDictados\Probabilidad y Estadística\material Jhon\hojas excel\"/>
    </mc:Choice>
  </mc:AlternateContent>
  <bookViews>
    <workbookView xWindow="240" yWindow="30" windowWidth="12240" windowHeight="6735" activeTab="2"/>
  </bookViews>
  <sheets>
    <sheet name="Hoja1" sheetId="10" r:id="rId1"/>
    <sheet name="Hoja3" sheetId="11" r:id="rId2"/>
    <sheet name="Hoja2" sheetId="2" r:id="rId3"/>
  </sheets>
  <calcPr calcId="152511"/>
</workbook>
</file>

<file path=xl/calcChain.xml><?xml version="1.0" encoding="utf-8"?>
<calcChain xmlns="http://schemas.openxmlformats.org/spreadsheetml/2006/main">
  <c r="D12" i="2" l="1"/>
  <c r="B12" i="2"/>
  <c r="F10" i="2" l="1"/>
  <c r="E10" i="2"/>
  <c r="D10" i="2"/>
  <c r="C12" i="2"/>
  <c r="C10" i="2"/>
  <c r="B10" i="2"/>
  <c r="F4" i="2" l="1"/>
  <c r="B6" i="2"/>
  <c r="B3" i="2"/>
  <c r="E4" i="2"/>
  <c r="E3" i="2"/>
  <c r="D3" i="2"/>
  <c r="C3" i="2"/>
</calcChain>
</file>

<file path=xl/sharedStrings.xml><?xml version="1.0" encoding="utf-8"?>
<sst xmlns="http://schemas.openxmlformats.org/spreadsheetml/2006/main" count="24" uniqueCount="20">
  <si>
    <t>Datos Ejemplo</t>
  </si>
  <si>
    <t>min</t>
  </si>
  <si>
    <t>max</t>
  </si>
  <si>
    <t>rango</t>
  </si>
  <si>
    <t>Num datos</t>
  </si>
  <si>
    <t>Clases</t>
  </si>
  <si>
    <t>Clase</t>
  </si>
  <si>
    <t>y mayor...</t>
  </si>
  <si>
    <t>Frecuencia</t>
  </si>
  <si>
    <t>% acumulado</t>
  </si>
  <si>
    <t>num clases</t>
  </si>
  <si>
    <t>ancho clase</t>
  </si>
  <si>
    <t>moda</t>
  </si>
  <si>
    <t>mediana</t>
  </si>
  <si>
    <t>quartil 1</t>
  </si>
  <si>
    <t>quartil 3</t>
  </si>
  <si>
    <t>IQR</t>
  </si>
  <si>
    <t>media</t>
  </si>
  <si>
    <t>varianza</t>
  </si>
  <si>
    <t>desv.est.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</si>
</sst>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727CA3"/>
        <bgColor indexed="64"/>
      </patternFill>
    </fill>
    <fill>
      <patternFill patternType="solid">
        <fgColor rgb="FFD5D7E0"/>
        <bgColor indexed="64"/>
      </patternFill>
    </fill>
    <fill>
      <patternFill patternType="solid">
        <fgColor rgb="FFEBEC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5" borderId="0" xfId="0" applyFill="1"/>
    <xf numFmtId="0" fontId="1" fillId="2" borderId="1" xfId="0" applyFont="1" applyFill="1" applyBorder="1" applyAlignment="1">
      <alignment horizontal="left" vertical="top" wrapText="1" readingOrder="1"/>
    </xf>
    <xf numFmtId="0" fontId="2" fillId="3" borderId="2" xfId="0" applyFont="1" applyFill="1" applyBorder="1" applyAlignment="1">
      <alignment horizontal="left" vertical="top" wrapText="1" readingOrder="1"/>
    </xf>
    <xf numFmtId="0" fontId="2" fillId="4" borderId="3" xfId="0" applyFont="1" applyFill="1" applyBorder="1" applyAlignment="1">
      <alignment horizontal="left" vertical="top" wrapText="1" readingOrder="1"/>
    </xf>
    <xf numFmtId="0" fontId="2" fillId="3" borderId="3" xfId="0" applyFont="1" applyFill="1" applyBorder="1" applyAlignment="1">
      <alignment horizontal="left" vertical="top" wrapText="1" readingOrder="1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4" xfId="0" applyFill="1" applyBorder="1" applyAlignment="1"/>
    <xf numFmtId="10" fontId="0" fillId="0" borderId="4" xfId="0" applyNumberFormat="1" applyFill="1" applyBorder="1" applyAlignment="1"/>
    <xf numFmtId="0" fontId="3" fillId="0" borderId="5" xfId="0" applyFont="1" applyFill="1" applyBorder="1" applyAlignment="1">
      <alignment horizontal="center"/>
    </xf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Hoja1!$A$2:$A$11</c:f>
              <c:strCache>
                <c:ptCount val="10"/>
                <c:pt idx="0">
                  <c:v>80</c:v>
                </c:pt>
                <c:pt idx="1">
                  <c:v>100</c:v>
                </c:pt>
                <c:pt idx="2">
                  <c:v>120</c:v>
                </c:pt>
                <c:pt idx="3">
                  <c:v>140</c:v>
                </c:pt>
                <c:pt idx="4">
                  <c:v>160</c:v>
                </c:pt>
                <c:pt idx="5">
                  <c:v>180</c:v>
                </c:pt>
                <c:pt idx="6">
                  <c:v>200</c:v>
                </c:pt>
                <c:pt idx="7">
                  <c:v>220</c:v>
                </c:pt>
                <c:pt idx="8">
                  <c:v>240</c:v>
                </c:pt>
                <c:pt idx="9">
                  <c:v>y mayor...</c:v>
                </c:pt>
              </c:strCache>
            </c:strRef>
          </c:cat>
          <c:val>
            <c:numRef>
              <c:f>Hoja1!$B$2:$B$11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8</c:v>
                </c:pt>
                <c:pt idx="4">
                  <c:v>23</c:v>
                </c:pt>
                <c:pt idx="5">
                  <c:v>19</c:v>
                </c:pt>
                <c:pt idx="6">
                  <c:v>12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8549232"/>
        <c:axId val="1088554128"/>
      </c:barChart>
      <c:lineChart>
        <c:grouping val="standard"/>
        <c:varyColors val="0"/>
        <c:ser>
          <c:idx val="1"/>
          <c:order val="1"/>
          <c:tx>
            <c:v>% acumulado</c:v>
          </c:tx>
          <c:cat>
            <c:strRef>
              <c:f>Hoja1!$A$2:$A$11</c:f>
              <c:strCache>
                <c:ptCount val="10"/>
                <c:pt idx="0">
                  <c:v>80</c:v>
                </c:pt>
                <c:pt idx="1">
                  <c:v>100</c:v>
                </c:pt>
                <c:pt idx="2">
                  <c:v>120</c:v>
                </c:pt>
                <c:pt idx="3">
                  <c:v>140</c:v>
                </c:pt>
                <c:pt idx="4">
                  <c:v>160</c:v>
                </c:pt>
                <c:pt idx="5">
                  <c:v>180</c:v>
                </c:pt>
                <c:pt idx="6">
                  <c:v>200</c:v>
                </c:pt>
                <c:pt idx="7">
                  <c:v>220</c:v>
                </c:pt>
                <c:pt idx="8">
                  <c:v>240</c:v>
                </c:pt>
                <c:pt idx="9">
                  <c:v>y mayor...</c:v>
                </c:pt>
              </c:strCache>
            </c:strRef>
          </c:cat>
          <c:val>
            <c:numRef>
              <c:f>Hoja1!$C$2:$C$11</c:f>
              <c:numCache>
                <c:formatCode>0.00%</c:formatCode>
                <c:ptCount val="10"/>
                <c:pt idx="0">
                  <c:v>1.2500000000000001E-2</c:v>
                </c:pt>
                <c:pt idx="1">
                  <c:v>3.7499999999999999E-2</c:v>
                </c:pt>
                <c:pt idx="2">
                  <c:v>0.1125</c:v>
                </c:pt>
                <c:pt idx="3">
                  <c:v>0.21249999999999999</c:v>
                </c:pt>
                <c:pt idx="4">
                  <c:v>0.5</c:v>
                </c:pt>
                <c:pt idx="5">
                  <c:v>0.73750000000000004</c:v>
                </c:pt>
                <c:pt idx="6">
                  <c:v>0.88749999999999996</c:v>
                </c:pt>
                <c:pt idx="7">
                  <c:v>0.9375</c:v>
                </c:pt>
                <c:pt idx="8">
                  <c:v>0.98750000000000004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554672"/>
        <c:axId val="1088544336"/>
      </c:lineChart>
      <c:catAx>
        <c:axId val="1088549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8554128"/>
        <c:crosses val="autoZero"/>
        <c:auto val="1"/>
        <c:lblAlgn val="ctr"/>
        <c:lblOffset val="100"/>
        <c:noMultiLvlLbl val="0"/>
      </c:catAx>
      <c:valAx>
        <c:axId val="1088554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8549232"/>
        <c:crosses val="autoZero"/>
        <c:crossBetween val="between"/>
      </c:valAx>
      <c:valAx>
        <c:axId val="10885443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088554672"/>
        <c:crosses val="max"/>
        <c:crossBetween val="between"/>
      </c:valAx>
      <c:catAx>
        <c:axId val="1088554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8854433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Histograma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Hoja3!$A$2:$A$11</c:f>
              <c:strCache>
                <c:ptCount val="10"/>
                <c:pt idx="0">
                  <c:v>80</c:v>
                </c:pt>
                <c:pt idx="1">
                  <c:v>100</c:v>
                </c:pt>
                <c:pt idx="2">
                  <c:v>120</c:v>
                </c:pt>
                <c:pt idx="3">
                  <c:v>140</c:v>
                </c:pt>
                <c:pt idx="4">
                  <c:v>160</c:v>
                </c:pt>
                <c:pt idx="5">
                  <c:v>180</c:v>
                </c:pt>
                <c:pt idx="6">
                  <c:v>200</c:v>
                </c:pt>
                <c:pt idx="7">
                  <c:v>220</c:v>
                </c:pt>
                <c:pt idx="8">
                  <c:v>240</c:v>
                </c:pt>
                <c:pt idx="9">
                  <c:v>y mayor...</c:v>
                </c:pt>
              </c:strCache>
            </c:strRef>
          </c:cat>
          <c:val>
            <c:numRef>
              <c:f>Hoja3!$B$2:$B$11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8</c:v>
                </c:pt>
                <c:pt idx="4">
                  <c:v>23</c:v>
                </c:pt>
                <c:pt idx="5">
                  <c:v>19</c:v>
                </c:pt>
                <c:pt idx="6">
                  <c:v>12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8058032"/>
        <c:axId val="1088047696"/>
      </c:barChart>
      <c:lineChart>
        <c:grouping val="standard"/>
        <c:varyColors val="0"/>
        <c:ser>
          <c:idx val="1"/>
          <c:order val="1"/>
          <c:tx>
            <c:v>% acumulado</c:v>
          </c:tx>
          <c:cat>
            <c:strRef>
              <c:f>Hoja3!$A$2:$A$11</c:f>
              <c:strCache>
                <c:ptCount val="10"/>
                <c:pt idx="0">
                  <c:v>80</c:v>
                </c:pt>
                <c:pt idx="1">
                  <c:v>100</c:v>
                </c:pt>
                <c:pt idx="2">
                  <c:v>120</c:v>
                </c:pt>
                <c:pt idx="3">
                  <c:v>140</c:v>
                </c:pt>
                <c:pt idx="4">
                  <c:v>160</c:v>
                </c:pt>
                <c:pt idx="5">
                  <c:v>180</c:v>
                </c:pt>
                <c:pt idx="6">
                  <c:v>200</c:v>
                </c:pt>
                <c:pt idx="7">
                  <c:v>220</c:v>
                </c:pt>
                <c:pt idx="8">
                  <c:v>240</c:v>
                </c:pt>
                <c:pt idx="9">
                  <c:v>y mayor...</c:v>
                </c:pt>
              </c:strCache>
            </c:strRef>
          </c:cat>
          <c:val>
            <c:numRef>
              <c:f>Hoja3!$C$2:$C$11</c:f>
              <c:numCache>
                <c:formatCode>0.00%</c:formatCode>
                <c:ptCount val="10"/>
                <c:pt idx="0">
                  <c:v>1.2500000000000001E-2</c:v>
                </c:pt>
                <c:pt idx="1">
                  <c:v>3.7499999999999999E-2</c:v>
                </c:pt>
                <c:pt idx="2">
                  <c:v>0.1125</c:v>
                </c:pt>
                <c:pt idx="3">
                  <c:v>0.21249999999999999</c:v>
                </c:pt>
                <c:pt idx="4">
                  <c:v>0.5</c:v>
                </c:pt>
                <c:pt idx="5">
                  <c:v>0.73750000000000004</c:v>
                </c:pt>
                <c:pt idx="6">
                  <c:v>0.88749999999999996</c:v>
                </c:pt>
                <c:pt idx="7">
                  <c:v>0.9375</c:v>
                </c:pt>
                <c:pt idx="8">
                  <c:v>0.98750000000000004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055312"/>
        <c:axId val="1088051504"/>
      </c:lineChart>
      <c:catAx>
        <c:axId val="1088058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Clase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88047696"/>
        <c:crosses val="autoZero"/>
        <c:auto val="1"/>
        <c:lblAlgn val="ctr"/>
        <c:lblOffset val="100"/>
        <c:noMultiLvlLbl val="0"/>
      </c:catAx>
      <c:valAx>
        <c:axId val="1088047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Frecuencia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88058032"/>
        <c:crosses val="autoZero"/>
        <c:crossBetween val="between"/>
      </c:valAx>
      <c:valAx>
        <c:axId val="108805150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088055312"/>
        <c:crosses val="max"/>
        <c:crossBetween val="between"/>
      </c:valAx>
      <c:catAx>
        <c:axId val="1088055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88051504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0</xdr:row>
      <xdr:rowOff>57150</xdr:rowOff>
    </xdr:from>
    <xdr:to>
      <xdr:col>10</xdr:col>
      <xdr:colOff>647700</xdr:colOff>
      <xdr:row>19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0</xdr:row>
      <xdr:rowOff>180974</xdr:rowOff>
    </xdr:from>
    <xdr:to>
      <xdr:col>10</xdr:col>
      <xdr:colOff>314325</xdr:colOff>
      <xdr:row>16</xdr:row>
      <xdr:rowOff>9524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15" sqref="B15"/>
    </sheetView>
  </sheetViews>
  <sheetFormatPr baseColWidth="10" defaultRowHeight="15" x14ac:dyDescent="0.25"/>
  <sheetData>
    <row r="1" spans="1:3" x14ac:dyDescent="0.25">
      <c r="A1" s="11" t="s">
        <v>6</v>
      </c>
      <c r="B1" s="11" t="s">
        <v>8</v>
      </c>
      <c r="C1" s="11" t="s">
        <v>9</v>
      </c>
    </row>
    <row r="2" spans="1:3" x14ac:dyDescent="0.25">
      <c r="A2" s="6">
        <v>80</v>
      </c>
      <c r="B2" s="7">
        <v>1</v>
      </c>
      <c r="C2" s="8">
        <v>1.2500000000000001E-2</v>
      </c>
    </row>
    <row r="3" spans="1:3" x14ac:dyDescent="0.25">
      <c r="A3" s="6">
        <v>100</v>
      </c>
      <c r="B3" s="7">
        <v>2</v>
      </c>
      <c r="C3" s="8">
        <v>3.7499999999999999E-2</v>
      </c>
    </row>
    <row r="4" spans="1:3" x14ac:dyDescent="0.25">
      <c r="A4" s="6">
        <v>120</v>
      </c>
      <c r="B4" s="7">
        <v>6</v>
      </c>
      <c r="C4" s="8">
        <v>0.1125</v>
      </c>
    </row>
    <row r="5" spans="1:3" x14ac:dyDescent="0.25">
      <c r="A5" s="6">
        <v>140</v>
      </c>
      <c r="B5" s="7">
        <v>8</v>
      </c>
      <c r="C5" s="8">
        <v>0.21249999999999999</v>
      </c>
    </row>
    <row r="6" spans="1:3" x14ac:dyDescent="0.25">
      <c r="A6" s="6">
        <v>160</v>
      </c>
      <c r="B6" s="7">
        <v>23</v>
      </c>
      <c r="C6" s="8">
        <v>0.5</v>
      </c>
    </row>
    <row r="7" spans="1:3" x14ac:dyDescent="0.25">
      <c r="A7" s="6">
        <v>180</v>
      </c>
      <c r="B7" s="7">
        <v>19</v>
      </c>
      <c r="C7" s="8">
        <v>0.73750000000000004</v>
      </c>
    </row>
    <row r="8" spans="1:3" x14ac:dyDescent="0.25">
      <c r="A8" s="6">
        <v>200</v>
      </c>
      <c r="B8" s="7">
        <v>12</v>
      </c>
      <c r="C8" s="8">
        <v>0.88749999999999996</v>
      </c>
    </row>
    <row r="9" spans="1:3" x14ac:dyDescent="0.25">
      <c r="A9" s="6">
        <v>220</v>
      </c>
      <c r="B9" s="7">
        <v>4</v>
      </c>
      <c r="C9" s="8">
        <v>0.9375</v>
      </c>
    </row>
    <row r="10" spans="1:3" x14ac:dyDescent="0.25">
      <c r="A10" s="6">
        <v>240</v>
      </c>
      <c r="B10" s="7">
        <v>4</v>
      </c>
      <c r="C10" s="8">
        <v>0.98750000000000004</v>
      </c>
    </row>
    <row r="11" spans="1:3" ht="15.75" thickBot="1" x14ac:dyDescent="0.3">
      <c r="A11" s="9" t="s">
        <v>7</v>
      </c>
      <c r="B11" s="9">
        <v>1</v>
      </c>
      <c r="C11" s="10">
        <v>1</v>
      </c>
    </row>
  </sheetData>
  <sortState ref="A2:A10">
    <sortCondition ref="A2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H18" sqref="H18"/>
    </sheetView>
  </sheetViews>
  <sheetFormatPr baseColWidth="10" defaultRowHeight="15" x14ac:dyDescent="0.25"/>
  <sheetData>
    <row r="1" spans="1:3" x14ac:dyDescent="0.25">
      <c r="A1" s="11" t="s">
        <v>6</v>
      </c>
      <c r="B1" s="11" t="s">
        <v>8</v>
      </c>
      <c r="C1" s="11" t="s">
        <v>9</v>
      </c>
    </row>
    <row r="2" spans="1:3" x14ac:dyDescent="0.25">
      <c r="A2" s="6">
        <v>80</v>
      </c>
      <c r="B2" s="7">
        <v>1</v>
      </c>
      <c r="C2" s="8">
        <v>1.2500000000000001E-2</v>
      </c>
    </row>
    <row r="3" spans="1:3" x14ac:dyDescent="0.25">
      <c r="A3" s="6">
        <v>100</v>
      </c>
      <c r="B3" s="7">
        <v>2</v>
      </c>
      <c r="C3" s="8">
        <v>3.7499999999999999E-2</v>
      </c>
    </row>
    <row r="4" spans="1:3" x14ac:dyDescent="0.25">
      <c r="A4" s="6">
        <v>120</v>
      </c>
      <c r="B4" s="7">
        <v>6</v>
      </c>
      <c r="C4" s="8">
        <v>0.1125</v>
      </c>
    </row>
    <row r="5" spans="1:3" x14ac:dyDescent="0.25">
      <c r="A5" s="6">
        <v>140</v>
      </c>
      <c r="B5" s="7">
        <v>8</v>
      </c>
      <c r="C5" s="8">
        <v>0.21249999999999999</v>
      </c>
    </row>
    <row r="6" spans="1:3" x14ac:dyDescent="0.25">
      <c r="A6" s="6">
        <v>160</v>
      </c>
      <c r="B6" s="7">
        <v>23</v>
      </c>
      <c r="C6" s="8">
        <v>0.5</v>
      </c>
    </row>
    <row r="7" spans="1:3" x14ac:dyDescent="0.25">
      <c r="A7" s="6">
        <v>180</v>
      </c>
      <c r="B7" s="7">
        <v>19</v>
      </c>
      <c r="C7" s="8">
        <v>0.73750000000000004</v>
      </c>
    </row>
    <row r="8" spans="1:3" x14ac:dyDescent="0.25">
      <c r="A8" s="6">
        <v>200</v>
      </c>
      <c r="B8" s="7">
        <v>12</v>
      </c>
      <c r="C8" s="8">
        <v>0.88749999999999996</v>
      </c>
    </row>
    <row r="9" spans="1:3" x14ac:dyDescent="0.25">
      <c r="A9" s="6">
        <v>220</v>
      </c>
      <c r="B9" s="7">
        <v>4</v>
      </c>
      <c r="C9" s="8">
        <v>0.9375</v>
      </c>
    </row>
    <row r="10" spans="1:3" x14ac:dyDescent="0.25">
      <c r="A10" s="6">
        <v>240</v>
      </c>
      <c r="B10" s="7">
        <v>4</v>
      </c>
      <c r="C10" s="8">
        <v>0.98750000000000004</v>
      </c>
    </row>
    <row r="11" spans="1:3" ht="15.75" thickBot="1" x14ac:dyDescent="0.3">
      <c r="A11" s="9" t="s">
        <v>7</v>
      </c>
      <c r="B11" s="9">
        <v>1</v>
      </c>
      <c r="C11" s="10">
        <v>1</v>
      </c>
    </row>
  </sheetData>
  <sortState ref="A2:A10">
    <sortCondition ref="A2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tabSelected="1" zoomScale="120" zoomScaleNormal="120" workbookViewId="0">
      <selection activeCell="D12" sqref="D12"/>
    </sheetView>
  </sheetViews>
  <sheetFormatPr baseColWidth="10" defaultRowHeight="15" x14ac:dyDescent="0.25"/>
  <cols>
    <col min="9" max="9" width="11.85546875" customWidth="1"/>
  </cols>
  <sheetData>
    <row r="1" spans="1:7" ht="15.75" thickBot="1" x14ac:dyDescent="0.3">
      <c r="A1" s="1" t="s">
        <v>0</v>
      </c>
    </row>
    <row r="2" spans="1:7" ht="15.75" thickBot="1" x14ac:dyDescent="0.3">
      <c r="A2" s="2">
        <v>105</v>
      </c>
      <c r="B2" s="12" t="s">
        <v>4</v>
      </c>
      <c r="C2" s="12" t="s">
        <v>1</v>
      </c>
      <c r="D2" s="12" t="s">
        <v>2</v>
      </c>
      <c r="E2" s="12" t="s">
        <v>3</v>
      </c>
      <c r="F2" s="12" t="s">
        <v>11</v>
      </c>
      <c r="G2" s="12" t="s">
        <v>5</v>
      </c>
    </row>
    <row r="3" spans="1:7" ht="16.5" thickTop="1" thickBot="1" x14ac:dyDescent="0.3">
      <c r="A3" s="3">
        <v>97</v>
      </c>
      <c r="B3">
        <f>COUNT(A2:A81)</f>
        <v>80</v>
      </c>
      <c r="C3">
        <f>MIN(A2:A81)</f>
        <v>76</v>
      </c>
      <c r="D3">
        <f>MAX(A2:A81)</f>
        <v>245</v>
      </c>
      <c r="E3">
        <f>D3-C3</f>
        <v>169</v>
      </c>
      <c r="G3">
        <v>80</v>
      </c>
    </row>
    <row r="4" spans="1:7" ht="15.75" thickBot="1" x14ac:dyDescent="0.3">
      <c r="A4" s="4">
        <v>245</v>
      </c>
      <c r="C4">
        <v>70</v>
      </c>
      <c r="D4">
        <v>250</v>
      </c>
      <c r="E4">
        <f>D4-C4</f>
        <v>180</v>
      </c>
      <c r="F4">
        <f>E4/B7</f>
        <v>20</v>
      </c>
      <c r="G4">
        <v>100</v>
      </c>
    </row>
    <row r="5" spans="1:7" ht="15.75" thickBot="1" x14ac:dyDescent="0.3">
      <c r="A5" s="5">
        <v>163</v>
      </c>
      <c r="B5" s="12" t="s">
        <v>10</v>
      </c>
      <c r="G5">
        <v>120</v>
      </c>
    </row>
    <row r="6" spans="1:7" ht="15.75" thickBot="1" x14ac:dyDescent="0.3">
      <c r="A6" s="4">
        <v>207</v>
      </c>
      <c r="B6">
        <f>SQRT(B3)</f>
        <v>8.9442719099991592</v>
      </c>
      <c r="G6">
        <v>140</v>
      </c>
    </row>
    <row r="7" spans="1:7" ht="15.75" thickBot="1" x14ac:dyDescent="0.3">
      <c r="A7" s="5">
        <v>134</v>
      </c>
      <c r="B7">
        <v>9</v>
      </c>
      <c r="G7">
        <v>160</v>
      </c>
    </row>
    <row r="8" spans="1:7" ht="15.75" thickBot="1" x14ac:dyDescent="0.3">
      <c r="A8" s="4">
        <v>218</v>
      </c>
      <c r="G8">
        <v>180</v>
      </c>
    </row>
    <row r="9" spans="1:7" ht="15.75" thickBot="1" x14ac:dyDescent="0.3">
      <c r="A9" s="5">
        <v>199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>
        <v>200</v>
      </c>
    </row>
    <row r="10" spans="1:7" ht="15.75" thickBot="1" x14ac:dyDescent="0.3">
      <c r="A10" s="4">
        <v>160</v>
      </c>
      <c r="B10">
        <f>MODE(A2:A81)</f>
        <v>158</v>
      </c>
      <c r="C10">
        <f>MEDIAN(A2:A81)</f>
        <v>161.5</v>
      </c>
      <c r="D10">
        <f>QUARTILE(A2:A81,1)</f>
        <v>144.5</v>
      </c>
      <c r="E10">
        <f>QUARTILE(A2:A81,3)</f>
        <v>181</v>
      </c>
      <c r="F10">
        <f>E10-D10</f>
        <v>36.5</v>
      </c>
      <c r="G10">
        <v>220</v>
      </c>
    </row>
    <row r="11" spans="1:7" ht="15.75" thickBot="1" x14ac:dyDescent="0.3">
      <c r="A11" s="5">
        <v>196</v>
      </c>
      <c r="B11" s="13" t="s">
        <v>18</v>
      </c>
      <c r="C11" s="13" t="s">
        <v>17</v>
      </c>
      <c r="D11" s="13" t="s">
        <v>19</v>
      </c>
      <c r="G11">
        <v>240</v>
      </c>
    </row>
    <row r="12" spans="1:7" ht="15.75" thickBot="1" x14ac:dyDescent="0.3">
      <c r="A12" s="2">
        <v>221</v>
      </c>
      <c r="B12">
        <f>VAR(A2:A81)</f>
        <v>1140.6314873417746</v>
      </c>
      <c r="C12">
        <f>AVERAGE(A2:A81)</f>
        <v>162.66249999999999</v>
      </c>
      <c r="D12">
        <f>STDEV(A2:A81)</f>
        <v>33.773236258045728</v>
      </c>
    </row>
    <row r="13" spans="1:7" ht="16.5" thickTop="1" thickBot="1" x14ac:dyDescent="0.3">
      <c r="A13" s="3">
        <v>154</v>
      </c>
    </row>
    <row r="14" spans="1:7" ht="15.75" thickBot="1" x14ac:dyDescent="0.3">
      <c r="A14" s="4">
        <v>228</v>
      </c>
    </row>
    <row r="15" spans="1:7" ht="15.75" thickBot="1" x14ac:dyDescent="0.3">
      <c r="A15" s="5">
        <v>131</v>
      </c>
    </row>
    <row r="16" spans="1:7" ht="15.75" thickBot="1" x14ac:dyDescent="0.3">
      <c r="A16" s="4">
        <v>180</v>
      </c>
    </row>
    <row r="17" spans="1:1" ht="15.75" thickBot="1" x14ac:dyDescent="0.3">
      <c r="A17" s="5">
        <v>178</v>
      </c>
    </row>
    <row r="18" spans="1:1" ht="15.75" thickBot="1" x14ac:dyDescent="0.3">
      <c r="A18" s="4">
        <v>157</v>
      </c>
    </row>
    <row r="19" spans="1:1" ht="15.75" thickBot="1" x14ac:dyDescent="0.3">
      <c r="A19" s="5">
        <v>151</v>
      </c>
    </row>
    <row r="20" spans="1:1" ht="15.75" thickBot="1" x14ac:dyDescent="0.3">
      <c r="A20" s="4">
        <v>175</v>
      </c>
    </row>
    <row r="21" spans="1:1" ht="15.75" thickBot="1" x14ac:dyDescent="0.3">
      <c r="A21" s="5">
        <v>201</v>
      </c>
    </row>
    <row r="22" spans="1:1" ht="15.75" thickBot="1" x14ac:dyDescent="0.3">
      <c r="A22" s="2">
        <v>183</v>
      </c>
    </row>
    <row r="23" spans="1:1" ht="16.5" thickTop="1" thickBot="1" x14ac:dyDescent="0.3">
      <c r="A23" s="3">
        <v>153</v>
      </c>
    </row>
    <row r="24" spans="1:1" ht="15.75" thickBot="1" x14ac:dyDescent="0.3">
      <c r="A24" s="4">
        <v>174</v>
      </c>
    </row>
    <row r="25" spans="1:1" ht="15.75" thickBot="1" x14ac:dyDescent="0.3">
      <c r="A25" s="5">
        <v>154</v>
      </c>
    </row>
    <row r="26" spans="1:1" ht="15.75" thickBot="1" x14ac:dyDescent="0.3">
      <c r="A26" s="4">
        <v>190</v>
      </c>
    </row>
    <row r="27" spans="1:1" ht="15.75" thickBot="1" x14ac:dyDescent="0.3">
      <c r="A27" s="5">
        <v>76</v>
      </c>
    </row>
    <row r="28" spans="1:1" ht="15.75" thickBot="1" x14ac:dyDescent="0.3">
      <c r="A28" s="4">
        <v>101</v>
      </c>
    </row>
    <row r="29" spans="1:1" ht="15.75" thickBot="1" x14ac:dyDescent="0.3">
      <c r="A29" s="5">
        <v>142</v>
      </c>
    </row>
    <row r="30" spans="1:1" ht="15.75" thickBot="1" x14ac:dyDescent="0.3">
      <c r="A30" s="4">
        <v>149</v>
      </c>
    </row>
    <row r="31" spans="1:1" ht="15.75" thickBot="1" x14ac:dyDescent="0.3">
      <c r="A31" s="5">
        <v>200</v>
      </c>
    </row>
    <row r="32" spans="1:1" ht="15.75" thickBot="1" x14ac:dyDescent="0.3">
      <c r="A32" s="2">
        <v>186</v>
      </c>
    </row>
    <row r="33" spans="1:1" ht="16.5" thickTop="1" thickBot="1" x14ac:dyDescent="0.3">
      <c r="A33" s="3">
        <v>174</v>
      </c>
    </row>
    <row r="34" spans="1:1" ht="15.75" thickBot="1" x14ac:dyDescent="0.3">
      <c r="A34" s="4">
        <v>199</v>
      </c>
    </row>
    <row r="35" spans="1:1" ht="15.75" thickBot="1" x14ac:dyDescent="0.3">
      <c r="A35" s="5">
        <v>115</v>
      </c>
    </row>
    <row r="36" spans="1:1" ht="15.75" thickBot="1" x14ac:dyDescent="0.3">
      <c r="A36" s="4">
        <v>193</v>
      </c>
    </row>
    <row r="37" spans="1:1" ht="15.75" thickBot="1" x14ac:dyDescent="0.3">
      <c r="A37" s="5">
        <v>167</v>
      </c>
    </row>
    <row r="38" spans="1:1" ht="15.75" thickBot="1" x14ac:dyDescent="0.3">
      <c r="A38" s="4">
        <v>171</v>
      </c>
    </row>
    <row r="39" spans="1:1" ht="15.75" thickBot="1" x14ac:dyDescent="0.3">
      <c r="A39" s="5">
        <v>163</v>
      </c>
    </row>
    <row r="40" spans="1:1" ht="15.75" thickBot="1" x14ac:dyDescent="0.3">
      <c r="A40" s="4">
        <v>87</v>
      </c>
    </row>
    <row r="41" spans="1:1" ht="15.75" thickBot="1" x14ac:dyDescent="0.3">
      <c r="A41" s="5">
        <v>176</v>
      </c>
    </row>
    <row r="42" spans="1:1" ht="15.75" thickBot="1" x14ac:dyDescent="0.3">
      <c r="A42" s="2">
        <v>121</v>
      </c>
    </row>
    <row r="43" spans="1:1" ht="16.5" thickTop="1" thickBot="1" x14ac:dyDescent="0.3">
      <c r="A43" s="3">
        <v>120</v>
      </c>
    </row>
    <row r="44" spans="1:1" ht="15.75" thickBot="1" x14ac:dyDescent="0.3">
      <c r="A44" s="4">
        <v>181</v>
      </c>
    </row>
    <row r="45" spans="1:1" ht="15.75" thickBot="1" x14ac:dyDescent="0.3">
      <c r="A45" s="5">
        <v>160</v>
      </c>
    </row>
    <row r="46" spans="1:1" ht="15.75" thickBot="1" x14ac:dyDescent="0.3">
      <c r="A46" s="4">
        <v>194</v>
      </c>
    </row>
    <row r="47" spans="1:1" ht="15.75" thickBot="1" x14ac:dyDescent="0.3">
      <c r="A47" s="5">
        <v>184</v>
      </c>
    </row>
    <row r="48" spans="1:1" ht="15.75" thickBot="1" x14ac:dyDescent="0.3">
      <c r="A48" s="4">
        <v>165</v>
      </c>
    </row>
    <row r="49" spans="1:1" ht="15.75" thickBot="1" x14ac:dyDescent="0.3">
      <c r="A49" s="5">
        <v>145</v>
      </c>
    </row>
    <row r="50" spans="1:1" ht="15.75" thickBot="1" x14ac:dyDescent="0.3">
      <c r="A50" s="4">
        <v>160</v>
      </c>
    </row>
    <row r="51" spans="1:1" ht="15.75" thickBot="1" x14ac:dyDescent="0.3">
      <c r="A51" s="5">
        <v>150</v>
      </c>
    </row>
    <row r="52" spans="1:1" ht="15.75" thickBot="1" x14ac:dyDescent="0.3">
      <c r="A52" s="2">
        <v>181</v>
      </c>
    </row>
    <row r="53" spans="1:1" ht="16.5" thickTop="1" thickBot="1" x14ac:dyDescent="0.3">
      <c r="A53" s="3">
        <v>168</v>
      </c>
    </row>
    <row r="54" spans="1:1" ht="15.75" thickBot="1" x14ac:dyDescent="0.3">
      <c r="A54" s="4">
        <v>158</v>
      </c>
    </row>
    <row r="55" spans="1:1" ht="15.75" thickBot="1" x14ac:dyDescent="0.3">
      <c r="A55" s="5">
        <v>208</v>
      </c>
    </row>
    <row r="56" spans="1:1" ht="15.75" thickBot="1" x14ac:dyDescent="0.3">
      <c r="A56" s="4">
        <v>133</v>
      </c>
    </row>
    <row r="57" spans="1:1" ht="15.75" thickBot="1" x14ac:dyDescent="0.3">
      <c r="A57" s="5">
        <v>135</v>
      </c>
    </row>
    <row r="58" spans="1:1" ht="15.75" thickBot="1" x14ac:dyDescent="0.3">
      <c r="A58" s="4">
        <v>172</v>
      </c>
    </row>
    <row r="59" spans="1:1" ht="15.75" thickBot="1" x14ac:dyDescent="0.3">
      <c r="A59" s="5">
        <v>171</v>
      </c>
    </row>
    <row r="60" spans="1:1" ht="15.75" thickBot="1" x14ac:dyDescent="0.3">
      <c r="A60" s="4">
        <v>237</v>
      </c>
    </row>
    <row r="61" spans="1:1" ht="15.75" thickBot="1" x14ac:dyDescent="0.3">
      <c r="A61" s="5">
        <v>170</v>
      </c>
    </row>
    <row r="62" spans="1:1" ht="15.75" thickBot="1" x14ac:dyDescent="0.3">
      <c r="A62" s="2">
        <v>180</v>
      </c>
    </row>
    <row r="63" spans="1:1" ht="16.5" thickTop="1" thickBot="1" x14ac:dyDescent="0.3">
      <c r="A63" s="3">
        <v>167</v>
      </c>
    </row>
    <row r="64" spans="1:1" ht="15.75" thickBot="1" x14ac:dyDescent="0.3">
      <c r="A64" s="4">
        <v>176</v>
      </c>
    </row>
    <row r="65" spans="1:1" ht="15.75" thickBot="1" x14ac:dyDescent="0.3">
      <c r="A65" s="5">
        <v>158</v>
      </c>
    </row>
    <row r="66" spans="1:1" ht="15.75" thickBot="1" x14ac:dyDescent="0.3">
      <c r="A66" s="4">
        <v>156</v>
      </c>
    </row>
    <row r="67" spans="1:1" ht="15.75" thickBot="1" x14ac:dyDescent="0.3">
      <c r="A67" s="5">
        <v>229</v>
      </c>
    </row>
    <row r="68" spans="1:1" ht="15.75" thickBot="1" x14ac:dyDescent="0.3">
      <c r="A68" s="4">
        <v>158</v>
      </c>
    </row>
    <row r="69" spans="1:1" ht="15.75" thickBot="1" x14ac:dyDescent="0.3">
      <c r="A69" s="5">
        <v>148</v>
      </c>
    </row>
    <row r="70" spans="1:1" ht="15.75" thickBot="1" x14ac:dyDescent="0.3">
      <c r="A70" s="4">
        <v>150</v>
      </c>
    </row>
    <row r="71" spans="1:1" ht="15.75" thickBot="1" x14ac:dyDescent="0.3">
      <c r="A71" s="5">
        <v>118</v>
      </c>
    </row>
    <row r="72" spans="1:1" ht="15.75" thickBot="1" x14ac:dyDescent="0.3">
      <c r="A72" s="2">
        <v>143</v>
      </c>
    </row>
    <row r="73" spans="1:1" ht="16.5" thickTop="1" thickBot="1" x14ac:dyDescent="0.3">
      <c r="A73" s="3">
        <v>141</v>
      </c>
    </row>
    <row r="74" spans="1:1" ht="15.75" thickBot="1" x14ac:dyDescent="0.3">
      <c r="A74" s="4">
        <v>110</v>
      </c>
    </row>
    <row r="75" spans="1:1" ht="15.75" thickBot="1" x14ac:dyDescent="0.3">
      <c r="A75" s="5">
        <v>133</v>
      </c>
    </row>
    <row r="76" spans="1:1" ht="15.75" thickBot="1" x14ac:dyDescent="0.3">
      <c r="A76" s="4">
        <v>123</v>
      </c>
    </row>
    <row r="77" spans="1:1" ht="15.75" thickBot="1" x14ac:dyDescent="0.3">
      <c r="A77" s="5">
        <v>146</v>
      </c>
    </row>
    <row r="78" spans="1:1" ht="15.75" thickBot="1" x14ac:dyDescent="0.3">
      <c r="A78" s="4">
        <v>169</v>
      </c>
    </row>
    <row r="79" spans="1:1" ht="15.75" thickBot="1" x14ac:dyDescent="0.3">
      <c r="A79" s="5">
        <v>158</v>
      </c>
    </row>
    <row r="80" spans="1:1" ht="15.75" thickBot="1" x14ac:dyDescent="0.3">
      <c r="A80" s="4">
        <v>135</v>
      </c>
    </row>
    <row r="81" spans="1:1" ht="15.75" thickBot="1" x14ac:dyDescent="0.3">
      <c r="A81" s="5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Hoja3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 Jairo Padilla</dc:creator>
  <cp:lastModifiedBy>jhon jairo padilla aguilar</cp:lastModifiedBy>
  <dcterms:created xsi:type="dcterms:W3CDTF">2008-07-22T16:18:14Z</dcterms:created>
  <dcterms:modified xsi:type="dcterms:W3CDTF">2015-07-29T20:41:33Z</dcterms:modified>
</cp:coreProperties>
</file>