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mra/Library/Mobile Documents/com~apple~CloudDocs/UFRJ/2023.1/Comp Conc/"/>
    </mc:Choice>
  </mc:AlternateContent>
  <xr:revisionPtr revIDLastSave="0" documentId="13_ncr:1_{9A77238D-A760-6E4D-ACAA-97A23C73EFE0}" xr6:coauthVersionLast="47" xr6:coauthVersionMax="47" xr10:uidLastSave="{00000000-0000-0000-0000-000000000000}"/>
  <bookViews>
    <workbookView xWindow="0" yWindow="740" windowWidth="30240" windowHeight="18900" activeTab="3" xr2:uid="{2AD1C2C0-F67A-4F5C-9BA4-A7A29474563E}"/>
  </bookViews>
  <sheets>
    <sheet name="Teste de Corretude" sheetId="1" r:id="rId1"/>
    <sheet name="Desempenho 1 Thread" sheetId="2" r:id="rId2"/>
    <sheet name="Desempenho 4 Threads" sheetId="13" r:id="rId3"/>
    <sheet name="Desempenho 10 threads" sheetId="1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4" l="1"/>
  <c r="P9" i="14"/>
  <c r="J9" i="14"/>
  <c r="P8" i="14"/>
  <c r="J8" i="14"/>
  <c r="P7" i="14"/>
  <c r="J7" i="14"/>
  <c r="P6" i="14"/>
  <c r="P5" i="14"/>
  <c r="J5" i="14"/>
  <c r="P9" i="13"/>
  <c r="J9" i="13"/>
  <c r="P8" i="13"/>
  <c r="J8" i="13"/>
  <c r="P7" i="13"/>
  <c r="J7" i="13"/>
  <c r="P6" i="13"/>
  <c r="J6" i="13"/>
  <c r="P5" i="13"/>
  <c r="J5" i="13"/>
  <c r="Q7" i="2"/>
  <c r="Q6" i="2"/>
  <c r="Q5" i="2"/>
  <c r="P7" i="2"/>
  <c r="J6" i="2"/>
  <c r="J5" i="2"/>
  <c r="P5" i="2"/>
  <c r="P6" i="2"/>
  <c r="J7" i="2"/>
  <c r="J8" i="2"/>
  <c r="P8" i="2"/>
  <c r="J9" i="2"/>
  <c r="P9" i="2"/>
  <c r="A13" i="1"/>
  <c r="Q8" i="14" l="1"/>
  <c r="Q6" i="14"/>
  <c r="Q7" i="14"/>
  <c r="Q5" i="14"/>
  <c r="Q9" i="14"/>
  <c r="Q8" i="13"/>
  <c r="Q7" i="13"/>
  <c r="Q6" i="13"/>
  <c r="Q5" i="13"/>
  <c r="Q9" i="13"/>
  <c r="Q9" i="2"/>
  <c r="Q8" i="2"/>
</calcChain>
</file>

<file path=xl/sharedStrings.xml><?xml version="1.0" encoding="utf-8"?>
<sst xmlns="http://schemas.openxmlformats.org/spreadsheetml/2006/main" count="167" uniqueCount="55">
  <si>
    <t>Cenário de Teste</t>
  </si>
  <si>
    <t>Caso de Teste</t>
  </si>
  <si>
    <t>Status</t>
  </si>
  <si>
    <t>Resultado Esperado</t>
  </si>
  <si>
    <t>CT1</t>
  </si>
  <si>
    <t>CT2</t>
  </si>
  <si>
    <t>CT3</t>
  </si>
  <si>
    <t>CT4</t>
  </si>
  <si>
    <t>CT5</t>
  </si>
  <si>
    <t>CT6</t>
  </si>
  <si>
    <t>CT7</t>
  </si>
  <si>
    <t>Validar quantidade de letras das palavras.</t>
  </si>
  <si>
    <t>Descrição do Caso de Teste</t>
  </si>
  <si>
    <t>Validar pontuação.</t>
  </si>
  <si>
    <t>O programa registrará a pontuação e exibirá a mensagem “&gt;&gt;&gt; Palavra Válida”.</t>
  </si>
  <si>
    <t>Validar  a palavra digitada, com letra errada.</t>
  </si>
  <si>
    <t>O programa retornará a mensagem “&gt;&gt;&gt; Por favor, use somente letras disponiveis”.</t>
  </si>
  <si>
    <t>Validar  a palavra  digitada com letra repetida.</t>
  </si>
  <si>
    <t>O programa retornará a mensagem “&gt;&gt;&gt; Por favor, use somente a quantidade de letras disponiveis”.</t>
  </si>
  <si>
    <t>Validar a NÃO  existência da palavra.</t>
  </si>
  <si>
    <t>Validar palavras menos de 3 caracteres.</t>
  </si>
  <si>
    <t>O programa exibirá a mensagem “&gt;&gt;&gt; Sua palavra eh muito pequena!”.</t>
  </si>
  <si>
    <t>Validar palavra repetida.</t>
  </si>
  <si>
    <t>O programa exibirá a mensagem “&gt;&gt;&gt; Você ja digitou essa palavra!”.</t>
  </si>
  <si>
    <t>Nível 1</t>
  </si>
  <si>
    <t>Nível 2</t>
  </si>
  <si>
    <t>Nível 3</t>
  </si>
  <si>
    <t>Observação</t>
  </si>
  <si>
    <t>As palavras selecionada possui  a quantidade de lestras respectivamente com o nível  selecionado, como descrito na documentação.</t>
  </si>
  <si>
    <t>Plano de Teste de Corretude</t>
  </si>
  <si>
    <t>Plano de Teste de Desempenho</t>
  </si>
  <si>
    <t>Cíclo 1</t>
  </si>
  <si>
    <t>Cíclo 2</t>
  </si>
  <si>
    <t>Cíclo 3</t>
  </si>
  <si>
    <t>Validar busca da palavra montada no dicionário.</t>
  </si>
  <si>
    <t>O programa demora um determinado tempo para validar se a palavra existe no dicionário.</t>
  </si>
  <si>
    <t xml:space="preserve">Validar busca  de palavra no inicio do dicionário. </t>
  </si>
  <si>
    <t>Validar palavra no meio do dicionário.</t>
  </si>
  <si>
    <t>Validar Palavra no final do dicionário.</t>
  </si>
  <si>
    <t>Validar palavra inexistente no dicionário.</t>
  </si>
  <si>
    <t>Seção 1 - Validar execução do jogo no nível 1, 2 e 3.</t>
  </si>
  <si>
    <t>Cíclo 4</t>
  </si>
  <si>
    <t>Cíclo 5</t>
  </si>
  <si>
    <t>Tempo de Execução</t>
  </si>
  <si>
    <t>Seção 2 -Validar desempenho do programa nos diferentes níveis com  1  threads em funcionamento.</t>
  </si>
  <si>
    <t>Seção 2 -Validar desempenho do programa nos diferentes níveis com  4  threads em funcionamento.</t>
  </si>
  <si>
    <t>Média do Tempo Concorrente</t>
  </si>
  <si>
    <t>Média do Tempo Sequêncial</t>
  </si>
  <si>
    <t>Seção 2 -Validar desempenho do programa nos diferentes níveis com  10  threads em funcionamento.</t>
  </si>
  <si>
    <t xml:space="preserve">Tempo Concorrente </t>
  </si>
  <si>
    <t>Tempo Sequencial</t>
  </si>
  <si>
    <t>Aceleração  Máxima Média</t>
  </si>
  <si>
    <t>Cénarios de teste</t>
  </si>
  <si>
    <t>√</t>
  </si>
  <si>
    <t>O sistema exibirá a mensagem "Essa palavra não existe.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</si>
</sst>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General"/>
    <numFmt numFmtId="170" formatCode="[h]:mm:ss;@"/>
    <numFmt numFmtId="175" formatCode="0.000000"/>
  </numFmts>
  <fonts count="10">
    <font>
      <sz val="11"/>
      <color theme="1"/>
      <name val="Calibri"/>
      <family val="2"/>
      <scheme val="minor"/>
    </font>
    <font>
      <sz val="8"/>
      <color indexed="8"/>
      <name val="Tahoma"/>
      <family val="2"/>
    </font>
    <font>
      <sz val="10"/>
      <name val="Arial"/>
      <family val="2"/>
    </font>
    <font>
      <b/>
      <sz val="10"/>
      <color indexed="9"/>
      <name val="Tahoma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  <font>
      <sz val="11"/>
      <color theme="1"/>
      <name val="Calibri"/>
      <family val="2"/>
      <scheme val="minor"/>
    </font>
    <font>
      <sz val="10"/>
      <color rgb="FF000000"/>
      <name val="Arial1"/>
    </font>
    <font>
      <b/>
      <sz val="10"/>
      <color rgb="FFFFFFFF"/>
      <name val="Tahom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rgb="FF666699"/>
        <bgColor rgb="FF80808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6" fillId="0" borderId="0"/>
    <xf numFmtId="164" fontId="7" fillId="0" borderId="0" applyBorder="0" applyProtection="0"/>
  </cellStyleXfs>
  <cellXfs count="3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/>
    <xf numFmtId="0" fontId="5" fillId="0" borderId="0" xfId="0" applyFont="1"/>
    <xf numFmtId="0" fontId="3" fillId="2" borderId="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vertical="center" wrapText="1"/>
    </xf>
    <xf numFmtId="0" fontId="3" fillId="2" borderId="7" xfId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170" fontId="3" fillId="2" borderId="7" xfId="1" applyNumberFormat="1" applyFont="1" applyFill="1" applyBorder="1" applyAlignment="1">
      <alignment horizontal="center" vertical="center" wrapText="1"/>
    </xf>
    <xf numFmtId="170" fontId="3" fillId="2" borderId="6" xfId="1" applyNumberFormat="1" applyFont="1" applyFill="1" applyBorder="1" applyAlignment="1">
      <alignment wrapText="1"/>
    </xf>
    <xf numFmtId="170" fontId="0" fillId="0" borderId="0" xfId="0" applyNumberFormat="1"/>
    <xf numFmtId="170" fontId="8" fillId="3" borderId="6" xfId="0" applyNumberFormat="1" applyFont="1" applyFill="1" applyBorder="1" applyAlignment="1">
      <alignment wrapText="1"/>
    </xf>
    <xf numFmtId="170" fontId="8" fillId="3" borderId="7" xfId="0" applyNumberFormat="1" applyFont="1" applyFill="1" applyBorder="1" applyAlignment="1">
      <alignment wrapText="1"/>
    </xf>
    <xf numFmtId="170" fontId="8" fillId="3" borderId="7" xfId="0" applyNumberFormat="1" applyFont="1" applyFill="1" applyBorder="1" applyAlignment="1">
      <alignment horizontal="center" vertical="center" wrapText="1"/>
    </xf>
    <xf numFmtId="170" fontId="8" fillId="3" borderId="14" xfId="0" applyNumberFormat="1" applyFont="1" applyFill="1" applyBorder="1" applyAlignment="1">
      <alignment vertical="center" wrapText="1"/>
    </xf>
    <xf numFmtId="170" fontId="3" fillId="2" borderId="7" xfId="1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175" fontId="0" fillId="0" borderId="18" xfId="0" applyNumberFormat="1" applyBorder="1" applyAlignment="1">
      <alignment vertical="center"/>
    </xf>
    <xf numFmtId="175" fontId="0" fillId="0" borderId="18" xfId="0" applyNumberFormat="1" applyBorder="1" applyAlignment="1">
      <alignment vertical="center" wrapText="1"/>
    </xf>
    <xf numFmtId="170" fontId="3" fillId="2" borderId="0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4">
    <cellStyle name="Normal" xfId="0" builtinId="0"/>
    <cellStyle name="Normal 2" xfId="1" xr:uid="{5EE895A8-8C2E-4D0D-A904-D6B8E0ACA25A}"/>
    <cellStyle name="Normal 2 2" xfId="2" xr:uid="{90DB5F4E-9792-4508-899D-57CE04088330}"/>
    <cellStyle name="Normal 7" xfId="3" xr:uid="{B746098F-F95F-4713-AB9C-DB8CFDF00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 Concorrente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'Desempenho 1 Thread'!$J$5:$J$9</c:f>
              <c:numCache>
                <c:formatCode>0.000000</c:formatCode>
                <c:ptCount val="5"/>
                <c:pt idx="0">
                  <c:v>3.9788000000000002E-3</c:v>
                </c:pt>
                <c:pt idx="1">
                  <c:v>1.7669999999999999E-3</c:v>
                </c:pt>
                <c:pt idx="2">
                  <c:v>3.5165999999999995E-3</c:v>
                </c:pt>
                <c:pt idx="3">
                  <c:v>4.3716000000000007E-3</c:v>
                </c:pt>
                <c:pt idx="4">
                  <c:v>5.0337999999999997E-3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72-7E46-B552-9186A2688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805199"/>
        <c:axId val="777339743"/>
      </c:lineChart>
      <c:catAx>
        <c:axId val="48280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7339743"/>
        <c:crosses val="autoZero"/>
        <c:auto val="1"/>
        <c:lblAlgn val="ctr"/>
        <c:lblOffset val="100"/>
        <c:noMultiLvlLbl val="0"/>
      </c:catAx>
      <c:valAx>
        <c:axId val="77733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80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Sequencial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'Desempenho 1 Thread'!$P$5:$P$9</c:f>
              <c:numCache>
                <c:formatCode>0.000000</c:formatCode>
                <c:ptCount val="5"/>
                <c:pt idx="0">
                  <c:v>3.4542000000000002E-3</c:v>
                </c:pt>
                <c:pt idx="1">
                  <c:v>3.2353999999999994E-3</c:v>
                </c:pt>
                <c:pt idx="2">
                  <c:v>3.1203999999999997E-3</c:v>
                </c:pt>
                <c:pt idx="3">
                  <c:v>3.3446000000000005E-3</c:v>
                </c:pt>
                <c:pt idx="4">
                  <c:v>3.1053999999999999E-3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6-BF48-B37E-D52FEDE2D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204495"/>
        <c:axId val="860206223"/>
      </c:lineChart>
      <c:catAx>
        <c:axId val="86020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06223"/>
        <c:crosses val="autoZero"/>
        <c:auto val="1"/>
        <c:lblAlgn val="ctr"/>
        <c:lblOffset val="100"/>
        <c:noMultiLvlLbl val="0"/>
      </c:catAx>
      <c:valAx>
        <c:axId val="8602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0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Aceleração Máxima Média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'Desempenho 1 Thread'!$Q$5:$Q$9</c:f>
              <c:numCache>
                <c:formatCode>General</c:formatCode>
                <c:ptCount val="5"/>
                <c:pt idx="0">
                  <c:v>0.86815120136724644</c:v>
                </c:pt>
                <c:pt idx="1">
                  <c:v>1.8310130164119975</c:v>
                </c:pt>
                <c:pt idx="2">
                  <c:v>0.88733435704942276</c:v>
                </c:pt>
                <c:pt idx="3">
                  <c:v>0.76507457223899722</c:v>
                </c:pt>
                <c:pt idx="4">
                  <c:v>0.61690969049227229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9-564C-A859-69CCA159B5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386895"/>
        <c:axId val="1049828271"/>
      </c:scatterChart>
      <c:valAx>
        <c:axId val="84938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9828271"/>
        <c:crosses val="autoZero"/>
        <c:crossBetween val="midCat"/>
      </c:valAx>
      <c:valAx>
        <c:axId val="10498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38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 Concorrente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'Desempenho 4 Threads'!$J$5:$J$9</c:f>
              <c:numCache>
                <c:formatCode>0.000000</c:formatCode>
                <c:ptCount val="5"/>
                <c:pt idx="0">
                  <c:v>1.0519999999999998E-3</c:v>
                </c:pt>
                <c:pt idx="1">
                  <c:v>4.1740000000000006E-3</c:v>
                </c:pt>
                <c:pt idx="2">
                  <c:v>1.3634000000000001E-3</c:v>
                </c:pt>
                <c:pt idx="3">
                  <c:v>2.0673999999999996E-3</c:v>
                </c:pt>
                <c:pt idx="4">
                  <c:v>4.1143400000000004E-2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1-0745-8433-589D8294B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805199"/>
        <c:axId val="777339743"/>
      </c:lineChart>
      <c:catAx>
        <c:axId val="48280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7339743"/>
        <c:crosses val="autoZero"/>
        <c:auto val="1"/>
        <c:lblAlgn val="ctr"/>
        <c:lblOffset val="100"/>
        <c:noMultiLvlLbl val="0"/>
      </c:catAx>
      <c:valAx>
        <c:axId val="77733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80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Sequencial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'Desempenho 4 Threads'!$P$5:$P$9</c:f>
              <c:numCache>
                <c:formatCode>0.000000</c:formatCode>
                <c:ptCount val="5"/>
                <c:pt idx="0">
                  <c:v>2.6012000000000001E-3</c:v>
                </c:pt>
                <c:pt idx="1">
                  <c:v>2.5154000000000001E-3</c:v>
                </c:pt>
                <c:pt idx="2">
                  <c:v>2.5746000000000002E-3</c:v>
                </c:pt>
                <c:pt idx="3">
                  <c:v>2.8625999999999999E-3</c:v>
                </c:pt>
                <c:pt idx="4">
                  <c:v>2.8806000000000001E-3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FA-BF41-8E27-018DA978A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204495"/>
        <c:axId val="860206223"/>
      </c:lineChart>
      <c:catAx>
        <c:axId val="86020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06223"/>
        <c:crosses val="autoZero"/>
        <c:auto val="1"/>
        <c:lblAlgn val="ctr"/>
        <c:lblOffset val="100"/>
        <c:noMultiLvlLbl val="0"/>
      </c:catAx>
      <c:valAx>
        <c:axId val="8602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0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Aceleração Máxima Média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'Desempenho 4 Threads'!$Q$5:$Q$9</c:f>
              <c:numCache>
                <c:formatCode>General</c:formatCode>
                <c:ptCount val="5"/>
                <c:pt idx="0">
                  <c:v>2.4726235741444875</c:v>
                </c:pt>
                <c:pt idx="1">
                  <c:v>0.60263536176329657</c:v>
                </c:pt>
                <c:pt idx="2">
                  <c:v>1.8883673170016138</c:v>
                </c:pt>
                <c:pt idx="3">
                  <c:v>1.3846377091999615</c:v>
                </c:pt>
                <c:pt idx="4">
                  <c:v>7.0013659541992151E-2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B-A84D-8B0F-CCC68BF6E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386895"/>
        <c:axId val="1049828271"/>
      </c:scatterChart>
      <c:valAx>
        <c:axId val="84938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9828271"/>
        <c:crosses val="autoZero"/>
        <c:crossBetween val="midCat"/>
      </c:valAx>
      <c:valAx>
        <c:axId val="10498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38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 Concorrente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'Desempenho 10 threads'!$J$5:$J$9</c:f>
              <c:numCache>
                <c:formatCode>0.000000</c:formatCode>
                <c:ptCount val="5"/>
                <c:pt idx="0">
                  <c:v>2.8622000000000001E-3</c:v>
                </c:pt>
                <c:pt idx="1">
                  <c:v>7.0599999999999992E-4</c:v>
                </c:pt>
                <c:pt idx="2">
                  <c:v>1.3078E-3</c:v>
                </c:pt>
                <c:pt idx="3">
                  <c:v>3.6863999999999994E-3</c:v>
                </c:pt>
                <c:pt idx="4">
                  <c:v>5.0413999999999997E-3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4-704D-9BC1-A3DB45153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805199"/>
        <c:axId val="777339743"/>
      </c:lineChart>
      <c:catAx>
        <c:axId val="48280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7339743"/>
        <c:crosses val="autoZero"/>
        <c:auto val="1"/>
        <c:lblAlgn val="ctr"/>
        <c:lblOffset val="100"/>
        <c:noMultiLvlLbl val="0"/>
      </c:catAx>
      <c:valAx>
        <c:axId val="77733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2805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Sequencial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'Desempenho 10 threads'!$P$5:$P$9</c:f>
              <c:numCache>
                <c:formatCode>0.000000</c:formatCode>
                <c:ptCount val="5"/>
                <c:pt idx="0">
                  <c:v>2.0665999999999996E-3</c:v>
                </c:pt>
                <c:pt idx="1">
                  <c:v>2.8524000000000002E-3</c:v>
                </c:pt>
                <c:pt idx="2">
                  <c:v>2.2078000000000002E-3</c:v>
                </c:pt>
                <c:pt idx="3">
                  <c:v>2.1928E-3</c:v>
                </c:pt>
                <c:pt idx="4">
                  <c:v>2.2169999999999998E-3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B-6445-8275-DAAE2C3A6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0204495"/>
        <c:axId val="860206223"/>
      </c:lineChart>
      <c:catAx>
        <c:axId val="86020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06223"/>
        <c:crosses val="autoZero"/>
        <c:auto val="1"/>
        <c:lblAlgn val="ctr"/>
        <c:lblOffset val="100"/>
        <c:noMultiLvlLbl val="0"/>
      </c:catAx>
      <c:valAx>
        <c:axId val="86020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020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Aceleração Máxima Média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'Desempenho 10 threads'!$Q$5:$Q$9</c:f>
              <c:numCache>
                <c:formatCode>General</c:formatCode>
                <c:ptCount val="5"/>
                <c:pt idx="0">
                  <c:v>0.72203200335406315</c:v>
                </c:pt>
                <c:pt idx="1">
                  <c:v>4.0402266288951845</c:v>
                </c:pt>
                <c:pt idx="2">
                  <c:v>1.6881786205841873</c:v>
                </c:pt>
                <c:pt idx="3">
                  <c:v>0.59483506944444453</c:v>
                </c:pt>
                <c:pt idx="4">
                  <c:v>0.43975879715951915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C9-3D40-9AE5-179999449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386895"/>
        <c:axId val="1049828271"/>
      </c:scatterChart>
      <c:valAx>
        <c:axId val="84938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9828271"/>
        <c:crosses val="autoZero"/>
        <c:crossBetween val="midCat"/>
      </c:valAx>
      <c:valAx>
        <c:axId val="10498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38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3821416</xdr:colOff>
      <xdr:row>9</xdr:row>
      <xdr:rowOff>69635</xdr:rowOff>
    </xdr:from>
    <xdr:to>
      <xdr:col>7</xdr:col>
      <xdr:colOff>2854</xdr:colOff>
      <xdr:row>22</xdr:row>
      <xdr:rowOff>172947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C7EB642E-8FD0-1DF1-9B21-916713232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567932</xdr:colOff>
      <xdr:row>9</xdr:row>
      <xdr:rowOff>83906</xdr:rowOff>
    </xdr:from>
    <xdr:to>
      <xdr:col>12</xdr:col>
      <xdr:colOff>602179</xdr:colOff>
      <xdr:row>23</xdr:row>
      <xdr:rowOff>1713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D5681B9A-221B-D893-374F-A940DD3A64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482315</xdr:colOff>
      <xdr:row>9</xdr:row>
      <xdr:rowOff>55366</xdr:rowOff>
    </xdr:from>
    <xdr:to>
      <xdr:col>16</xdr:col>
      <xdr:colOff>2057686</xdr:colOff>
      <xdr:row>22</xdr:row>
      <xdr:rowOff>158678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C14C8980-0CA4-D70B-4257-4CF901868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3821416</xdr:colOff>
      <xdr:row>9</xdr:row>
      <xdr:rowOff>69635</xdr:rowOff>
    </xdr:from>
    <xdr:to>
      <xdr:col>7</xdr:col>
      <xdr:colOff>2854</xdr:colOff>
      <xdr:row>22</xdr:row>
      <xdr:rowOff>172947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3CB9AF-02D8-A541-A315-300565F0E8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567932</xdr:colOff>
      <xdr:row>9</xdr:row>
      <xdr:rowOff>83906</xdr:rowOff>
    </xdr:from>
    <xdr:to>
      <xdr:col>12</xdr:col>
      <xdr:colOff>602179</xdr:colOff>
      <xdr:row>23</xdr:row>
      <xdr:rowOff>1713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078830-D0C0-1644-AA41-A5FBE6CF2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482315</xdr:colOff>
      <xdr:row>9</xdr:row>
      <xdr:rowOff>55366</xdr:rowOff>
    </xdr:from>
    <xdr:to>
      <xdr:col>16</xdr:col>
      <xdr:colOff>2057686</xdr:colOff>
      <xdr:row>22</xdr:row>
      <xdr:rowOff>158678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A8CB1E2-6489-BF45-9D58-ADD1D0BAF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3821416</xdr:colOff>
      <xdr:row>9</xdr:row>
      <xdr:rowOff>69635</xdr:rowOff>
    </xdr:from>
    <xdr:to>
      <xdr:col>7</xdr:col>
      <xdr:colOff>2854</xdr:colOff>
      <xdr:row>22</xdr:row>
      <xdr:rowOff>172947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15DA9B-F748-EC44-9660-8777FE270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567932</xdr:colOff>
      <xdr:row>9</xdr:row>
      <xdr:rowOff>83906</xdr:rowOff>
    </xdr:from>
    <xdr:to>
      <xdr:col>12</xdr:col>
      <xdr:colOff>602179</xdr:colOff>
      <xdr:row>23</xdr:row>
      <xdr:rowOff>1713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F778B3-4FCE-D74D-9C37-C830A48B3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482315</xdr:colOff>
      <xdr:row>9</xdr:row>
      <xdr:rowOff>55366</xdr:rowOff>
    </xdr:from>
    <xdr:to>
      <xdr:col>16</xdr:col>
      <xdr:colOff>2057686</xdr:colOff>
      <xdr:row>22</xdr:row>
      <xdr:rowOff>158678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B4D773B-3759-7441-9BCA-4FD41E2732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4200-72D0-4DA0-BADB-4253DE38110A}">
  <dimension ref="A1:I13"/>
  <sheetViews>
    <sheetView topLeftCell="A6" zoomScale="249" zoomScaleNormal="100" workbookViewId="0">
      <selection activeCell="B7" sqref="B7"/>
    </sheetView>
  </sheetViews>
  <sheetFormatPr baseColWidth="10" defaultColWidth="84" defaultRowHeight="15"/>
  <cols>
    <col min="1" max="1" width="26.5" customWidth="1"/>
    <col min="2" max="2" width="10.33203125" customWidth="1"/>
    <col min="3" max="3" width="70.1640625" bestFit="1" customWidth="1"/>
    <col min="4" max="4" width="80.5" bestFit="1" customWidth="1"/>
    <col min="5" max="5" width="7.1640625" bestFit="1" customWidth="1"/>
    <col min="6" max="6" width="9.33203125" bestFit="1" customWidth="1"/>
    <col min="7" max="7" width="9.33203125" customWidth="1"/>
    <col min="8" max="8" width="28" customWidth="1"/>
    <col min="9" max="9" width="9.1640625" customWidth="1"/>
  </cols>
  <sheetData>
    <row r="1" spans="1:9">
      <c r="A1" s="14" t="s">
        <v>29</v>
      </c>
      <c r="B1" s="15"/>
      <c r="C1" s="15"/>
      <c r="D1" s="15"/>
      <c r="E1" s="15"/>
      <c r="F1" s="15"/>
      <c r="G1" s="15"/>
      <c r="H1" s="16"/>
    </row>
    <row r="2" spans="1:9" ht="28">
      <c r="A2" s="10" t="s">
        <v>0</v>
      </c>
      <c r="B2" s="1" t="s">
        <v>1</v>
      </c>
      <c r="C2" s="12" t="s">
        <v>12</v>
      </c>
      <c r="D2" s="12" t="s">
        <v>3</v>
      </c>
      <c r="E2" s="17" t="s">
        <v>2</v>
      </c>
      <c r="F2" s="19"/>
      <c r="G2" s="10"/>
      <c r="H2" s="17" t="s">
        <v>27</v>
      </c>
    </row>
    <row r="3" spans="1:9" ht="16" thickBot="1">
      <c r="A3" s="11"/>
      <c r="B3" s="5"/>
      <c r="C3" s="13"/>
      <c r="D3" s="13"/>
      <c r="E3" s="6" t="s">
        <v>24</v>
      </c>
      <c r="F3" s="6" t="s">
        <v>25</v>
      </c>
      <c r="G3" s="7" t="s">
        <v>26</v>
      </c>
      <c r="H3" s="18"/>
    </row>
    <row r="4" spans="1:9" ht="33" customHeight="1" thickBot="1">
      <c r="A4" s="8" t="s">
        <v>40</v>
      </c>
      <c r="B4" s="2" t="s">
        <v>4</v>
      </c>
      <c r="C4" s="2" t="s">
        <v>11</v>
      </c>
      <c r="D4" s="2" t="s">
        <v>28</v>
      </c>
      <c r="E4" s="36" t="s">
        <v>53</v>
      </c>
      <c r="F4" s="37" t="s">
        <v>53</v>
      </c>
      <c r="G4" s="37" t="s">
        <v>53</v>
      </c>
      <c r="H4" s="3"/>
      <c r="I4" s="4"/>
    </row>
    <row r="5" spans="1:9" ht="33" customHeight="1" thickBot="1">
      <c r="A5" s="9"/>
      <c r="B5" s="2" t="s">
        <v>5</v>
      </c>
      <c r="C5" s="2" t="s">
        <v>13</v>
      </c>
      <c r="D5" s="2" t="s">
        <v>14</v>
      </c>
      <c r="E5" s="36" t="s">
        <v>53</v>
      </c>
      <c r="F5" s="37" t="s">
        <v>53</v>
      </c>
      <c r="G5" s="37" t="s">
        <v>53</v>
      </c>
      <c r="H5" s="3"/>
      <c r="I5" s="4"/>
    </row>
    <row r="6" spans="1:9" ht="33" customHeight="1" thickBot="1">
      <c r="A6" s="9"/>
      <c r="B6" s="2" t="s">
        <v>6</v>
      </c>
      <c r="C6" s="2" t="s">
        <v>15</v>
      </c>
      <c r="D6" s="2" t="s">
        <v>16</v>
      </c>
      <c r="E6" s="36" t="s">
        <v>53</v>
      </c>
      <c r="F6" s="37" t="s">
        <v>53</v>
      </c>
      <c r="G6" s="37" t="s">
        <v>53</v>
      </c>
      <c r="H6" s="3"/>
      <c r="I6" s="4"/>
    </row>
    <row r="7" spans="1:9" ht="33" customHeight="1" thickBot="1">
      <c r="A7" s="9"/>
      <c r="B7" s="2" t="s">
        <v>7</v>
      </c>
      <c r="C7" s="2" t="s">
        <v>17</v>
      </c>
      <c r="D7" s="2" t="s">
        <v>18</v>
      </c>
      <c r="E7" s="36" t="s">
        <v>53</v>
      </c>
      <c r="F7" s="37" t="s">
        <v>53</v>
      </c>
      <c r="G7" s="37" t="s">
        <v>53</v>
      </c>
      <c r="H7" s="3"/>
      <c r="I7" s="4"/>
    </row>
    <row r="8" spans="1:9" ht="33" customHeight="1" thickBot="1">
      <c r="A8" s="9"/>
      <c r="B8" s="2" t="s">
        <v>8</v>
      </c>
      <c r="C8" s="2" t="s">
        <v>19</v>
      </c>
      <c r="D8" s="2" t="s">
        <v>54</v>
      </c>
      <c r="E8" s="37" t="s">
        <v>53</v>
      </c>
      <c r="F8" s="37" t="s">
        <v>53</v>
      </c>
      <c r="G8" s="37" t="s">
        <v>53</v>
      </c>
      <c r="H8" s="3"/>
      <c r="I8" s="4"/>
    </row>
    <row r="9" spans="1:9" ht="33" customHeight="1" thickBot="1">
      <c r="A9" s="9"/>
      <c r="B9" s="2" t="s">
        <v>9</v>
      </c>
      <c r="C9" s="2" t="s">
        <v>20</v>
      </c>
      <c r="D9" s="2" t="s">
        <v>21</v>
      </c>
      <c r="E9" s="37" t="s">
        <v>53</v>
      </c>
      <c r="F9" s="37" t="s">
        <v>53</v>
      </c>
      <c r="G9" s="37" t="s">
        <v>53</v>
      </c>
      <c r="H9" s="3"/>
      <c r="I9" s="4"/>
    </row>
    <row r="10" spans="1:9" ht="33" customHeight="1">
      <c r="A10" s="9"/>
      <c r="B10" s="2" t="s">
        <v>10</v>
      </c>
      <c r="C10" s="2" t="s">
        <v>22</v>
      </c>
      <c r="D10" s="2" t="s">
        <v>23</v>
      </c>
      <c r="E10" s="37" t="s">
        <v>53</v>
      </c>
      <c r="F10" s="37" t="s">
        <v>53</v>
      </c>
      <c r="G10" s="37" t="s">
        <v>53</v>
      </c>
      <c r="H10" s="3"/>
      <c r="I10" s="4"/>
    </row>
    <row r="13" spans="1:9">
      <c r="A13">
        <f>A17</f>
        <v>0</v>
      </c>
    </row>
  </sheetData>
  <mergeCells count="7">
    <mergeCell ref="A4:A10"/>
    <mergeCell ref="A2:A3"/>
    <mergeCell ref="C2:C3"/>
    <mergeCell ref="D2:D3"/>
    <mergeCell ref="A1:H1"/>
    <mergeCell ref="H2:H3"/>
    <mergeCell ref="E2:G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1BB5-3752-9F45-A50E-B4494F25D54E}">
  <dimension ref="A1:AR10"/>
  <sheetViews>
    <sheetView topLeftCell="K11" zoomScale="241" zoomScaleNormal="56" workbookViewId="0">
      <selection activeCell="M5" sqref="M5"/>
    </sheetView>
  </sheetViews>
  <sheetFormatPr baseColWidth="10" defaultColWidth="84" defaultRowHeight="15"/>
  <cols>
    <col min="1" max="1" width="28.6640625" customWidth="1"/>
    <col min="2" max="2" width="10.33203125" customWidth="1"/>
    <col min="3" max="3" width="70.1640625" bestFit="1" customWidth="1"/>
    <col min="4" max="4" width="80.5" bestFit="1" customWidth="1"/>
    <col min="5" max="6" width="10.1640625" style="26" bestFit="1" customWidth="1"/>
    <col min="7" max="8" width="9.33203125" style="26" customWidth="1"/>
    <col min="9" max="9" width="13" style="26" customWidth="1"/>
    <col min="10" max="10" width="18.5" style="26" customWidth="1"/>
    <col min="11" max="15" width="9.33203125" style="26" customWidth="1"/>
    <col min="16" max="16" width="20.6640625" style="26" customWidth="1"/>
    <col min="17" max="17" width="27.1640625" style="26" customWidth="1"/>
    <col min="18" max="43" width="9.33203125" style="26" customWidth="1"/>
    <col min="44" max="44" width="9.1640625" customWidth="1"/>
  </cols>
  <sheetData>
    <row r="1" spans="1:44">
      <c r="A1" s="14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 spans="1:44" ht="32" customHeight="1">
      <c r="A2" s="19" t="s">
        <v>52</v>
      </c>
      <c r="B2" s="19"/>
      <c r="C2" s="19"/>
      <c r="D2" s="19"/>
      <c r="E2" s="15" t="s">
        <v>43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4" ht="36" customHeight="1">
      <c r="A3" s="10" t="s">
        <v>0</v>
      </c>
      <c r="B3" s="12" t="s">
        <v>1</v>
      </c>
      <c r="C3" s="12" t="s">
        <v>12</v>
      </c>
      <c r="D3" s="21" t="s">
        <v>3</v>
      </c>
      <c r="E3" s="31" t="s">
        <v>49</v>
      </c>
      <c r="F3" s="35"/>
      <c r="G3" s="35"/>
      <c r="H3" s="35"/>
      <c r="I3" s="35"/>
      <c r="J3" s="20" t="s">
        <v>46</v>
      </c>
      <c r="K3" s="31" t="s">
        <v>50</v>
      </c>
      <c r="L3" s="35"/>
      <c r="M3" s="35"/>
      <c r="N3" s="35"/>
      <c r="O3" s="35"/>
      <c r="P3" s="22" t="s">
        <v>47</v>
      </c>
      <c r="Q3" s="22" t="s">
        <v>51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4" ht="28" customHeight="1" thickBot="1">
      <c r="A4" s="11"/>
      <c r="B4" s="13"/>
      <c r="C4" s="13"/>
      <c r="D4" s="13"/>
      <c r="E4" s="25" t="s">
        <v>31</v>
      </c>
      <c r="F4" s="25" t="s">
        <v>32</v>
      </c>
      <c r="G4" s="24" t="s">
        <v>33</v>
      </c>
      <c r="H4" s="27" t="s">
        <v>41</v>
      </c>
      <c r="I4" s="28" t="s">
        <v>42</v>
      </c>
      <c r="J4" s="11"/>
      <c r="K4" s="24" t="s">
        <v>31</v>
      </c>
      <c r="L4" s="29" t="s">
        <v>32</v>
      </c>
      <c r="M4" s="30" t="s">
        <v>33</v>
      </c>
      <c r="N4" s="29" t="s">
        <v>41</v>
      </c>
      <c r="O4" s="29" t="s">
        <v>42</v>
      </c>
      <c r="P4" s="23"/>
      <c r="Q4" s="2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4" ht="46" customHeight="1" thickBot="1">
      <c r="A5" s="8" t="s">
        <v>44</v>
      </c>
      <c r="B5" s="32" t="s">
        <v>4</v>
      </c>
      <c r="C5" s="32" t="s">
        <v>34</v>
      </c>
      <c r="D5" s="32" t="s">
        <v>35</v>
      </c>
      <c r="E5" s="33">
        <v>4.5770000000000003E-3</v>
      </c>
      <c r="F5" s="34">
        <v>4.1250000000000002E-3</v>
      </c>
      <c r="G5" s="34">
        <v>3.2499999999999999E-3</v>
      </c>
      <c r="H5" s="34">
        <v>3.7369999999999999E-3</v>
      </c>
      <c r="I5" s="34">
        <v>4.2050000000000004E-3</v>
      </c>
      <c r="J5" s="34">
        <f>(E5+F5+G5+H5+I5)/5</f>
        <v>3.9788000000000002E-3</v>
      </c>
      <c r="K5" s="34">
        <v>5.6220000000000003E-3</v>
      </c>
      <c r="L5" s="34">
        <v>3.029E-3</v>
      </c>
      <c r="M5" s="34">
        <v>2.5639999999999999E-3</v>
      </c>
      <c r="N5" s="34">
        <v>3.026E-3</v>
      </c>
      <c r="O5" s="34">
        <v>3.0300000000000001E-3</v>
      </c>
      <c r="P5" s="34">
        <f>(K5+L5+M5+N5+ O5)/5</f>
        <v>3.4542000000000002E-3</v>
      </c>
      <c r="Q5">
        <f>P5/J5</f>
        <v>0.86815120136724644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4" ht="33" customHeight="1" thickBot="1">
      <c r="A6" s="9"/>
      <c r="B6" s="32" t="s">
        <v>5</v>
      </c>
      <c r="C6" s="32" t="s">
        <v>36</v>
      </c>
      <c r="D6" s="32" t="s">
        <v>35</v>
      </c>
      <c r="E6" s="33">
        <v>2.3599999999999999E-4</v>
      </c>
      <c r="F6" s="34">
        <v>7.7499999999999997E-4</v>
      </c>
      <c r="G6" s="34">
        <v>2.3000000000000001E-4</v>
      </c>
      <c r="H6" s="34">
        <v>2.6499999999999999E-4</v>
      </c>
      <c r="I6" s="34">
        <v>2.61E-4</v>
      </c>
      <c r="J6" s="34">
        <f>(E6+F6+G6+H6+I6)</f>
        <v>1.7669999999999999E-3</v>
      </c>
      <c r="K6" s="34">
        <v>3.2049999999999999E-3</v>
      </c>
      <c r="L6" s="34">
        <v>3.4689999999999999E-3</v>
      </c>
      <c r="M6" s="34">
        <v>3.4529999999999999E-3</v>
      </c>
      <c r="N6" s="34">
        <v>3.1389999999999999E-3</v>
      </c>
      <c r="O6" s="34">
        <v>3.2469999999999999E-3</v>
      </c>
      <c r="P6" s="34">
        <f>(K6+L6+M7+N6+ O6)/5</f>
        <v>3.2353999999999994E-3</v>
      </c>
      <c r="Q6">
        <f>P6/J6</f>
        <v>1.8310130164119975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4" ht="33" customHeight="1" thickBot="1">
      <c r="A7" s="9"/>
      <c r="B7" s="32" t="s">
        <v>6</v>
      </c>
      <c r="C7" s="32" t="s">
        <v>37</v>
      </c>
      <c r="D7" s="32" t="s">
        <v>35</v>
      </c>
      <c r="E7" s="33">
        <v>3.509E-3</v>
      </c>
      <c r="F7" s="34">
        <v>3.9389999999999998E-3</v>
      </c>
      <c r="G7" s="34">
        <v>3.1340000000000001E-3</v>
      </c>
      <c r="H7" s="34">
        <v>3.7130000000000002E-3</v>
      </c>
      <c r="I7" s="34">
        <v>3.2880000000000001E-3</v>
      </c>
      <c r="J7" s="34">
        <f>(E7+F7+G7+H7+I7)/5</f>
        <v>3.5165999999999995E-3</v>
      </c>
      <c r="K7" s="34">
        <v>3.1970000000000002E-3</v>
      </c>
      <c r="L7" s="34">
        <v>3.127E-3</v>
      </c>
      <c r="M7" s="34">
        <v>3.117E-3</v>
      </c>
      <c r="N7" s="34">
        <v>3.153E-3</v>
      </c>
      <c r="O7" s="34">
        <v>3.0079999999999998E-3</v>
      </c>
      <c r="P7" s="34">
        <f>(K7+L7+M7+N7+ O7)/5</f>
        <v>3.1203999999999997E-3</v>
      </c>
      <c r="Q7">
        <f>P7/J7</f>
        <v>0.88733435704942276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4" ht="33" customHeight="1" thickBot="1">
      <c r="A8" s="9"/>
      <c r="B8" s="32" t="s">
        <v>7</v>
      </c>
      <c r="C8" s="32" t="s">
        <v>38</v>
      </c>
      <c r="D8" s="32" t="s">
        <v>35</v>
      </c>
      <c r="E8" s="33">
        <v>4.5970000000000004E-3</v>
      </c>
      <c r="F8" s="34">
        <v>3.5249999999999999E-3</v>
      </c>
      <c r="G8" s="34">
        <v>3.934E-3</v>
      </c>
      <c r="H8" s="34">
        <v>4.5409999999999999E-3</v>
      </c>
      <c r="I8" s="34">
        <v>5.2610000000000001E-3</v>
      </c>
      <c r="J8" s="34">
        <f>(E8+F8+G8+H8+I8)/5</f>
        <v>4.3716000000000007E-3</v>
      </c>
      <c r="K8" s="34">
        <v>3.2919999999999998E-3</v>
      </c>
      <c r="L8" s="34">
        <v>3.372E-3</v>
      </c>
      <c r="M8" s="34">
        <v>2.9949999999999998E-3</v>
      </c>
      <c r="N8" s="34">
        <v>3.1110000000000001E-3</v>
      </c>
      <c r="O8" s="34">
        <v>3.9529999999999999E-3</v>
      </c>
      <c r="P8" s="34">
        <f>(K8+L8+M8+N8+ O8)/5</f>
        <v>3.3446000000000005E-3</v>
      </c>
      <c r="Q8">
        <f>P8/J8</f>
        <v>0.76507457223899722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4" ht="33" customHeight="1">
      <c r="A9" s="9"/>
      <c r="B9" s="32" t="s">
        <v>8</v>
      </c>
      <c r="C9" s="32" t="s">
        <v>39</v>
      </c>
      <c r="D9" s="32" t="s">
        <v>35</v>
      </c>
      <c r="E9" s="33">
        <v>4.0769999999999999E-3</v>
      </c>
      <c r="F9" s="34">
        <v>5.6109999999999997E-3</v>
      </c>
      <c r="G9" s="34">
        <v>6.156E-3</v>
      </c>
      <c r="H9" s="34">
        <v>3.8579999999999999E-3</v>
      </c>
      <c r="I9" s="34">
        <v>5.4669999999999996E-3</v>
      </c>
      <c r="J9" s="34">
        <f>(E9+F9+G9+H9+I9)/5</f>
        <v>5.0337999999999997E-3</v>
      </c>
      <c r="K9" s="34">
        <v>3.0219999999999999E-3</v>
      </c>
      <c r="L9" s="34">
        <v>3.2009999999999999E-3</v>
      </c>
      <c r="M9" s="34">
        <v>3.163E-3</v>
      </c>
      <c r="N9" s="34">
        <v>3.0100000000000001E-3</v>
      </c>
      <c r="O9" s="34">
        <v>3.1310000000000001E-3</v>
      </c>
      <c r="P9" s="34">
        <f>(K9+L9+M9+N9+ O9)/5</f>
        <v>3.1053999999999999E-3</v>
      </c>
      <c r="Q9">
        <f>P9/J9</f>
        <v>0.61690969049227229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4" ht="33" customHeight="1">
      <c r="AR10" s="4"/>
    </row>
  </sheetData>
  <mergeCells count="13">
    <mergeCell ref="A2:D2"/>
    <mergeCell ref="A1:Q1"/>
    <mergeCell ref="E3:I3"/>
    <mergeCell ref="J3:J4"/>
    <mergeCell ref="K3:O3"/>
    <mergeCell ref="P3:P4"/>
    <mergeCell ref="Q3:Q4"/>
    <mergeCell ref="E2:Q2"/>
    <mergeCell ref="A5:A9"/>
    <mergeCell ref="D3:D4"/>
    <mergeCell ref="C3:C4"/>
    <mergeCell ref="B3:B4"/>
    <mergeCell ref="A3:A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B1D6-11DA-CA49-804D-61C30CB64265}">
  <dimension ref="A1:AR10"/>
  <sheetViews>
    <sheetView topLeftCell="J9" zoomScale="125" workbookViewId="0">
      <selection activeCell="Q6" sqref="Q6"/>
    </sheetView>
  </sheetViews>
  <sheetFormatPr baseColWidth="10" defaultColWidth="84" defaultRowHeight="15"/>
  <cols>
    <col min="1" max="1" width="28.6640625" customWidth="1"/>
    <col min="2" max="2" width="10.33203125" customWidth="1"/>
    <col min="3" max="3" width="70.1640625" bestFit="1" customWidth="1"/>
    <col min="4" max="4" width="80.5" bestFit="1" customWidth="1"/>
    <col min="5" max="6" width="10.1640625" style="26" bestFit="1" customWidth="1"/>
    <col min="7" max="8" width="9.33203125" style="26" customWidth="1"/>
    <col min="9" max="9" width="13" style="26" customWidth="1"/>
    <col min="10" max="10" width="18.5" style="26" customWidth="1"/>
    <col min="11" max="15" width="9.33203125" style="26" customWidth="1"/>
    <col min="16" max="16" width="20.6640625" style="26" customWidth="1"/>
    <col min="17" max="17" width="27.1640625" style="26" customWidth="1"/>
    <col min="18" max="43" width="9.33203125" style="26" customWidth="1"/>
    <col min="44" max="44" width="9.1640625" customWidth="1"/>
  </cols>
  <sheetData>
    <row r="1" spans="1:44">
      <c r="A1" s="14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 spans="1:44" ht="32" customHeight="1">
      <c r="A2" s="19" t="s">
        <v>52</v>
      </c>
      <c r="B2" s="19"/>
      <c r="C2" s="19"/>
      <c r="D2" s="19"/>
      <c r="E2" s="15" t="s">
        <v>43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4" ht="36" customHeight="1">
      <c r="A3" s="10" t="s">
        <v>0</v>
      </c>
      <c r="B3" s="12" t="s">
        <v>1</v>
      </c>
      <c r="C3" s="12" t="s">
        <v>12</v>
      </c>
      <c r="D3" s="21" t="s">
        <v>3</v>
      </c>
      <c r="E3" s="31" t="s">
        <v>49</v>
      </c>
      <c r="F3" s="35"/>
      <c r="G3" s="35"/>
      <c r="H3" s="35"/>
      <c r="I3" s="35"/>
      <c r="J3" s="20" t="s">
        <v>46</v>
      </c>
      <c r="K3" s="31" t="s">
        <v>50</v>
      </c>
      <c r="L3" s="35"/>
      <c r="M3" s="35"/>
      <c r="N3" s="35"/>
      <c r="O3" s="35"/>
      <c r="P3" s="22" t="s">
        <v>47</v>
      </c>
      <c r="Q3" s="22" t="s">
        <v>51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4" ht="28" customHeight="1" thickBot="1">
      <c r="A4" s="11"/>
      <c r="B4" s="13"/>
      <c r="C4" s="13"/>
      <c r="D4" s="13"/>
      <c r="E4" s="25" t="s">
        <v>31</v>
      </c>
      <c r="F4" s="25" t="s">
        <v>32</v>
      </c>
      <c r="G4" s="24" t="s">
        <v>33</v>
      </c>
      <c r="H4" s="27" t="s">
        <v>41</v>
      </c>
      <c r="I4" s="28" t="s">
        <v>42</v>
      </c>
      <c r="J4" s="11"/>
      <c r="K4" s="24" t="s">
        <v>31</v>
      </c>
      <c r="L4" s="29" t="s">
        <v>32</v>
      </c>
      <c r="M4" s="30" t="s">
        <v>33</v>
      </c>
      <c r="N4" s="29" t="s">
        <v>41</v>
      </c>
      <c r="O4" s="29" t="s">
        <v>42</v>
      </c>
      <c r="P4" s="23"/>
      <c r="Q4" s="2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4" ht="46" customHeight="1" thickBot="1">
      <c r="A5" s="8" t="s">
        <v>45</v>
      </c>
      <c r="B5" s="32" t="s">
        <v>4</v>
      </c>
      <c r="C5" s="32" t="s">
        <v>34</v>
      </c>
      <c r="D5" s="32" t="s">
        <v>35</v>
      </c>
      <c r="E5" s="33">
        <v>1.042E-3</v>
      </c>
      <c r="F5" s="34">
        <v>1.0269999999999999E-3</v>
      </c>
      <c r="G5" s="34">
        <v>1.0200000000000001E-3</v>
      </c>
      <c r="H5" s="34">
        <v>1.1529999999999999E-3</v>
      </c>
      <c r="I5" s="34">
        <v>1.018E-3</v>
      </c>
      <c r="J5" s="34">
        <f>(E5+F5+G5+H5+I5)/5</f>
        <v>1.0519999999999998E-3</v>
      </c>
      <c r="K5" s="34">
        <v>2.5999999999999999E-3</v>
      </c>
      <c r="L5" s="34">
        <v>2.702E-3</v>
      </c>
      <c r="M5" s="34">
        <v>2.6779999999999998E-3</v>
      </c>
      <c r="N5" s="34">
        <v>2.5140000000000002E-3</v>
      </c>
      <c r="O5" s="34">
        <v>2.5119999999999999E-3</v>
      </c>
      <c r="P5" s="34">
        <f>(K5+L5+M5+N5+ O5)/5</f>
        <v>2.6012000000000001E-3</v>
      </c>
      <c r="Q5">
        <f>P5/J5</f>
        <v>2.4726235741444875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4" ht="33" customHeight="1" thickBot="1">
      <c r="A6" s="9"/>
      <c r="B6" s="32" t="s">
        <v>5</v>
      </c>
      <c r="C6" s="32" t="s">
        <v>36</v>
      </c>
      <c r="D6" s="32" t="s">
        <v>35</v>
      </c>
      <c r="E6" s="33">
        <v>3.0000000000000001E-3</v>
      </c>
      <c r="F6" s="34">
        <v>3.2200000000000002E-4</v>
      </c>
      <c r="G6" s="34">
        <v>2.8699999999999998E-4</v>
      </c>
      <c r="H6" s="34">
        <v>2.8899999999999998E-4</v>
      </c>
      <c r="I6" s="34">
        <v>2.7599999999999999E-4</v>
      </c>
      <c r="J6" s="34">
        <f>(E6+F6+G6+H6+I6)</f>
        <v>4.1740000000000006E-3</v>
      </c>
      <c r="K6" s="34">
        <v>2.5170000000000001E-3</v>
      </c>
      <c r="L6" s="34">
        <v>2.6540000000000001E-3</v>
      </c>
      <c r="M6" s="34">
        <v>2.5079999999999998E-3</v>
      </c>
      <c r="N6" s="34">
        <v>2.3960000000000001E-3</v>
      </c>
      <c r="O6" s="34">
        <v>2.5000000000000001E-3</v>
      </c>
      <c r="P6" s="34">
        <f>(K6+L6+M7+N6+ O6)/5</f>
        <v>2.5154000000000001E-3</v>
      </c>
      <c r="Q6">
        <f>P6/J6</f>
        <v>0.60263536176329657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4" ht="33" customHeight="1" thickBot="1">
      <c r="A7" s="9"/>
      <c r="B7" s="32" t="s">
        <v>6</v>
      </c>
      <c r="C7" s="32" t="s">
        <v>37</v>
      </c>
      <c r="D7" s="32" t="s">
        <v>35</v>
      </c>
      <c r="E7" s="33">
        <v>1.9949999999999998E-3</v>
      </c>
      <c r="F7" s="34">
        <v>1.2179999999999999E-3</v>
      </c>
      <c r="G7" s="34">
        <v>1.2019999999999999E-3</v>
      </c>
      <c r="H7" s="34">
        <v>1.2099999999999999E-3</v>
      </c>
      <c r="I7" s="34">
        <v>1.1919999999999999E-3</v>
      </c>
      <c r="J7" s="34">
        <f>(E7+F7+G7+H7+I7)/5</f>
        <v>1.3634000000000001E-3</v>
      </c>
      <c r="K7" s="34">
        <v>2.5400000000000002E-3</v>
      </c>
      <c r="L7" s="34">
        <v>2.6879999999999999E-3</v>
      </c>
      <c r="M7" s="34">
        <v>2.5100000000000001E-3</v>
      </c>
      <c r="N7" s="34">
        <v>2.5660000000000001E-3</v>
      </c>
      <c r="O7" s="34">
        <v>2.5690000000000001E-3</v>
      </c>
      <c r="P7" s="34">
        <f>(K7+L7+M7+N7+ O7)/5</f>
        <v>2.5746000000000002E-3</v>
      </c>
      <c r="Q7">
        <f>P7/J7</f>
        <v>1.8883673170016138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4" ht="33" customHeight="1" thickBot="1">
      <c r="A8" s="9"/>
      <c r="B8" s="32" t="s">
        <v>7</v>
      </c>
      <c r="C8" s="32" t="s">
        <v>38</v>
      </c>
      <c r="D8" s="32" t="s">
        <v>35</v>
      </c>
      <c r="E8" s="33">
        <v>2.1459999999999999E-3</v>
      </c>
      <c r="F8" s="34">
        <v>2.1150000000000001E-3</v>
      </c>
      <c r="G8" s="34">
        <v>2.1979999999999999E-3</v>
      </c>
      <c r="H8" s="34">
        <v>1.939E-3</v>
      </c>
      <c r="I8" s="34">
        <v>1.939E-3</v>
      </c>
      <c r="J8" s="34">
        <f>(E8+F8+G8+H8+I8)/5</f>
        <v>2.0673999999999996E-3</v>
      </c>
      <c r="K8" s="34">
        <v>3.1110000000000001E-3</v>
      </c>
      <c r="L8" s="34">
        <v>2.826E-3</v>
      </c>
      <c r="M8" s="34">
        <v>2.9390000000000002E-3</v>
      </c>
      <c r="N8" s="34">
        <v>3.0049999999999999E-3</v>
      </c>
      <c r="O8" s="34">
        <v>2.4320000000000001E-3</v>
      </c>
      <c r="P8" s="34">
        <f>(K8+L8+M8+N8+ O8)/5</f>
        <v>2.8625999999999999E-3</v>
      </c>
      <c r="Q8">
        <f>P8/J8</f>
        <v>1.3846377091999615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4" ht="33" customHeight="1">
      <c r="A9" s="9"/>
      <c r="B9" s="32" t="s">
        <v>8</v>
      </c>
      <c r="C9" s="32" t="s">
        <v>39</v>
      </c>
      <c r="D9" s="32" t="s">
        <v>35</v>
      </c>
      <c r="E9" s="33">
        <v>2.0669999999999998E-3</v>
      </c>
      <c r="F9" s="34">
        <v>2.715E-3</v>
      </c>
      <c r="G9" s="34">
        <v>0.1968</v>
      </c>
      <c r="H9" s="34">
        <v>2E-3</v>
      </c>
      <c r="I9" s="34">
        <v>2.1350000000000002E-3</v>
      </c>
      <c r="J9" s="34">
        <f>(E9+F9+G9+H9+I9)/5</f>
        <v>4.1143400000000004E-2</v>
      </c>
      <c r="K9" s="34">
        <v>2.519E-3</v>
      </c>
      <c r="L9" s="34">
        <v>2.983E-3</v>
      </c>
      <c r="M9" s="34">
        <v>3.1350000000000002E-3</v>
      </c>
      <c r="N9" s="34">
        <v>2.8540000000000002E-3</v>
      </c>
      <c r="O9" s="34">
        <v>2.9120000000000001E-3</v>
      </c>
      <c r="P9" s="34">
        <f>(K9+L9+M9+N9+ O9)/5</f>
        <v>2.8806000000000001E-3</v>
      </c>
      <c r="Q9">
        <f>P9/J9</f>
        <v>7.0013659541992151E-2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4" ht="33" customHeight="1">
      <c r="AR10" s="4"/>
    </row>
  </sheetData>
  <mergeCells count="13">
    <mergeCell ref="P3:P4"/>
    <mergeCell ref="Q3:Q4"/>
    <mergeCell ref="A5:A9"/>
    <mergeCell ref="A1:Q1"/>
    <mergeCell ref="A2:D2"/>
    <mergeCell ref="E2:Q2"/>
    <mergeCell ref="A3:A4"/>
    <mergeCell ref="B3:B4"/>
    <mergeCell ref="C3:C4"/>
    <mergeCell ref="D3:D4"/>
    <mergeCell ref="E3:I3"/>
    <mergeCell ref="J3:J4"/>
    <mergeCell ref="K3:O3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FE1-9DF7-1047-8026-4EBF013CE88A}">
  <dimension ref="A1:AR10"/>
  <sheetViews>
    <sheetView tabSelected="1" topLeftCell="F6" zoomScale="118" workbookViewId="0">
      <selection activeCell="Q6" sqref="Q6"/>
    </sheetView>
  </sheetViews>
  <sheetFormatPr baseColWidth="10" defaultColWidth="84" defaultRowHeight="15"/>
  <cols>
    <col min="1" max="1" width="28.6640625" customWidth="1"/>
    <col min="2" max="2" width="10.33203125" customWidth="1"/>
    <col min="3" max="3" width="70.1640625" bestFit="1" customWidth="1"/>
    <col min="4" max="4" width="80.5" bestFit="1" customWidth="1"/>
    <col min="5" max="6" width="10.1640625" style="26" bestFit="1" customWidth="1"/>
    <col min="7" max="8" width="9.33203125" style="26" customWidth="1"/>
    <col min="9" max="9" width="13" style="26" customWidth="1"/>
    <col min="10" max="10" width="18.5" style="26" customWidth="1"/>
    <col min="11" max="15" width="9.33203125" style="26" customWidth="1"/>
    <col min="16" max="16" width="20.6640625" style="26" customWidth="1"/>
    <col min="17" max="17" width="27.1640625" style="26" customWidth="1"/>
    <col min="18" max="43" width="9.33203125" style="26" customWidth="1"/>
    <col min="44" max="44" width="9.1640625" customWidth="1"/>
  </cols>
  <sheetData>
    <row r="1" spans="1:44">
      <c r="A1" s="14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</row>
    <row r="2" spans="1:44" ht="32" customHeight="1">
      <c r="A2" s="19" t="s">
        <v>52</v>
      </c>
      <c r="B2" s="19"/>
      <c r="C2" s="19"/>
      <c r="D2" s="19"/>
      <c r="E2" s="15" t="s">
        <v>43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4" ht="36" customHeight="1">
      <c r="A3" s="10" t="s">
        <v>0</v>
      </c>
      <c r="B3" s="12" t="s">
        <v>1</v>
      </c>
      <c r="C3" s="12" t="s">
        <v>12</v>
      </c>
      <c r="D3" s="21" t="s">
        <v>3</v>
      </c>
      <c r="E3" s="31" t="s">
        <v>49</v>
      </c>
      <c r="F3" s="35"/>
      <c r="G3" s="35"/>
      <c r="H3" s="35"/>
      <c r="I3" s="35"/>
      <c r="J3" s="20" t="s">
        <v>46</v>
      </c>
      <c r="K3" s="31" t="s">
        <v>50</v>
      </c>
      <c r="L3" s="35"/>
      <c r="M3" s="35"/>
      <c r="N3" s="35"/>
      <c r="O3" s="35"/>
      <c r="P3" s="22" t="s">
        <v>47</v>
      </c>
      <c r="Q3" s="22" t="s">
        <v>51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4" ht="28" customHeight="1" thickBot="1">
      <c r="A4" s="11"/>
      <c r="B4" s="13"/>
      <c r="C4" s="13"/>
      <c r="D4" s="13"/>
      <c r="E4" s="25" t="s">
        <v>31</v>
      </c>
      <c r="F4" s="25" t="s">
        <v>32</v>
      </c>
      <c r="G4" s="24" t="s">
        <v>33</v>
      </c>
      <c r="H4" s="27" t="s">
        <v>41</v>
      </c>
      <c r="I4" s="28" t="s">
        <v>42</v>
      </c>
      <c r="J4" s="11"/>
      <c r="K4" s="24" t="s">
        <v>31</v>
      </c>
      <c r="L4" s="29" t="s">
        <v>32</v>
      </c>
      <c r="M4" s="30" t="s">
        <v>33</v>
      </c>
      <c r="N4" s="29" t="s">
        <v>41</v>
      </c>
      <c r="O4" s="29" t="s">
        <v>42</v>
      </c>
      <c r="P4" s="23"/>
      <c r="Q4" s="22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4" ht="46" customHeight="1" thickBot="1">
      <c r="A5" s="8" t="s">
        <v>48</v>
      </c>
      <c r="B5" s="32" t="s">
        <v>4</v>
      </c>
      <c r="C5" s="32" t="s">
        <v>34</v>
      </c>
      <c r="D5" s="32" t="s">
        <v>35</v>
      </c>
      <c r="E5" s="33">
        <v>2.5330000000000001E-3</v>
      </c>
      <c r="F5" s="34">
        <v>4.0119999999999999E-3</v>
      </c>
      <c r="G5" s="34">
        <v>2.6830000000000001E-3</v>
      </c>
      <c r="H5" s="34">
        <v>2.5920000000000001E-3</v>
      </c>
      <c r="I5" s="34">
        <v>2.4910000000000002E-3</v>
      </c>
      <c r="J5" s="34">
        <f>(E5+F5+G5+H5+I5)/5</f>
        <v>2.8622000000000001E-3</v>
      </c>
      <c r="K5" s="34">
        <v>2.0449999999999999E-3</v>
      </c>
      <c r="L5" s="34">
        <v>1.9849999999999998E-3</v>
      </c>
      <c r="M5" s="34">
        <v>2.1080000000000001E-3</v>
      </c>
      <c r="N5" s="34">
        <v>2.088E-3</v>
      </c>
      <c r="O5" s="34">
        <v>2.1069999999999999E-3</v>
      </c>
      <c r="P5" s="34">
        <f>(K5+L5+M5+N5+ O5)/5</f>
        <v>2.0665999999999996E-3</v>
      </c>
      <c r="Q5">
        <f>P5/J5</f>
        <v>0.72203200335406315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4" ht="33" customHeight="1" thickBot="1">
      <c r="A6" s="9"/>
      <c r="B6" s="32" t="s">
        <v>5</v>
      </c>
      <c r="C6" s="32" t="s">
        <v>36</v>
      </c>
      <c r="D6" s="32" t="s">
        <v>35</v>
      </c>
      <c r="E6" s="33">
        <v>6.7000000000000002E-4</v>
      </c>
      <c r="F6" s="34">
        <v>7.1500000000000003E-4</v>
      </c>
      <c r="G6" s="34">
        <v>6.7599999999999995E-4</v>
      </c>
      <c r="H6" s="34">
        <v>7.3800000000000005E-4</v>
      </c>
      <c r="I6" s="34">
        <v>7.3099999999999999E-4</v>
      </c>
      <c r="J6" s="34">
        <f>(E6+F6+G6+H6+I6)/5</f>
        <v>7.0599999999999992E-4</v>
      </c>
      <c r="K6" s="34">
        <v>3.3080000000000002E-3</v>
      </c>
      <c r="L6" s="34">
        <v>3.039E-3</v>
      </c>
      <c r="M6" s="34">
        <v>2.8500000000000001E-3</v>
      </c>
      <c r="N6" s="34">
        <v>2.9160000000000002E-3</v>
      </c>
      <c r="O6" s="34">
        <v>2.8869999999999998E-3</v>
      </c>
      <c r="P6" s="34">
        <f>(K6+L6+M7+N6+ O6)/5</f>
        <v>2.8524000000000002E-3</v>
      </c>
      <c r="Q6">
        <f>P6/J6</f>
        <v>4.0402266288951845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4" ht="33" customHeight="1" thickBot="1">
      <c r="A7" s="9"/>
      <c r="B7" s="32" t="s">
        <v>6</v>
      </c>
      <c r="C7" s="32" t="s">
        <v>37</v>
      </c>
      <c r="D7" s="32" t="s">
        <v>35</v>
      </c>
      <c r="E7" s="33">
        <v>1.227E-3</v>
      </c>
      <c r="F7" s="34">
        <v>1.227E-3</v>
      </c>
      <c r="G7" s="34">
        <v>1.219E-3</v>
      </c>
      <c r="H7" s="34">
        <v>1.3079999999999999E-3</v>
      </c>
      <c r="I7" s="34">
        <v>1.5579999999999999E-3</v>
      </c>
      <c r="J7" s="34">
        <f>(E7+F7+G7+H7+I7)/5</f>
        <v>1.3078E-3</v>
      </c>
      <c r="K7" s="34">
        <v>2.3010000000000001E-3</v>
      </c>
      <c r="L7" s="34">
        <v>2.147E-3</v>
      </c>
      <c r="M7" s="34">
        <v>2.1120000000000002E-3</v>
      </c>
      <c r="N7" s="34">
        <v>2.398E-3</v>
      </c>
      <c r="O7" s="34">
        <v>2.081E-3</v>
      </c>
      <c r="P7" s="34">
        <f>(K7+L7+M7+N7+ O7)/5</f>
        <v>2.2078000000000002E-3</v>
      </c>
      <c r="Q7">
        <f>P7/J7</f>
        <v>1.6881786205841873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4" ht="33" customHeight="1" thickBot="1">
      <c r="A8" s="9"/>
      <c r="B8" s="32" t="s">
        <v>7</v>
      </c>
      <c r="C8" s="32" t="s">
        <v>38</v>
      </c>
      <c r="D8" s="32" t="s">
        <v>35</v>
      </c>
      <c r="E8" s="33">
        <v>3.457E-3</v>
      </c>
      <c r="F8" s="34">
        <v>3.3630000000000001E-3</v>
      </c>
      <c r="G8" s="34">
        <v>4.8910000000000004E-3</v>
      </c>
      <c r="H8" s="34">
        <v>3.29E-3</v>
      </c>
      <c r="I8" s="34">
        <v>3.431E-3</v>
      </c>
      <c r="J8" s="34">
        <f>(E8+F8+G8+H8+I8)/5</f>
        <v>3.6863999999999994E-3</v>
      </c>
      <c r="K8" s="34">
        <v>1.9250000000000001E-3</v>
      </c>
      <c r="L8" s="34">
        <v>2.81E-3</v>
      </c>
      <c r="M8" s="34">
        <v>2.418E-3</v>
      </c>
      <c r="N8" s="34">
        <v>1.8749999999999999E-3</v>
      </c>
      <c r="O8" s="34">
        <v>1.936E-3</v>
      </c>
      <c r="P8" s="34">
        <f>(K8+L8+M8+N8+ O8)/5</f>
        <v>2.1928E-3</v>
      </c>
      <c r="Q8">
        <f>P8/J8</f>
        <v>0.59483506944444453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4" ht="33" customHeight="1">
      <c r="A9" s="9"/>
      <c r="B9" s="32" t="s">
        <v>8</v>
      </c>
      <c r="C9" s="32" t="s">
        <v>39</v>
      </c>
      <c r="D9" s="32" t="s">
        <v>35</v>
      </c>
      <c r="E9" s="33">
        <v>5.1749999999999999E-3</v>
      </c>
      <c r="F9" s="34">
        <v>4.8050000000000002E-3</v>
      </c>
      <c r="G9" s="34">
        <v>5.4339999999999996E-3</v>
      </c>
      <c r="H9" s="34">
        <v>4.8069999999999996E-3</v>
      </c>
      <c r="I9" s="34">
        <v>4.986E-3</v>
      </c>
      <c r="J9" s="34">
        <f>(E9+F9+G9+H9+I9)/5</f>
        <v>5.0413999999999997E-3</v>
      </c>
      <c r="K9" s="34">
        <v>2.2780000000000001E-3</v>
      </c>
      <c r="L9" s="34">
        <v>2.398E-3</v>
      </c>
      <c r="M9" s="34">
        <v>2E-3</v>
      </c>
      <c r="N9" s="34">
        <v>2.1940000000000002E-3</v>
      </c>
      <c r="O9" s="34">
        <v>2.215E-3</v>
      </c>
      <c r="P9" s="34">
        <f>(K9+L9+M9+N9+ O9)/5</f>
        <v>2.2169999999999998E-3</v>
      </c>
      <c r="Q9">
        <f>P9/J9</f>
        <v>0.43975879715951915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4" ht="33" customHeight="1">
      <c r="AR10" s="4"/>
    </row>
  </sheetData>
  <mergeCells count="13">
    <mergeCell ref="P3:P4"/>
    <mergeCell ref="Q3:Q4"/>
    <mergeCell ref="A5:A9"/>
    <mergeCell ref="A1:Q1"/>
    <mergeCell ref="A2:D2"/>
    <mergeCell ref="E2:Q2"/>
    <mergeCell ref="A3:A4"/>
    <mergeCell ref="B3:B4"/>
    <mergeCell ref="C3:C4"/>
    <mergeCell ref="D3:D4"/>
    <mergeCell ref="E3:I3"/>
    <mergeCell ref="J3:J4"/>
    <mergeCell ref="K3:O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Teste de Corretude</vt:lpstr>
      <vt:lpstr>Desempenho 1 Thread</vt:lpstr>
      <vt:lpstr>Desempenho 4 Threads</vt:lpstr>
      <vt:lpstr>Desempenho 10 threads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Fernanda Lima dos Santos</dc:creator>
  <cp:keywords/>
  <dc:description/>
  <cp:lastModifiedBy>João Marcelo Rodrigues de Andrade</cp:lastModifiedBy>
  <cp:revision/>
  <dcterms:created xsi:type="dcterms:W3CDTF">2019-12-03T13:14:42Z</dcterms:created>
  <dcterms:modified xsi:type="dcterms:W3CDTF">2023-07-01T20:18:11Z</dcterms:modified>
  <cp:category/>
  <cp:contentStatus/>
</cp:coreProperties>
</file>