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27555" windowHeight="1230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definedNames>
    <definedName name="T29range2014">Sheet1!$T$8,Sheet1!$N$7,Sheet1!$N$9,Sheet1!$N$10,Sheet1!$N$11,Sheet1!$N$12,Sheet1!$N$13,Sheet1!$N$14,Sheet1!$N$15,Sheet1!$N$16,Sheet1!$N$17,Sheet1!$N$18,Sheet1!$N$19,Sheet1!$N$20,Sheet1!$N$21,Sheet1!$N$22,Sheet1!$N$23,Sheet1!$N$24,Sheet1!$N$25,Sheet1!$N$26,Sheet1!$N$27,Sheet1!$N$28,Sheet1!$N$29,Sheet1!$N$30,Sheet1!$N$31,Sheet1!$N$32,Sheet1!$N$33,Sheet1!$N$34,Sheet1!$N$35</definedName>
    <definedName name="T30range2014" localSheetId="9">Sheet10!$N$7,Sheet10!$N$9,Sheet10!$N$10,Sheet10!$N$11,Sheet10!$N$12,Sheet10!$N$13,Sheet10!$N$14,Sheet10!$N$15,Sheet10!$N$16,Sheet10!$N$17,Sheet10!$N$18,Sheet10!$N$19,Sheet10!$N$20,Sheet10!$N$21,Sheet10!$N$22,Sheet10!$N$23,Sheet10!$N$24,Sheet10!$N$25,Sheet10!$N$26,Sheet10!$N$27,Sheet10!$N$28,Sheet10!$N$29,Sheet10!$N$30,Sheet10!$N$31,Sheet10!$N$32,Sheet10!$N$33,Sheet10!$N$34,Sheet10!$N$35</definedName>
    <definedName name="T30range2014" localSheetId="1">Sheet2!$N$7,Sheet2!$N$9,Sheet2!$N$10,Sheet2!$N$11,Sheet2!$N$12,Sheet2!$N$13,Sheet2!$N$14,Sheet2!$N$15,Sheet2!$N$16,Sheet2!$N$17,Sheet2!$N$18,Sheet2!$N$19,Sheet2!$N$20,Sheet2!$N$21,Sheet2!$N$22,Sheet2!$N$23,Sheet2!$N$24,Sheet2!$N$25,Sheet2!$N$26,Sheet2!$N$27,Sheet2!$N$28,Sheet2!$N$29,Sheet2!$N$30,Sheet2!$N$31,Sheet2!$N$32,Sheet2!$N$33,Sheet2!$N$34,Sheet2!$N$35</definedName>
    <definedName name="T33range2014" localSheetId="4">Sheet5!$N$7,Sheet5!$N$9,Sheet5!$N$10,Sheet5!$N$11,Sheet5!$N$12,Sheet5!$N$13,Sheet5!$N$14,Sheet5!$N$15,Sheet5!$N$16,Sheet5!$N$17,Sheet5!$N$18,Sheet5!$N$19,Sheet5!$N$20,Sheet5!$N$21,Sheet5!$N$22,Sheet5!$N$23,Sheet5!$N$24,Sheet5!$N$26,Sheet5!$N$27,Sheet5!$N$28,Sheet5!$N$29,Sheet5!$N$30,Sheet5!$N$31,Sheet5!$N$32,Sheet5!$N$33,Sheet5!$N$34,Sheet5!$N$35</definedName>
    <definedName name="T33range2014" localSheetId="5">Sheet6!$N$7,Sheet6!$N$9,Sheet6!$N$10,Sheet6!$N$11,Sheet6!$N$12,Sheet6!$N$13,Sheet6!$N$14,Sheet6!$N$15,Sheet6!$N$16,Sheet6!$N$17,Sheet6!$N$18,Sheet6!$N$19,Sheet6!$N$20,Sheet6!$N$21,Sheet6!$N$22,Sheet6!$N$23,Sheet6!$N$24,Sheet6!$N$26,Sheet6!$N$27,Sheet6!$N$28,Sheet6!$N$29,Sheet6!$N$30,Sheet6!$N$31,Sheet6!$N$32,Sheet6!$N$33,Sheet6!$N$34,Sheet6!$N$35</definedName>
    <definedName name="T33range2014" localSheetId="6">Sheet7!$N$7,Sheet7!$N$9,Sheet7!$N$10,Sheet7!$N$11,Sheet7!$N$12,Sheet7!$N$13,Sheet7!$N$15,Sheet7!$N$16,Sheet7!$N$17,Sheet7!$N$18,Sheet7!$N$19,Sheet7!$N$20,Sheet7!$N$21,Sheet7!$N$22,Sheet7!$N$23,Sheet7!$N$24,Sheet7!$N$26,Sheet7!$N$27,Sheet7!$N$28,Sheet7!$N$29,Sheet7!$N$30,Sheet7!$N$31,Sheet7!$N$32,Sheet7!$N$33,Sheet7!$N$34</definedName>
    <definedName name="T33range2014" localSheetId="7">Sheet8!$N$7,Sheet8!$N$9,Sheet8!$N$10,Sheet8!$N$11,Sheet8!$N$12,Sheet8!$N$13,Sheet8!$N$15,Sheet8!$N$16,Sheet8!$N$17,Sheet8!$N$18,Sheet8!$N$19,Sheet8!$N$20,Sheet8!$N$21,Sheet8!$N$22,Sheet8!$N$23,Sheet8!$N$24,Sheet8!$N$26,Sheet8!$N$27,Sheet8!$N$28,Sheet8!$N$29,Sheet8!$N$30,Sheet8!$N$31,Sheet8!$N$32,Sheet8!$N$33,Sheet8!$N$34</definedName>
  </definedNames>
  <calcPr calcId="145621"/>
</workbook>
</file>

<file path=xl/calcChain.xml><?xml version="1.0" encoding="utf-8"?>
<calcChain xmlns="http://schemas.openxmlformats.org/spreadsheetml/2006/main">
  <c r="P35" i="10" l="1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O8" i="10"/>
  <c r="P7" i="10"/>
  <c r="O7" i="10"/>
  <c r="O6" i="10"/>
  <c r="O5" i="10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36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3" i="8"/>
  <c r="O13" i="8"/>
  <c r="P12" i="8"/>
  <c r="O12" i="8"/>
  <c r="P11" i="8"/>
  <c r="O11" i="8"/>
  <c r="P10" i="8"/>
  <c r="O10" i="8"/>
  <c r="P9" i="8"/>
  <c r="O9" i="8"/>
  <c r="O8" i="8"/>
  <c r="P7" i="8"/>
  <c r="O7" i="8"/>
  <c r="O6" i="8"/>
  <c r="O5" i="8"/>
  <c r="O36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3" i="7"/>
  <c r="O13" i="7"/>
  <c r="P12" i="7"/>
  <c r="O12" i="7"/>
  <c r="P11" i="7"/>
  <c r="O11" i="7"/>
  <c r="P10" i="7"/>
  <c r="O10" i="7"/>
  <c r="P9" i="7"/>
  <c r="O9" i="7"/>
  <c r="O8" i="7"/>
  <c r="P7" i="7"/>
  <c r="O7" i="7"/>
  <c r="O6" i="7"/>
  <c r="O5" i="7"/>
  <c r="O37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O8" i="6"/>
  <c r="P7" i="6"/>
  <c r="O7" i="6"/>
  <c r="O6" i="6"/>
  <c r="O5" i="6"/>
  <c r="O37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O8" i="5"/>
  <c r="P7" i="5"/>
  <c r="O7" i="5"/>
  <c r="O6" i="5"/>
  <c r="O5" i="5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37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O8" i="2"/>
  <c r="P7" i="2"/>
  <c r="O7" i="2"/>
  <c r="O6" i="2"/>
  <c r="O5" i="2"/>
  <c r="O37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O8" i="1"/>
  <c r="P7" i="1"/>
  <c r="O7" i="1"/>
  <c r="O6" i="1"/>
  <c r="O5" i="1"/>
</calcChain>
</file>

<file path=xl/sharedStrings.xml><?xml version="1.0" encoding="utf-8"?>
<sst xmlns="http://schemas.openxmlformats.org/spreadsheetml/2006/main" count="1457" uniqueCount="55">
  <si>
    <t>Table 29: Taxes received by level of government as % of GDP - Central government</t>
  </si>
  <si>
    <t>Difference (1)</t>
  </si>
  <si>
    <t>Ranking</t>
  </si>
  <si>
    <t>Revenue (2)</t>
  </si>
  <si>
    <t>2004 to 2014</t>
  </si>
  <si>
    <t>EU-28</t>
  </si>
  <si>
    <t xml:space="preserve">EA-19 </t>
  </si>
  <si>
    <r>
      <t>Belgium (</t>
    </r>
    <r>
      <rPr>
        <i/>
        <vertAlign val="superscript"/>
        <sz val="9"/>
        <rFont val="Arial"/>
        <family val="2"/>
      </rPr>
      <t>3</t>
    </r>
    <r>
      <rPr>
        <i/>
        <sz val="9"/>
        <rFont val="Arial"/>
        <family val="2"/>
      </rPr>
      <t>)</t>
    </r>
  </si>
  <si>
    <r>
      <t>Belgium (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>)</t>
    </r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</si>
  <si>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</si>
  <si>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</si>
  <si>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</si>
  <si>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</si>
  <si>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</si>
  <si>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</si>
  <si>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</si>
  <si>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</si>
  <si>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</si>
  <si>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</si>
  <si>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</si>
  <si>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</si>
  <si>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</si>
  <si>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</si>
  <si>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</si>
  <si>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</si>
  <si>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</si>
  <si>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</si>
  <si>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</si>
  <si>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</si>
  <si>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</si>
  <si>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</si>
  <si>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</si>
  <si>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</si>
  <si>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</si>
  <si>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</si>
  <si>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</si>
  <si>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</si>
  <si>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</si>
  <si>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(1) In percentage points.</t>
  </si>
  <si>
    <t>(2) In millions of euro.</t>
  </si>
  <si>
    <t>(3) Alternative allocation of tax revenue by sub-sector according to 'ultimately received tax revenues'.</t>
  </si>
  <si>
    <t>(4) Tax revenues as transmitted under ESA2010 national accounts rules</t>
  </si>
  <si>
    <t>See explanatory notes in Annex B.</t>
  </si>
  <si>
    <t xml:space="preserve">Source:  DG Taxation and Customs Union, based on Eurostat data </t>
  </si>
  <si>
    <t>Table 30: Taxes received by level of government as % of total taxation - Central government</t>
  </si>
  <si>
    <t>Table 31: Taxes received by level of government as % of GDP - State government</t>
  </si>
  <si>
    <t>n.a.</t>
  </si>
  <si>
    <t>Table 32: Taxes received by level of government as % of total taxation - State government</t>
  </si>
  <si>
    <t>Table 33: Taxes received by level of government as % of GDP - Local government</t>
  </si>
  <si>
    <t>Table 34: Taxes received by level of government as % of total taxation - Local government</t>
  </si>
  <si>
    <t>Table 35: Taxes received by level of government as % of GDP - Social security funds</t>
  </si>
  <si>
    <t>Table 36: Taxes received by level of government as % of total taxation - Social security funds</t>
  </si>
  <si>
    <t>Table 37: Taxes received by level of government as % of GDP - EU Institutions</t>
  </si>
  <si>
    <t>:</t>
  </si>
  <si>
    <t>Table 38: Taxes received by level of government as % of total taxation - EU 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</si>
</sst>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#\ ###\ ###"/>
  </numFmts>
  <fonts count="8" x14ac:knownFonts="1">
    <font>
      <sz val="11"/>
      <color theme="1"/>
      <name val="Calibri"/>
      <family val="2"/>
      <scheme val="minor"/>
    </font>
    <font>
      <b/>
      <sz val="9"/>
      <color indexed="2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Helv"/>
    </font>
    <font>
      <i/>
      <sz val="9"/>
      <name val="Arial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DEEC"/>
        <bgColor rgb="FF000000"/>
      </patternFill>
    </fill>
    <fill>
      <patternFill patternType="solid">
        <fgColor rgb="FFCDACCF"/>
        <bgColor rgb="FF000000"/>
      </patternFill>
    </fill>
    <fill>
      <patternFill patternType="solid">
        <fgColor rgb="FFCDACC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left"/>
    </xf>
    <xf numFmtId="164" fontId="5" fillId="5" borderId="3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5" fontId="2" fillId="5" borderId="0" xfId="0" applyNumberFormat="1" applyFont="1" applyFill="1" applyBorder="1" applyAlignment="1">
      <alignment horizontal="right"/>
    </xf>
    <xf numFmtId="164" fontId="0" fillId="0" borderId="0" xfId="0" applyNumberFormat="1"/>
    <xf numFmtId="164" fontId="2" fillId="5" borderId="2" xfId="0" applyNumberFormat="1" applyFont="1" applyFill="1" applyBorder="1" applyAlignment="1">
      <alignment horizontal="left"/>
    </xf>
    <xf numFmtId="164" fontId="2" fillId="5" borderId="2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/>
    <xf numFmtId="0" fontId="2" fillId="0" borderId="0" xfId="0" quotePrefix="1" applyFont="1" applyFill="1" applyBorder="1"/>
    <xf numFmtId="164" fontId="2" fillId="5" borderId="0" xfId="0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>
      <alignment horizontal="right"/>
    </xf>
  </cellXfs>
  <cellStyles count="2">
    <cellStyle name="Normal" xfId="0" builtinId="0"/>
    <cellStyle name="Normal_Tables - Annex 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6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20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2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20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20" x14ac:dyDescent="0.25">
      <c r="A5" s="8" t="s">
        <v>5</v>
      </c>
      <c r="B5" s="9">
        <v>20.399999999999999</v>
      </c>
      <c r="C5" s="9">
        <v>20.2</v>
      </c>
      <c r="D5" s="9">
        <v>20.3</v>
      </c>
      <c r="E5" s="9">
        <v>20.6</v>
      </c>
      <c r="F5" s="9">
        <v>20.9</v>
      </c>
      <c r="G5" s="9">
        <v>21</v>
      </c>
      <c r="H5" s="9">
        <v>20.3</v>
      </c>
      <c r="I5" s="9">
        <v>19.100000000000001</v>
      </c>
      <c r="J5" s="9">
        <v>19.600000000000001</v>
      </c>
      <c r="K5" s="9">
        <v>19.7</v>
      </c>
      <c r="L5" s="9">
        <v>20</v>
      </c>
      <c r="M5" s="9">
        <v>20.2</v>
      </c>
      <c r="N5" s="9">
        <v>20.399999999999999</v>
      </c>
      <c r="O5" s="9">
        <f>N5-D5</f>
        <v>9.9999999999997868E-2</v>
      </c>
      <c r="P5" s="9"/>
      <c r="Q5" s="10">
        <v>2850411.1</v>
      </c>
    </row>
    <row r="6" spans="1:20" x14ac:dyDescent="0.25">
      <c r="A6" s="11" t="s">
        <v>6</v>
      </c>
      <c r="B6" s="12">
        <v>17.3</v>
      </c>
      <c r="C6" s="12">
        <v>17.2</v>
      </c>
      <c r="D6" s="12">
        <v>17.2</v>
      </c>
      <c r="E6" s="12">
        <v>17.3</v>
      </c>
      <c r="F6" s="12">
        <v>17.5</v>
      </c>
      <c r="G6" s="12">
        <v>17.7</v>
      </c>
      <c r="H6" s="12">
        <v>17</v>
      </c>
      <c r="I6" s="12">
        <v>16.3</v>
      </c>
      <c r="J6" s="12">
        <v>16.7</v>
      </c>
      <c r="K6" s="12">
        <v>16.7</v>
      </c>
      <c r="L6" s="12">
        <v>17</v>
      </c>
      <c r="M6" s="12">
        <v>17.399999999999999</v>
      </c>
      <c r="N6" s="12">
        <v>17.5</v>
      </c>
      <c r="O6" s="13">
        <f t="shared" ref="O6:O37" si="0">N6-D6</f>
        <v>0.30000000000000071</v>
      </c>
      <c r="P6" s="13"/>
      <c r="Q6" s="14">
        <v>1771782.2</v>
      </c>
    </row>
    <row r="7" spans="1:20" x14ac:dyDescent="0.25">
      <c r="A7" s="15" t="s">
        <v>7</v>
      </c>
      <c r="B7" s="16">
        <v>15.304455310562956</v>
      </c>
      <c r="C7" s="16">
        <v>14.63279754596886</v>
      </c>
      <c r="D7" s="16">
        <v>14.314169883265096</v>
      </c>
      <c r="E7" s="16">
        <v>13.828772862550201</v>
      </c>
      <c r="F7" s="16">
        <v>13.573571459184111</v>
      </c>
      <c r="G7" s="16">
        <v>13.087408945992756</v>
      </c>
      <c r="H7" s="16">
        <v>12.844865081651443</v>
      </c>
      <c r="I7" s="16">
        <v>11.330577066984725</v>
      </c>
      <c r="J7" s="16">
        <v>12.254855505736769</v>
      </c>
      <c r="K7" s="16">
        <v>11.607281340838709</v>
      </c>
      <c r="L7" s="16">
        <v>12.971683869019504</v>
      </c>
      <c r="M7" s="16">
        <v>13.423339912141085</v>
      </c>
      <c r="N7" s="16">
        <v>13.348434596711357</v>
      </c>
      <c r="O7" s="17">
        <f t="shared" si="0"/>
        <v>-0.96573528655373941</v>
      </c>
      <c r="P7" s="18">
        <f>RANK(N7,T29range2014)</f>
        <v>27</v>
      </c>
      <c r="Q7" s="19">
        <v>53448.200000000004</v>
      </c>
    </row>
    <row r="8" spans="1:20" x14ac:dyDescent="0.25">
      <c r="A8" s="20" t="s">
        <v>8</v>
      </c>
      <c r="B8" s="21">
        <v>25.4</v>
      </c>
      <c r="C8" s="21">
        <v>24.9</v>
      </c>
      <c r="D8" s="21">
        <v>25.2</v>
      </c>
      <c r="E8" s="21">
        <v>25.2</v>
      </c>
      <c r="F8" s="21">
        <v>25</v>
      </c>
      <c r="G8" s="21">
        <v>24.7</v>
      </c>
      <c r="H8" s="21">
        <v>25</v>
      </c>
      <c r="I8" s="21">
        <v>23.6</v>
      </c>
      <c r="J8" s="21">
        <v>24.3</v>
      </c>
      <c r="K8" s="21">
        <v>24.6</v>
      </c>
      <c r="L8" s="21">
        <v>25.6</v>
      </c>
      <c r="M8" s="21">
        <v>26</v>
      </c>
      <c r="N8" s="21">
        <v>26</v>
      </c>
      <c r="O8" s="21">
        <f t="shared" si="0"/>
        <v>0.80000000000000071</v>
      </c>
      <c r="P8" s="22"/>
      <c r="Q8" s="23">
        <v>104036.8</v>
      </c>
      <c r="T8" s="24"/>
    </row>
    <row r="9" spans="1:20" x14ac:dyDescent="0.25">
      <c r="A9" s="20" t="s">
        <v>9</v>
      </c>
      <c r="B9" s="21">
        <v>15.3</v>
      </c>
      <c r="C9" s="21">
        <v>19.8</v>
      </c>
      <c r="D9" s="21">
        <v>21.1</v>
      </c>
      <c r="E9" s="21">
        <v>20.3</v>
      </c>
      <c r="F9" s="21">
        <v>21</v>
      </c>
      <c r="G9" s="21">
        <v>22.7</v>
      </c>
      <c r="H9" s="21">
        <v>22.1</v>
      </c>
      <c r="I9" s="21">
        <v>19.100000000000001</v>
      </c>
      <c r="J9" s="21">
        <v>18.7</v>
      </c>
      <c r="K9" s="21">
        <v>17.899999999999999</v>
      </c>
      <c r="L9" s="21">
        <v>18.8</v>
      </c>
      <c r="M9" s="21">
        <v>19.600000000000001</v>
      </c>
      <c r="N9" s="21">
        <v>19.100000000000001</v>
      </c>
      <c r="O9" s="21">
        <f t="shared" si="0"/>
        <v>-2</v>
      </c>
      <c r="P9" s="22">
        <f t="shared" ref="P9:P35" si="1">RANK(N9,T29range2014)</f>
        <v>18</v>
      </c>
      <c r="Q9" s="23">
        <v>8155.4</v>
      </c>
    </row>
    <row r="10" spans="1:20" x14ac:dyDescent="0.25">
      <c r="A10" s="20" t="s">
        <v>10</v>
      </c>
      <c r="B10" s="21">
        <v>24.3</v>
      </c>
      <c r="C10" s="21">
        <v>24.8</v>
      </c>
      <c r="D10" s="21">
        <v>25.1</v>
      </c>
      <c r="E10" s="21">
        <v>24</v>
      </c>
      <c r="F10" s="21">
        <v>23.7</v>
      </c>
      <c r="G10" s="21">
        <v>24.1</v>
      </c>
      <c r="H10" s="21">
        <v>23</v>
      </c>
      <c r="I10" s="21">
        <v>22.1</v>
      </c>
      <c r="J10" s="21">
        <v>22.5</v>
      </c>
      <c r="K10" s="21">
        <v>23.4</v>
      </c>
      <c r="L10" s="21">
        <v>23.9</v>
      </c>
      <c r="M10" s="21">
        <v>24.1</v>
      </c>
      <c r="N10" s="21">
        <v>23.3</v>
      </c>
      <c r="O10" s="21">
        <f t="shared" si="0"/>
        <v>-1.8000000000000007</v>
      </c>
      <c r="P10" s="22">
        <f t="shared" si="1"/>
        <v>12</v>
      </c>
      <c r="Q10" s="23">
        <v>36114.5</v>
      </c>
    </row>
    <row r="11" spans="1:20" x14ac:dyDescent="0.25">
      <c r="A11" s="20" t="s">
        <v>11</v>
      </c>
      <c r="B11" s="21">
        <v>30.2</v>
      </c>
      <c r="C11" s="21">
        <v>30.2</v>
      </c>
      <c r="D11" s="21">
        <v>31.4</v>
      </c>
      <c r="E11" s="21">
        <v>33.1</v>
      </c>
      <c r="F11" s="21">
        <v>31.9</v>
      </c>
      <c r="G11" s="21">
        <v>35.1</v>
      </c>
      <c r="H11" s="21">
        <v>33.5</v>
      </c>
      <c r="I11" s="21">
        <v>33.4</v>
      </c>
      <c r="J11" s="21">
        <v>33</v>
      </c>
      <c r="K11" s="21">
        <v>33.1</v>
      </c>
      <c r="L11" s="21">
        <v>33.700000000000003</v>
      </c>
      <c r="M11" s="21">
        <v>34.5</v>
      </c>
      <c r="N11" s="21">
        <v>37.200000000000003</v>
      </c>
      <c r="O11" s="21">
        <f t="shared" si="0"/>
        <v>5.8000000000000043</v>
      </c>
      <c r="P11" s="22">
        <f t="shared" si="1"/>
        <v>1</v>
      </c>
      <c r="Q11" s="23">
        <v>97037.4</v>
      </c>
    </row>
    <row r="12" spans="1:20" x14ac:dyDescent="0.25">
      <c r="A12" s="20" t="s">
        <v>12</v>
      </c>
      <c r="B12" s="21">
        <v>10.8</v>
      </c>
      <c r="C12" s="21">
        <v>11</v>
      </c>
      <c r="D12" s="21">
        <v>10.4</v>
      </c>
      <c r="E12" s="21">
        <v>10.6</v>
      </c>
      <c r="F12" s="21">
        <v>10.8</v>
      </c>
      <c r="G12" s="21">
        <v>11.3</v>
      </c>
      <c r="H12" s="21">
        <v>11.4</v>
      </c>
      <c r="I12" s="21">
        <v>11.6</v>
      </c>
      <c r="J12" s="21">
        <v>11.1</v>
      </c>
      <c r="K12" s="21">
        <v>11.4</v>
      </c>
      <c r="L12" s="21">
        <v>11.6</v>
      </c>
      <c r="M12" s="21">
        <v>11.5</v>
      </c>
      <c r="N12" s="21">
        <v>11.5</v>
      </c>
      <c r="O12" s="21">
        <f t="shared" si="0"/>
        <v>1.0999999999999996</v>
      </c>
      <c r="P12" s="22">
        <f t="shared" si="1"/>
        <v>28</v>
      </c>
      <c r="Q12" s="23">
        <v>336326</v>
      </c>
    </row>
    <row r="13" spans="1:20" x14ac:dyDescent="0.25">
      <c r="A13" s="20" t="s">
        <v>13</v>
      </c>
      <c r="B13" s="21">
        <v>26.1</v>
      </c>
      <c r="C13" s="21">
        <v>25.9</v>
      </c>
      <c r="D13" s="21">
        <v>26.2</v>
      </c>
      <c r="E13" s="21">
        <v>24.9</v>
      </c>
      <c r="F13" s="21">
        <v>25.6</v>
      </c>
      <c r="G13" s="21">
        <v>26.2</v>
      </c>
      <c r="H13" s="21">
        <v>25.8</v>
      </c>
      <c r="I13" s="21">
        <v>28.5</v>
      </c>
      <c r="J13" s="21">
        <v>26.7</v>
      </c>
      <c r="K13" s="21">
        <v>25.3</v>
      </c>
      <c r="L13" s="21">
        <v>25.5</v>
      </c>
      <c r="M13" s="21">
        <v>25.7</v>
      </c>
      <c r="N13" s="21">
        <v>26.4</v>
      </c>
      <c r="O13" s="21">
        <f t="shared" si="0"/>
        <v>0.19999999999999929</v>
      </c>
      <c r="P13" s="22">
        <f t="shared" si="1"/>
        <v>7</v>
      </c>
      <c r="Q13" s="23">
        <v>5270.4</v>
      </c>
    </row>
    <row r="14" spans="1:20" x14ac:dyDescent="0.25">
      <c r="A14" s="20" t="s">
        <v>14</v>
      </c>
      <c r="B14" s="21">
        <v>27.1</v>
      </c>
      <c r="C14" s="21">
        <v>28</v>
      </c>
      <c r="D14" s="21">
        <v>28.9</v>
      </c>
      <c r="E14" s="21">
        <v>29</v>
      </c>
      <c r="F14" s="21">
        <v>30.6</v>
      </c>
      <c r="G14" s="21">
        <v>30</v>
      </c>
      <c r="H14" s="21">
        <v>28.1</v>
      </c>
      <c r="I14" s="21">
        <v>27.1</v>
      </c>
      <c r="J14" s="21">
        <v>27</v>
      </c>
      <c r="K14" s="21">
        <v>26.6</v>
      </c>
      <c r="L14" s="21">
        <v>27.3</v>
      </c>
      <c r="M14" s="21">
        <v>27.8</v>
      </c>
      <c r="N14" s="21">
        <v>28.8</v>
      </c>
      <c r="O14" s="21">
        <f t="shared" si="0"/>
        <v>-9.9999999999997868E-2</v>
      </c>
      <c r="P14" s="22">
        <f t="shared" si="1"/>
        <v>4</v>
      </c>
      <c r="Q14" s="23">
        <v>54462.9</v>
      </c>
    </row>
    <row r="15" spans="1:20" x14ac:dyDescent="0.25">
      <c r="A15" s="20" t="s">
        <v>15</v>
      </c>
      <c r="B15" s="21">
        <v>21.3</v>
      </c>
      <c r="C15" s="21">
        <v>19.8</v>
      </c>
      <c r="D15" s="21">
        <v>19.3</v>
      </c>
      <c r="E15" s="21">
        <v>20.5</v>
      </c>
      <c r="F15" s="21">
        <v>19.7</v>
      </c>
      <c r="G15" s="21">
        <v>20.100000000000001</v>
      </c>
      <c r="H15" s="21">
        <v>20</v>
      </c>
      <c r="I15" s="21">
        <v>19.600000000000001</v>
      </c>
      <c r="J15" s="21">
        <v>20.6</v>
      </c>
      <c r="K15" s="21">
        <v>22.4</v>
      </c>
      <c r="L15" s="21">
        <v>23.8</v>
      </c>
      <c r="M15" s="21">
        <v>23.9</v>
      </c>
      <c r="N15" s="21">
        <v>24.7</v>
      </c>
      <c r="O15" s="21">
        <f t="shared" si="0"/>
        <v>5.3999999999999986</v>
      </c>
      <c r="P15" s="22">
        <f t="shared" si="1"/>
        <v>9</v>
      </c>
      <c r="Q15" s="23">
        <v>43895</v>
      </c>
    </row>
    <row r="16" spans="1:20" x14ac:dyDescent="0.25">
      <c r="A16" s="20" t="s">
        <v>16</v>
      </c>
      <c r="B16" s="21">
        <v>15</v>
      </c>
      <c r="C16" s="21">
        <v>14.6</v>
      </c>
      <c r="D16" s="21">
        <v>15</v>
      </c>
      <c r="E16" s="21">
        <v>15.7</v>
      </c>
      <c r="F16" s="21">
        <v>16.100000000000001</v>
      </c>
      <c r="G16" s="21">
        <v>16.7</v>
      </c>
      <c r="H16" s="21">
        <v>13.1</v>
      </c>
      <c r="I16" s="21">
        <v>10.6</v>
      </c>
      <c r="J16" s="21">
        <v>12.7</v>
      </c>
      <c r="K16" s="21">
        <v>12.2</v>
      </c>
      <c r="L16" s="21">
        <v>12</v>
      </c>
      <c r="M16" s="21">
        <v>13.7</v>
      </c>
      <c r="N16" s="21">
        <v>14.2</v>
      </c>
      <c r="O16" s="21">
        <f t="shared" si="0"/>
        <v>-0.80000000000000071</v>
      </c>
      <c r="P16" s="22">
        <f t="shared" si="1"/>
        <v>26</v>
      </c>
      <c r="Q16" s="23">
        <v>147741</v>
      </c>
    </row>
    <row r="17" spans="1:17" x14ac:dyDescent="0.25">
      <c r="A17" s="20" t="s">
        <v>17</v>
      </c>
      <c r="B17" s="21">
        <v>17.100000000000001</v>
      </c>
      <c r="C17" s="21">
        <v>16.8</v>
      </c>
      <c r="D17" s="21">
        <v>17.600000000000001</v>
      </c>
      <c r="E17" s="21">
        <v>17.2</v>
      </c>
      <c r="F17" s="21">
        <v>16.5</v>
      </c>
      <c r="G17" s="21">
        <v>15.9</v>
      </c>
      <c r="H17" s="21">
        <v>15.4</v>
      </c>
      <c r="I17" s="21">
        <v>13.9</v>
      </c>
      <c r="J17" s="21">
        <v>15.3</v>
      </c>
      <c r="K17" s="21">
        <v>14.7</v>
      </c>
      <c r="L17" s="21">
        <v>15.3</v>
      </c>
      <c r="M17" s="21">
        <v>15.8</v>
      </c>
      <c r="N17" s="21">
        <v>15.7</v>
      </c>
      <c r="O17" s="21">
        <f t="shared" si="0"/>
        <v>-1.9000000000000021</v>
      </c>
      <c r="P17" s="22">
        <f t="shared" si="1"/>
        <v>23</v>
      </c>
      <c r="Q17" s="23">
        <v>335249</v>
      </c>
    </row>
    <row r="18" spans="1:17" x14ac:dyDescent="0.25">
      <c r="A18" s="20" t="s">
        <v>18</v>
      </c>
      <c r="B18" s="21">
        <v>22.1</v>
      </c>
      <c r="C18" s="21">
        <v>21.7</v>
      </c>
      <c r="D18" s="21">
        <v>20.9</v>
      </c>
      <c r="E18" s="21">
        <v>20.9</v>
      </c>
      <c r="F18" s="21">
        <v>21.2</v>
      </c>
      <c r="G18" s="21">
        <v>21.2</v>
      </c>
      <c r="H18" s="21">
        <v>20.7</v>
      </c>
      <c r="I18" s="21">
        <v>19.899999999999999</v>
      </c>
      <c r="J18" s="21">
        <v>20.2</v>
      </c>
      <c r="K18" s="21">
        <v>19.600000000000001</v>
      </c>
      <c r="L18" s="21">
        <v>20.100000000000001</v>
      </c>
      <c r="M18" s="21">
        <v>20.8</v>
      </c>
      <c r="N18" s="21">
        <v>20.3</v>
      </c>
      <c r="O18" s="21">
        <f t="shared" si="0"/>
        <v>-0.59999999999999787</v>
      </c>
      <c r="P18" s="22">
        <f t="shared" si="1"/>
        <v>17</v>
      </c>
      <c r="Q18" s="23">
        <v>8730.7999999999993</v>
      </c>
    </row>
    <row r="19" spans="1:17" x14ac:dyDescent="0.25">
      <c r="A19" s="20" t="s">
        <v>19</v>
      </c>
      <c r="B19" s="21">
        <v>21.7</v>
      </c>
      <c r="C19" s="21">
        <v>21.5</v>
      </c>
      <c r="D19" s="21">
        <v>21</v>
      </c>
      <c r="E19" s="21">
        <v>20.7</v>
      </c>
      <c r="F19" s="21">
        <v>22.1</v>
      </c>
      <c r="G19" s="21">
        <v>22.4</v>
      </c>
      <c r="H19" s="21">
        <v>21.9</v>
      </c>
      <c r="I19" s="21">
        <v>22.4</v>
      </c>
      <c r="J19" s="21">
        <v>22.3</v>
      </c>
      <c r="K19" s="21">
        <v>22.3</v>
      </c>
      <c r="L19" s="21">
        <v>23.6</v>
      </c>
      <c r="M19" s="21">
        <v>23.6</v>
      </c>
      <c r="N19" s="21">
        <v>23.6</v>
      </c>
      <c r="O19" s="21">
        <f t="shared" si="0"/>
        <v>2.6000000000000014</v>
      </c>
      <c r="P19" s="22">
        <f t="shared" si="1"/>
        <v>11</v>
      </c>
      <c r="Q19" s="23">
        <v>380448</v>
      </c>
    </row>
    <row r="20" spans="1:17" x14ac:dyDescent="0.25">
      <c r="A20" s="20" t="s">
        <v>20</v>
      </c>
      <c r="B20" s="21">
        <v>21.6</v>
      </c>
      <c r="C20" s="21">
        <v>22.2</v>
      </c>
      <c r="D20" s="21">
        <v>22</v>
      </c>
      <c r="E20" s="21">
        <v>23.3</v>
      </c>
      <c r="F20" s="21">
        <v>24.5</v>
      </c>
      <c r="G20" s="21">
        <v>28.6</v>
      </c>
      <c r="H20" s="21">
        <v>27.2</v>
      </c>
      <c r="I20" s="21">
        <v>23.5</v>
      </c>
      <c r="J20" s="21">
        <v>23.5</v>
      </c>
      <c r="K20" s="21">
        <v>23.5</v>
      </c>
      <c r="L20" s="21">
        <v>23.2</v>
      </c>
      <c r="M20" s="21">
        <v>23.4</v>
      </c>
      <c r="N20" s="21">
        <v>24.6</v>
      </c>
      <c r="O20" s="21">
        <f t="shared" si="0"/>
        <v>2.6000000000000014</v>
      </c>
      <c r="P20" s="22">
        <f t="shared" si="1"/>
        <v>10</v>
      </c>
      <c r="Q20" s="23">
        <v>4280.3999999999996</v>
      </c>
    </row>
    <row r="21" spans="1:17" x14ac:dyDescent="0.25">
      <c r="A21" s="20" t="s">
        <v>21</v>
      </c>
      <c r="B21" s="21">
        <v>14.1</v>
      </c>
      <c r="C21" s="21">
        <v>14.2</v>
      </c>
      <c r="D21" s="21">
        <v>14.4</v>
      </c>
      <c r="E21" s="21">
        <v>15.2</v>
      </c>
      <c r="F21" s="21">
        <v>15.7</v>
      </c>
      <c r="G21" s="21">
        <v>15.2</v>
      </c>
      <c r="H21" s="21">
        <v>14.4</v>
      </c>
      <c r="I21" s="21">
        <v>12.9</v>
      </c>
      <c r="J21" s="21">
        <v>13.4</v>
      </c>
      <c r="K21" s="21">
        <v>13.6</v>
      </c>
      <c r="L21" s="21">
        <v>14.3</v>
      </c>
      <c r="M21" s="21">
        <v>14.5</v>
      </c>
      <c r="N21" s="21">
        <v>14.8</v>
      </c>
      <c r="O21" s="21">
        <f t="shared" si="0"/>
        <v>0.40000000000000036</v>
      </c>
      <c r="P21" s="22">
        <f t="shared" si="1"/>
        <v>25</v>
      </c>
      <c r="Q21" s="23">
        <v>3496.5</v>
      </c>
    </row>
    <row r="22" spans="1:17" x14ac:dyDescent="0.25">
      <c r="A22" s="20" t="s">
        <v>22</v>
      </c>
      <c r="B22" s="21">
        <v>19.2</v>
      </c>
      <c r="C22" s="21">
        <v>19</v>
      </c>
      <c r="D22" s="21">
        <v>19.3</v>
      </c>
      <c r="E22" s="21">
        <v>19.7</v>
      </c>
      <c r="F22" s="21">
        <v>20.5</v>
      </c>
      <c r="G22" s="21">
        <v>20.3</v>
      </c>
      <c r="H22" s="21">
        <v>20.5</v>
      </c>
      <c r="I22" s="21">
        <v>17</v>
      </c>
      <c r="J22" s="21">
        <v>16</v>
      </c>
      <c r="K22" s="21">
        <v>15.5</v>
      </c>
      <c r="L22" s="21">
        <v>15.6</v>
      </c>
      <c r="M22" s="21">
        <v>15.6</v>
      </c>
      <c r="N22" s="21">
        <v>15.9</v>
      </c>
      <c r="O22" s="21">
        <f t="shared" si="0"/>
        <v>-3.4000000000000004</v>
      </c>
      <c r="P22" s="22">
        <f t="shared" si="1"/>
        <v>22</v>
      </c>
      <c r="Q22" s="23">
        <v>5796.6</v>
      </c>
    </row>
    <row r="23" spans="1:17" x14ac:dyDescent="0.25">
      <c r="A23" s="20" t="s">
        <v>23</v>
      </c>
      <c r="B23" s="21">
        <v>25.4</v>
      </c>
      <c r="C23" s="21">
        <v>25.3</v>
      </c>
      <c r="D23" s="21">
        <v>24.8</v>
      </c>
      <c r="E23" s="21">
        <v>26.1</v>
      </c>
      <c r="F23" s="21">
        <v>24.8</v>
      </c>
      <c r="G23" s="21">
        <v>25.1</v>
      </c>
      <c r="H23" s="21">
        <v>25.2</v>
      </c>
      <c r="I23" s="21">
        <v>25.9</v>
      </c>
      <c r="J23" s="21">
        <v>25.6</v>
      </c>
      <c r="K23" s="21">
        <v>25.4</v>
      </c>
      <c r="L23" s="21">
        <v>26.3</v>
      </c>
      <c r="M23" s="21">
        <v>26.1</v>
      </c>
      <c r="N23" s="21">
        <v>26.2</v>
      </c>
      <c r="O23" s="21">
        <f t="shared" si="0"/>
        <v>1.3999999999999986</v>
      </c>
      <c r="P23" s="22">
        <f t="shared" si="1"/>
        <v>8</v>
      </c>
      <c r="Q23" s="23">
        <v>12812.5</v>
      </c>
    </row>
    <row r="24" spans="1:17" x14ac:dyDescent="0.25">
      <c r="A24" s="20" t="s">
        <v>24</v>
      </c>
      <c r="B24" s="21">
        <v>21.9</v>
      </c>
      <c r="C24" s="21">
        <v>21.7</v>
      </c>
      <c r="D24" s="21">
        <v>21.4</v>
      </c>
      <c r="E24" s="21">
        <v>21</v>
      </c>
      <c r="F24" s="21">
        <v>21</v>
      </c>
      <c r="G24" s="21">
        <v>22.6</v>
      </c>
      <c r="H24" s="21">
        <v>24.5</v>
      </c>
      <c r="I24" s="21">
        <v>24.4</v>
      </c>
      <c r="J24" s="21">
        <v>23.5</v>
      </c>
      <c r="K24" s="21">
        <v>21.7</v>
      </c>
      <c r="L24" s="21">
        <v>23.3</v>
      </c>
      <c r="M24" s="21">
        <v>23</v>
      </c>
      <c r="N24" s="21">
        <v>23.2</v>
      </c>
      <c r="O24" s="21">
        <f t="shared" si="0"/>
        <v>1.8000000000000007</v>
      </c>
      <c r="P24" s="22">
        <f t="shared" si="1"/>
        <v>13</v>
      </c>
      <c r="Q24" s="23">
        <v>24194</v>
      </c>
    </row>
    <row r="25" spans="1:17" x14ac:dyDescent="0.25">
      <c r="A25" s="20" t="s">
        <v>25</v>
      </c>
      <c r="B25" s="21">
        <v>29.4</v>
      </c>
      <c r="C25" s="21">
        <v>29.4</v>
      </c>
      <c r="D25" s="21">
        <v>29.9</v>
      </c>
      <c r="E25" s="21">
        <v>31.3</v>
      </c>
      <c r="F25" s="21">
        <v>31.7</v>
      </c>
      <c r="G25" s="21">
        <v>32.6</v>
      </c>
      <c r="H25" s="21">
        <v>31.9</v>
      </c>
      <c r="I25" s="21">
        <v>32.299999999999997</v>
      </c>
      <c r="J25" s="21">
        <v>31.1</v>
      </c>
      <c r="K25" s="21">
        <v>31.8</v>
      </c>
      <c r="L25" s="21">
        <v>31.9</v>
      </c>
      <c r="M25" s="21">
        <v>32.299999999999997</v>
      </c>
      <c r="N25" s="21">
        <v>33.700000000000003</v>
      </c>
      <c r="O25" s="21">
        <f t="shared" si="0"/>
        <v>3.8000000000000043</v>
      </c>
      <c r="P25" s="22">
        <f t="shared" si="1"/>
        <v>2</v>
      </c>
      <c r="Q25" s="23">
        <v>2733.4</v>
      </c>
    </row>
    <row r="26" spans="1:17" x14ac:dyDescent="0.25">
      <c r="A26" s="20" t="s">
        <v>26</v>
      </c>
      <c r="B26" s="21">
        <v>21.4</v>
      </c>
      <c r="C26" s="21">
        <v>20.6</v>
      </c>
      <c r="D26" s="21">
        <v>20.399999999999999</v>
      </c>
      <c r="E26" s="21">
        <v>21.4</v>
      </c>
      <c r="F26" s="21">
        <v>21.8</v>
      </c>
      <c r="G26" s="21">
        <v>21.9</v>
      </c>
      <c r="H26" s="21">
        <v>21.4</v>
      </c>
      <c r="I26" s="21">
        <v>21</v>
      </c>
      <c r="J26" s="21">
        <v>21.3</v>
      </c>
      <c r="K26" s="21">
        <v>20.399999999999999</v>
      </c>
      <c r="L26" s="21">
        <v>19.600000000000001</v>
      </c>
      <c r="M26" s="21">
        <v>20</v>
      </c>
      <c r="N26" s="21">
        <v>20.9</v>
      </c>
      <c r="O26" s="21">
        <f t="shared" si="0"/>
        <v>0.5</v>
      </c>
      <c r="P26" s="22">
        <f t="shared" si="1"/>
        <v>15</v>
      </c>
      <c r="Q26" s="23">
        <v>138381</v>
      </c>
    </row>
    <row r="27" spans="1:17" x14ac:dyDescent="0.25">
      <c r="A27" s="20" t="s">
        <v>27</v>
      </c>
      <c r="B27" s="21">
        <v>29.1</v>
      </c>
      <c r="C27" s="21">
        <v>28.8</v>
      </c>
      <c r="D27" s="21">
        <v>28.4</v>
      </c>
      <c r="E27" s="21">
        <v>27.6</v>
      </c>
      <c r="F27" s="21">
        <v>27.1</v>
      </c>
      <c r="G27" s="21">
        <v>27.4</v>
      </c>
      <c r="H27" s="21">
        <v>28.1</v>
      </c>
      <c r="I27" s="21">
        <v>27.2</v>
      </c>
      <c r="J27" s="21">
        <v>27.2</v>
      </c>
      <c r="K27" s="21">
        <v>27.3</v>
      </c>
      <c r="L27" s="21">
        <v>27.8</v>
      </c>
      <c r="M27" s="21">
        <v>28.4</v>
      </c>
      <c r="N27" s="21">
        <v>28.7</v>
      </c>
      <c r="O27" s="21">
        <f t="shared" si="0"/>
        <v>0.30000000000000071</v>
      </c>
      <c r="P27" s="22">
        <f t="shared" si="1"/>
        <v>5</v>
      </c>
      <c r="Q27" s="23">
        <v>94379.8</v>
      </c>
    </row>
    <row r="28" spans="1:17" x14ac:dyDescent="0.25">
      <c r="A28" s="20" t="s">
        <v>28</v>
      </c>
      <c r="B28" s="21">
        <v>16.899999999999999</v>
      </c>
      <c r="C28" s="21">
        <v>16.7</v>
      </c>
      <c r="D28" s="21">
        <v>15.8</v>
      </c>
      <c r="E28" s="21">
        <v>16.600000000000001</v>
      </c>
      <c r="F28" s="21">
        <v>17.3</v>
      </c>
      <c r="G28" s="21">
        <v>18.100000000000001</v>
      </c>
      <c r="H28" s="21">
        <v>18.3</v>
      </c>
      <c r="I28" s="21">
        <v>16.100000000000001</v>
      </c>
      <c r="J28" s="21">
        <v>16.3</v>
      </c>
      <c r="K28" s="21">
        <v>16.5</v>
      </c>
      <c r="L28" s="21">
        <v>15.8</v>
      </c>
      <c r="M28" s="21">
        <v>15.5</v>
      </c>
      <c r="N28" s="21">
        <v>15.5</v>
      </c>
      <c r="O28" s="21">
        <f t="shared" si="0"/>
        <v>-0.30000000000000071</v>
      </c>
      <c r="P28" s="22">
        <f t="shared" si="1"/>
        <v>24</v>
      </c>
      <c r="Q28" s="23">
        <v>63534.400000000001</v>
      </c>
    </row>
    <row r="29" spans="1:17" x14ac:dyDescent="0.25">
      <c r="A29" s="20" t="s">
        <v>29</v>
      </c>
      <c r="B29" s="21">
        <v>21.7</v>
      </c>
      <c r="C29" s="21">
        <v>21.7</v>
      </c>
      <c r="D29" s="21">
        <v>20.7</v>
      </c>
      <c r="E29" s="21">
        <v>21.1</v>
      </c>
      <c r="F29" s="21">
        <v>21.6</v>
      </c>
      <c r="G29" s="21">
        <v>21.9</v>
      </c>
      <c r="H29" s="21">
        <v>21.6</v>
      </c>
      <c r="I29" s="21">
        <v>19.7</v>
      </c>
      <c r="J29" s="21">
        <v>20.3</v>
      </c>
      <c r="K29" s="21">
        <v>21.8</v>
      </c>
      <c r="L29" s="21">
        <v>21.2</v>
      </c>
      <c r="M29" s="21">
        <v>23.2</v>
      </c>
      <c r="N29" s="21">
        <v>23.2</v>
      </c>
      <c r="O29" s="21">
        <f t="shared" si="0"/>
        <v>2.5</v>
      </c>
      <c r="P29" s="22">
        <f t="shared" si="1"/>
        <v>13</v>
      </c>
      <c r="Q29" s="23">
        <v>40163.5</v>
      </c>
    </row>
    <row r="30" spans="1:17" x14ac:dyDescent="0.25">
      <c r="A30" s="20" t="s">
        <v>30</v>
      </c>
      <c r="B30" s="21">
        <v>16.8</v>
      </c>
      <c r="C30" s="21">
        <v>17.3</v>
      </c>
      <c r="D30" s="21">
        <v>17.2</v>
      </c>
      <c r="E30" s="21">
        <v>17.399999999999999</v>
      </c>
      <c r="F30" s="21">
        <v>17.899999999999999</v>
      </c>
      <c r="G30" s="21">
        <v>18.100000000000001</v>
      </c>
      <c r="H30" s="21">
        <v>17.399999999999999</v>
      </c>
      <c r="I30" s="21">
        <v>16</v>
      </c>
      <c r="J30" s="21">
        <v>16.5</v>
      </c>
      <c r="K30" s="21">
        <v>18</v>
      </c>
      <c r="L30" s="21">
        <v>17.7</v>
      </c>
      <c r="M30" s="21">
        <v>17.5</v>
      </c>
      <c r="N30" s="21">
        <v>17.8</v>
      </c>
      <c r="O30" s="21">
        <f t="shared" si="0"/>
        <v>0.60000000000000142</v>
      </c>
      <c r="P30" s="22">
        <f t="shared" si="1"/>
        <v>20</v>
      </c>
      <c r="Q30" s="23">
        <v>26773.8</v>
      </c>
    </row>
    <row r="31" spans="1:17" x14ac:dyDescent="0.25">
      <c r="A31" s="20" t="s">
        <v>31</v>
      </c>
      <c r="B31" s="21">
        <v>20.6</v>
      </c>
      <c r="C31" s="21">
        <v>20.8</v>
      </c>
      <c r="D31" s="21">
        <v>20.7</v>
      </c>
      <c r="E31" s="21">
        <v>21.2</v>
      </c>
      <c r="F31" s="21">
        <v>21</v>
      </c>
      <c r="G31" s="21">
        <v>20.2</v>
      </c>
      <c r="H31" s="21">
        <v>19.5</v>
      </c>
      <c r="I31" s="21">
        <v>18.2</v>
      </c>
      <c r="J31" s="21">
        <v>18.3</v>
      </c>
      <c r="K31" s="21">
        <v>18.100000000000001</v>
      </c>
      <c r="L31" s="21">
        <v>18.100000000000001</v>
      </c>
      <c r="M31" s="21">
        <v>18.3</v>
      </c>
      <c r="N31" s="21">
        <v>18.399999999999999</v>
      </c>
      <c r="O31" s="21">
        <f t="shared" si="0"/>
        <v>-2.3000000000000007</v>
      </c>
      <c r="P31" s="22">
        <f t="shared" si="1"/>
        <v>19</v>
      </c>
      <c r="Q31" s="23">
        <v>6877.9</v>
      </c>
    </row>
    <row r="32" spans="1:17" x14ac:dyDescent="0.25">
      <c r="A32" s="20" t="s">
        <v>32</v>
      </c>
      <c r="B32" s="21">
        <v>17.399999999999999</v>
      </c>
      <c r="C32" s="21">
        <v>17.899999999999999</v>
      </c>
      <c r="D32" s="21">
        <v>17.5</v>
      </c>
      <c r="E32" s="21">
        <v>18.399999999999999</v>
      </c>
      <c r="F32" s="21">
        <v>17</v>
      </c>
      <c r="G32" s="21">
        <v>16.899999999999999</v>
      </c>
      <c r="H32" s="21">
        <v>16.600000000000001</v>
      </c>
      <c r="I32" s="21">
        <v>15.8</v>
      </c>
      <c r="J32" s="21">
        <v>15.3</v>
      </c>
      <c r="K32" s="21">
        <v>15.7</v>
      </c>
      <c r="L32" s="21">
        <v>15.2</v>
      </c>
      <c r="M32" s="21">
        <v>16.2</v>
      </c>
      <c r="N32" s="21">
        <v>16.899999999999999</v>
      </c>
      <c r="O32" s="21">
        <f t="shared" si="0"/>
        <v>-0.60000000000000142</v>
      </c>
      <c r="P32" s="22">
        <f t="shared" si="1"/>
        <v>21</v>
      </c>
      <c r="Q32" s="23">
        <v>12796.4</v>
      </c>
    </row>
    <row r="33" spans="1:17" x14ac:dyDescent="0.25">
      <c r="A33" s="20" t="s">
        <v>33</v>
      </c>
      <c r="B33" s="21">
        <v>22.5</v>
      </c>
      <c r="C33" s="21">
        <v>22.1</v>
      </c>
      <c r="D33" s="21">
        <v>21.9</v>
      </c>
      <c r="E33" s="21">
        <v>21.8</v>
      </c>
      <c r="F33" s="21">
        <v>21.5</v>
      </c>
      <c r="G33" s="21">
        <v>21.1</v>
      </c>
      <c r="H33" s="21">
        <v>20.5</v>
      </c>
      <c r="I33" s="21">
        <v>19</v>
      </c>
      <c r="J33" s="21">
        <v>18.7</v>
      </c>
      <c r="K33" s="21">
        <v>20.100000000000001</v>
      </c>
      <c r="L33" s="21">
        <v>20.3</v>
      </c>
      <c r="M33" s="21">
        <v>20.8</v>
      </c>
      <c r="N33" s="21">
        <v>20.8</v>
      </c>
      <c r="O33" s="21">
        <f t="shared" si="0"/>
        <v>-1.0999999999999979</v>
      </c>
      <c r="P33" s="22">
        <f t="shared" si="1"/>
        <v>16</v>
      </c>
      <c r="Q33" s="23">
        <v>42635</v>
      </c>
    </row>
    <row r="34" spans="1:17" x14ac:dyDescent="0.25">
      <c r="A34" s="20" t="s">
        <v>34</v>
      </c>
      <c r="B34" s="21">
        <v>26.9</v>
      </c>
      <c r="C34" s="21">
        <v>26.9</v>
      </c>
      <c r="D34" s="21">
        <v>27.2</v>
      </c>
      <c r="E34" s="21">
        <v>28.5</v>
      </c>
      <c r="F34" s="21">
        <v>28.5</v>
      </c>
      <c r="G34" s="21">
        <v>28.4</v>
      </c>
      <c r="H34" s="21">
        <v>27</v>
      </c>
      <c r="I34" s="21">
        <v>26.9</v>
      </c>
      <c r="J34" s="21">
        <v>27.1</v>
      </c>
      <c r="K34" s="21">
        <v>26.5</v>
      </c>
      <c r="L34" s="21">
        <v>26.1</v>
      </c>
      <c r="M34" s="21">
        <v>26.2</v>
      </c>
      <c r="N34" s="21">
        <v>26.5</v>
      </c>
      <c r="O34" s="21">
        <f t="shared" si="0"/>
        <v>-0.69999999999999929</v>
      </c>
      <c r="P34" s="22">
        <f t="shared" si="1"/>
        <v>6</v>
      </c>
      <c r="Q34" s="23">
        <v>114069.9</v>
      </c>
    </row>
    <row r="35" spans="1:17" x14ac:dyDescent="0.25">
      <c r="A35" s="25" t="s">
        <v>35</v>
      </c>
      <c r="B35" s="26">
        <v>31.9</v>
      </c>
      <c r="C35" s="26">
        <v>31.7</v>
      </c>
      <c r="D35" s="26">
        <v>32.299999999999997</v>
      </c>
      <c r="E35" s="26">
        <v>32.5</v>
      </c>
      <c r="F35" s="26">
        <v>33.200000000000003</v>
      </c>
      <c r="G35" s="26">
        <v>32.9</v>
      </c>
      <c r="H35" s="26">
        <v>34.299999999999997</v>
      </c>
      <c r="I35" s="26">
        <v>31.2</v>
      </c>
      <c r="J35" s="26">
        <v>32</v>
      </c>
      <c r="K35" s="26">
        <v>32.5</v>
      </c>
      <c r="L35" s="26">
        <v>31.7</v>
      </c>
      <c r="M35" s="26">
        <v>31.5</v>
      </c>
      <c r="N35" s="26">
        <v>31.1</v>
      </c>
      <c r="O35" s="26">
        <f t="shared" si="0"/>
        <v>-1.1999999999999957</v>
      </c>
      <c r="P35" s="27">
        <f t="shared" si="1"/>
        <v>3</v>
      </c>
      <c r="Q35" s="28">
        <v>700018.6</v>
      </c>
    </row>
    <row r="36" spans="1:17" x14ac:dyDescent="0.25">
      <c r="A36" s="20" t="s">
        <v>36</v>
      </c>
      <c r="B36" s="21">
        <v>25.9</v>
      </c>
      <c r="C36" s="21">
        <v>27</v>
      </c>
      <c r="D36" s="21">
        <v>28</v>
      </c>
      <c r="E36" s="21">
        <v>30.5</v>
      </c>
      <c r="F36" s="21">
        <v>30.8</v>
      </c>
      <c r="G36" s="21">
        <v>29.3</v>
      </c>
      <c r="H36" s="21">
        <v>26.2</v>
      </c>
      <c r="I36" s="21">
        <v>23.3</v>
      </c>
      <c r="J36" s="21">
        <v>24.9</v>
      </c>
      <c r="K36" s="21">
        <v>25.3</v>
      </c>
      <c r="L36" s="21">
        <v>26</v>
      </c>
      <c r="M36" s="21">
        <v>26.4</v>
      </c>
      <c r="N36" s="21">
        <v>29.4</v>
      </c>
      <c r="O36" s="21">
        <f t="shared" si="0"/>
        <v>1.3999999999999986</v>
      </c>
      <c r="P36" s="22"/>
      <c r="Q36" s="23">
        <v>3773.8</v>
      </c>
    </row>
    <row r="37" spans="1:17" x14ac:dyDescent="0.25">
      <c r="A37" s="25" t="s">
        <v>37</v>
      </c>
      <c r="B37" s="26">
        <v>36.799999999999997</v>
      </c>
      <c r="C37" s="26">
        <v>35.5</v>
      </c>
      <c r="D37" s="26">
        <v>36.5</v>
      </c>
      <c r="E37" s="26">
        <v>36.9</v>
      </c>
      <c r="F37" s="26">
        <v>37.4</v>
      </c>
      <c r="G37" s="26">
        <v>36.799999999999997</v>
      </c>
      <c r="H37" s="26">
        <v>36.5</v>
      </c>
      <c r="I37" s="26">
        <v>35.5</v>
      </c>
      <c r="J37" s="26">
        <v>36.200000000000003</v>
      </c>
      <c r="K37" s="26">
        <v>37</v>
      </c>
      <c r="L37" s="26">
        <v>36.299999999999997</v>
      </c>
      <c r="M37" s="26">
        <v>34.6</v>
      </c>
      <c r="N37" s="26">
        <v>33.6</v>
      </c>
      <c r="O37" s="26">
        <f t="shared" si="0"/>
        <v>-2.8999999999999986</v>
      </c>
      <c r="P37" s="27"/>
      <c r="Q37" s="28">
        <v>126670</v>
      </c>
    </row>
    <row r="38" spans="1:17" x14ac:dyDescent="0.25">
      <c r="A38" s="2" t="s">
        <v>38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</row>
    <row r="39" spans="1:17" x14ac:dyDescent="0.25">
      <c r="A39" s="2" t="s">
        <v>39</v>
      </c>
      <c r="B39" s="32"/>
      <c r="C39" s="3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30"/>
      <c r="P39" s="30"/>
      <c r="Q39" s="31"/>
    </row>
    <row r="40" spans="1:17" x14ac:dyDescent="0.25">
      <c r="A40" s="33" t="s">
        <v>40</v>
      </c>
      <c r="B40" s="32"/>
      <c r="C40" s="3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30"/>
      <c r="P40" s="30"/>
      <c r="Q40" s="31"/>
    </row>
    <row r="41" spans="1:17" x14ac:dyDescent="0.25">
      <c r="A41" s="33" t="s">
        <v>41</v>
      </c>
      <c r="B41" s="32"/>
      <c r="C41" s="32"/>
      <c r="D41" s="32"/>
      <c r="E41" s="2"/>
      <c r="F41" s="2"/>
      <c r="G41" s="2"/>
      <c r="H41" s="2"/>
      <c r="I41" s="2"/>
      <c r="J41" s="2"/>
      <c r="K41" s="2"/>
      <c r="L41" s="2"/>
      <c r="M41" s="2"/>
      <c r="N41" s="2"/>
      <c r="O41" s="30"/>
      <c r="P41" s="30"/>
      <c r="Q41" s="31"/>
    </row>
    <row r="42" spans="1:17" x14ac:dyDescent="0.25">
      <c r="A42" s="2" t="s">
        <v>42</v>
      </c>
      <c r="B42" s="32"/>
      <c r="C42" s="32"/>
      <c r="D42" s="32"/>
      <c r="E42" s="2"/>
      <c r="F42" s="2"/>
      <c r="G42" s="2"/>
      <c r="H42" s="2"/>
      <c r="I42" s="2"/>
      <c r="J42" s="2"/>
      <c r="K42" s="32"/>
      <c r="L42" s="2"/>
      <c r="M42" s="2"/>
      <c r="N42" s="2"/>
      <c r="O42" s="30"/>
      <c r="P42" s="30"/>
      <c r="Q42" s="31"/>
    </row>
    <row r="43" spans="1:17" x14ac:dyDescent="0.25">
      <c r="A43" s="2" t="s">
        <v>43</v>
      </c>
      <c r="B43" s="32"/>
      <c r="C43" s="32"/>
      <c r="D43" s="32"/>
      <c r="E43" s="2"/>
      <c r="F43" s="2"/>
      <c r="G43" s="2"/>
      <c r="H43" s="2"/>
      <c r="I43" s="2"/>
      <c r="J43" s="2"/>
      <c r="K43" s="32"/>
      <c r="L43" s="2"/>
      <c r="M43" s="2"/>
      <c r="N43" s="2"/>
      <c r="O43" s="30"/>
      <c r="P43" s="30"/>
      <c r="Q43" s="31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3"/>
      <c r="Q44" s="4"/>
    </row>
    <row r="46" spans="1:17" x14ac:dyDescent="0.25">
      <c r="A4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43"/>
  <sheetViews>
    <sheetView tabSelected="1"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 t="s">
        <v>53</v>
      </c>
      <c r="C5" s="9" t="s">
        <v>53</v>
      </c>
      <c r="D5" s="9">
        <v>0.39889633623667548</v>
      </c>
      <c r="E5" s="9">
        <v>0.4284402038993913</v>
      </c>
      <c r="F5" s="9">
        <v>0.42494526476603062</v>
      </c>
      <c r="G5" s="9">
        <v>0.43597233811938968</v>
      </c>
      <c r="H5" s="9">
        <v>0.45421591597258509</v>
      </c>
      <c r="I5" s="9">
        <v>0.41002460642728894</v>
      </c>
      <c r="J5" s="9">
        <v>0.43469488439742349</v>
      </c>
      <c r="K5" s="9">
        <v>0.43678785469415621</v>
      </c>
      <c r="L5" s="9">
        <v>0.41097492926509921</v>
      </c>
      <c r="M5" s="9">
        <v>0.38829242692383686</v>
      </c>
      <c r="N5" s="9">
        <v>0.39969961909819463</v>
      </c>
      <c r="O5" s="9">
        <f>N5-D5</f>
        <v>8.0328286151915007E-4</v>
      </c>
      <c r="P5" s="9"/>
      <c r="Q5" s="10">
        <v>21643.7</v>
      </c>
    </row>
    <row r="6" spans="1:17" x14ac:dyDescent="0.25">
      <c r="A6" s="11" t="s">
        <v>6</v>
      </c>
      <c r="B6" s="12" t="s">
        <v>53</v>
      </c>
      <c r="C6" s="12" t="s">
        <v>53</v>
      </c>
      <c r="D6" s="12">
        <v>0.39395501644873865</v>
      </c>
      <c r="E6" s="12">
        <v>0.42580372621311041</v>
      </c>
      <c r="F6" s="12">
        <v>0.42762505686912433</v>
      </c>
      <c r="G6" s="12">
        <v>0.43381155739842031</v>
      </c>
      <c r="H6" s="12">
        <v>0.45353519358603733</v>
      </c>
      <c r="I6" s="12">
        <v>0.39722102517412217</v>
      </c>
      <c r="J6" s="12">
        <v>0.42507863735289797</v>
      </c>
      <c r="K6" s="12">
        <v>0.43315713100390746</v>
      </c>
      <c r="L6" s="12">
        <v>0.402882111464961</v>
      </c>
      <c r="M6" s="12">
        <v>0.3781114235105037</v>
      </c>
      <c r="N6" s="12">
        <v>0.39022395415743344</v>
      </c>
      <c r="O6" s="13">
        <f>N6-D6</f>
        <v>-3.7310622913052094E-3</v>
      </c>
      <c r="P6" s="13"/>
      <c r="Q6" s="14">
        <v>15868.9</v>
      </c>
    </row>
    <row r="7" spans="1:17" x14ac:dyDescent="0.25">
      <c r="A7" s="15" t="s">
        <v>7</v>
      </c>
      <c r="B7" s="16">
        <v>1.6397759371858094</v>
      </c>
      <c r="C7" s="16">
        <v>1.7117912019343267</v>
      </c>
      <c r="D7" s="16">
        <v>1.4949161182543751</v>
      </c>
      <c r="E7" s="16">
        <v>1.5683931962702944</v>
      </c>
      <c r="F7" s="16">
        <v>1.5709021543477526</v>
      </c>
      <c r="G7" s="16">
        <v>1.6385074538299496</v>
      </c>
      <c r="H7" s="16">
        <v>1.7022620519880909</v>
      </c>
      <c r="I7" s="16">
        <v>1.4864891165963432</v>
      </c>
      <c r="J7" s="16">
        <v>1.5212866363078801</v>
      </c>
      <c r="K7" s="16">
        <v>1.4472447475954209</v>
      </c>
      <c r="L7" s="16">
        <v>1.4090106846951811</v>
      </c>
      <c r="M7" s="16">
        <v>1.3428928655153554</v>
      </c>
      <c r="N7" s="16">
        <v>1.3725495595471831</v>
      </c>
      <c r="O7" s="17">
        <f>N7-D7</f>
        <v>-0.12236655870719204</v>
      </c>
      <c r="P7" s="18">
        <f>RANK(N7,T30range2014)</f>
        <v>1</v>
      </c>
      <c r="Q7" s="19">
        <v>2492.1999999999998</v>
      </c>
    </row>
    <row r="8" spans="1:17" x14ac:dyDescent="0.25">
      <c r="A8" s="20" t="s">
        <v>8</v>
      </c>
      <c r="B8" s="21">
        <v>1.168768562527756</v>
      </c>
      <c r="C8" s="21">
        <v>1.2603021085198762</v>
      </c>
      <c r="D8" s="21">
        <v>1.2374208090603955</v>
      </c>
      <c r="E8" s="21">
        <v>1.2572398169998731</v>
      </c>
      <c r="F8" s="21">
        <v>1.2554764357601351</v>
      </c>
      <c r="G8" s="21">
        <v>1.3289314333956395</v>
      </c>
      <c r="H8" s="21">
        <v>1.4031064709822976</v>
      </c>
      <c r="I8" s="21">
        <v>1.2017280293364991</v>
      </c>
      <c r="J8" s="21">
        <v>1.245769525328825</v>
      </c>
      <c r="K8" s="21">
        <v>1.1773427176254898</v>
      </c>
      <c r="L8" s="21">
        <v>1.1156036423499529</v>
      </c>
      <c r="M8" s="21">
        <v>1.0597907991828444</v>
      </c>
      <c r="N8" s="21">
        <v>1.097400791410688</v>
      </c>
      <c r="O8" s="21">
        <f>IF(ISNUMBER(N8-D8), N8-D8, ":")</f>
        <v>-0.14002001764970751</v>
      </c>
      <c r="P8" s="22"/>
      <c r="Q8" s="23">
        <v>1992.6</v>
      </c>
    </row>
    <row r="9" spans="1:17" x14ac:dyDescent="0.25">
      <c r="A9" s="20" t="s">
        <v>9</v>
      </c>
      <c r="B9" s="21" t="s">
        <v>46</v>
      </c>
      <c r="C9" s="21" t="s">
        <v>46</v>
      </c>
      <c r="D9" s="21" t="s">
        <v>46</v>
      </c>
      <c r="E9" s="21" t="s">
        <v>46</v>
      </c>
      <c r="F9" s="21" t="s">
        <v>46</v>
      </c>
      <c r="G9" s="21">
        <v>0.59293934074507504</v>
      </c>
      <c r="H9" s="21">
        <v>0.75499098909943485</v>
      </c>
      <c r="I9" s="21">
        <v>0.52202058478147162</v>
      </c>
      <c r="J9" s="21">
        <v>0.42734612012054379</v>
      </c>
      <c r="K9" s="21">
        <v>0.47041275851188941</v>
      </c>
      <c r="L9" s="21">
        <v>0.4141104294478527</v>
      </c>
      <c r="M9" s="21">
        <v>0.4681319995557871</v>
      </c>
      <c r="N9" s="21">
        <v>0.47655934258386101</v>
      </c>
      <c r="O9" s="21">
        <f>N9</f>
        <v>0.47655934258386101</v>
      </c>
      <c r="P9" s="22">
        <f t="shared" ref="P9:P35" si="0">RANK(N9,T30range2014)</f>
        <v>10</v>
      </c>
      <c r="Q9" s="23">
        <v>56.6</v>
      </c>
    </row>
    <row r="10" spans="1:17" x14ac:dyDescent="0.25">
      <c r="A10" s="20" t="s">
        <v>10</v>
      </c>
      <c r="B10" s="21">
        <v>0</v>
      </c>
      <c r="C10" s="21">
        <v>0</v>
      </c>
      <c r="D10" s="21">
        <v>0.33329509295431076</v>
      </c>
      <c r="E10" s="21">
        <v>0.53251241013351591</v>
      </c>
      <c r="F10" s="21">
        <v>0.47378191696511984</v>
      </c>
      <c r="G10" s="21">
        <v>0.50965241199643374</v>
      </c>
      <c r="H10" s="21">
        <v>0.52312733941644241</v>
      </c>
      <c r="I10" s="21">
        <v>0.44919669357648728</v>
      </c>
      <c r="J10" s="21">
        <v>0.51789225324419974</v>
      </c>
      <c r="K10" s="21">
        <v>0.53013737441247188</v>
      </c>
      <c r="L10" s="21">
        <v>0.46154910147164269</v>
      </c>
      <c r="M10" s="21">
        <v>0.42577728150541372</v>
      </c>
      <c r="N10" s="21">
        <v>0.51332581693463575</v>
      </c>
      <c r="O10" s="21">
        <f t="shared" ref="O10:O35" si="1">IF(ISNUMBER(N10-D10), N10-D10, ":")</f>
        <v>0.18003072398032499</v>
      </c>
      <c r="P10" s="22">
        <f t="shared" si="0"/>
        <v>7</v>
      </c>
      <c r="Q10" s="23">
        <v>270.89999999999998</v>
      </c>
    </row>
    <row r="11" spans="1:17" x14ac:dyDescent="0.25">
      <c r="A11" s="20" t="s">
        <v>11</v>
      </c>
      <c r="B11" s="21">
        <v>0.3324606965312687</v>
      </c>
      <c r="C11" s="21">
        <v>0.32835841217036515</v>
      </c>
      <c r="D11" s="21">
        <v>0.36875575016185647</v>
      </c>
      <c r="E11" s="21">
        <v>0.40374242310052649</v>
      </c>
      <c r="F11" s="21">
        <v>0.40606569579905716</v>
      </c>
      <c r="G11" s="21">
        <v>0.45233625538308758</v>
      </c>
      <c r="H11" s="21">
        <v>0.4744910223931656</v>
      </c>
      <c r="I11" s="21">
        <v>0.38676721460291447</v>
      </c>
      <c r="J11" s="21">
        <v>0.40168567296738555</v>
      </c>
      <c r="K11" s="21">
        <v>0.38590605529499106</v>
      </c>
      <c r="L11" s="21">
        <v>0.34545220414645661</v>
      </c>
      <c r="M11" s="21">
        <v>0.32083219909910582</v>
      </c>
      <c r="N11" s="21">
        <v>0.31330997749864709</v>
      </c>
      <c r="O11" s="21">
        <f t="shared" si="1"/>
        <v>-5.5445772663209381E-2</v>
      </c>
      <c r="P11" s="22">
        <f t="shared" si="0"/>
        <v>20</v>
      </c>
      <c r="Q11" s="23">
        <v>407</v>
      </c>
    </row>
    <row r="12" spans="1:17" x14ac:dyDescent="0.25">
      <c r="A12" s="20" t="s">
        <v>12</v>
      </c>
      <c r="B12" s="21">
        <v>0.39218149294689308</v>
      </c>
      <c r="C12" s="21">
        <v>0.36289842652764881</v>
      </c>
      <c r="D12" s="21">
        <v>0.39009397014953801</v>
      </c>
      <c r="E12" s="21">
        <v>0.44602268055284733</v>
      </c>
      <c r="F12" s="21">
        <v>0.46289657644739202</v>
      </c>
      <c r="G12" s="21">
        <v>0.44737657228436672</v>
      </c>
      <c r="H12" s="21">
        <v>0.48902058233295415</v>
      </c>
      <c r="I12" s="21">
        <v>0.42175367831443955</v>
      </c>
      <c r="J12" s="21">
        <v>0.43957412496781029</v>
      </c>
      <c r="K12" s="21">
        <v>0.45850458951668749</v>
      </c>
      <c r="L12" s="21">
        <v>0.43398091672955202</v>
      </c>
      <c r="M12" s="21">
        <v>0.40306309268489532</v>
      </c>
      <c r="N12" s="21">
        <v>0.40287191538518374</v>
      </c>
      <c r="O12" s="21">
        <f t="shared" si="1"/>
        <v>1.2777945235645738E-2</v>
      </c>
      <c r="P12" s="22">
        <f t="shared" si="0"/>
        <v>13</v>
      </c>
      <c r="Q12" s="23">
        <v>4471</v>
      </c>
    </row>
    <row r="13" spans="1:17" x14ac:dyDescent="0.25">
      <c r="A13" s="20" t="s">
        <v>13</v>
      </c>
      <c r="B13" s="21" t="s">
        <v>46</v>
      </c>
      <c r="C13" s="21" t="s">
        <v>46</v>
      </c>
      <c r="D13" s="21">
        <v>0.42251196567090277</v>
      </c>
      <c r="E13" s="21">
        <v>0.6577193138387698</v>
      </c>
      <c r="F13" s="21">
        <v>0.62227602905569002</v>
      </c>
      <c r="G13" s="21">
        <v>0.69071373752877985</v>
      </c>
      <c r="H13" s="21">
        <v>0.62605948528278621</v>
      </c>
      <c r="I13" s="21">
        <v>0.39883386646151359</v>
      </c>
      <c r="J13" s="21">
        <v>0.48635945642178396</v>
      </c>
      <c r="K13" s="21">
        <v>0.55404299068979301</v>
      </c>
      <c r="L13" s="21">
        <v>0.51765120169028955</v>
      </c>
      <c r="M13" s="21">
        <v>0.48093782876609387</v>
      </c>
      <c r="N13" s="21">
        <v>0.47070885957962438</v>
      </c>
      <c r="O13" s="21">
        <f t="shared" si="1"/>
        <v>4.8196893908721616E-2</v>
      </c>
      <c r="P13" s="22">
        <f t="shared" si="0"/>
        <v>11</v>
      </c>
      <c r="Q13" s="23">
        <v>30.3</v>
      </c>
    </row>
    <row r="14" spans="1:17" x14ac:dyDescent="0.25">
      <c r="A14" s="20" t="s">
        <v>14</v>
      </c>
      <c r="B14" s="21">
        <v>0.36966624419095906</v>
      </c>
      <c r="C14" s="21">
        <v>0.33592223757564205</v>
      </c>
      <c r="D14" s="21">
        <v>0.389071416219955</v>
      </c>
      <c r="E14" s="21">
        <v>0.46082949308755761</v>
      </c>
      <c r="F14" s="21">
        <v>0.44273704520396912</v>
      </c>
      <c r="G14" s="21">
        <v>0.44947890083474651</v>
      </c>
      <c r="H14" s="21">
        <v>0.45387725101065785</v>
      </c>
      <c r="I14" s="21">
        <v>0.43793479171905125</v>
      </c>
      <c r="J14" s="21">
        <v>0.49201813376877296</v>
      </c>
      <c r="K14" s="21">
        <v>0.49895012577701087</v>
      </c>
      <c r="L14" s="21">
        <v>0.48755918202881032</v>
      </c>
      <c r="M14" s="21">
        <v>0.47737770820045999</v>
      </c>
      <c r="N14" s="21">
        <v>0.48807876066728378</v>
      </c>
      <c r="O14" s="21">
        <f t="shared" si="1"/>
        <v>9.9007344447328782E-2</v>
      </c>
      <c r="P14" s="22">
        <f t="shared" si="0"/>
        <v>9</v>
      </c>
      <c r="Q14" s="23">
        <v>274.7</v>
      </c>
    </row>
    <row r="15" spans="1:17" x14ac:dyDescent="0.25">
      <c r="A15" s="20" t="s">
        <v>15</v>
      </c>
      <c r="B15" s="21">
        <v>0.36358267353228874</v>
      </c>
      <c r="C15" s="21">
        <v>0.36739909836356538</v>
      </c>
      <c r="D15" s="21">
        <v>0.44393988172899335</v>
      </c>
      <c r="E15" s="21">
        <v>0.41885806065568609</v>
      </c>
      <c r="F15" s="21">
        <v>0.40357750018478822</v>
      </c>
      <c r="G15" s="21">
        <v>0.41492093526152185</v>
      </c>
      <c r="H15" s="21">
        <v>0.39890852390852394</v>
      </c>
      <c r="I15" s="21">
        <v>0.34772609040878355</v>
      </c>
      <c r="J15" s="21">
        <v>0.38666022232962782</v>
      </c>
      <c r="K15" s="21">
        <v>0.26992490918749734</v>
      </c>
      <c r="L15" s="21">
        <v>0.24188077047874695</v>
      </c>
      <c r="M15" s="21">
        <v>0.23421763502646659</v>
      </c>
      <c r="N15" s="21">
        <v>0.25852749008977954</v>
      </c>
      <c r="O15" s="21">
        <f t="shared" si="1"/>
        <v>-0.1854123916392138</v>
      </c>
      <c r="P15" s="22">
        <f t="shared" si="0"/>
        <v>23</v>
      </c>
      <c r="Q15" s="23">
        <v>165</v>
      </c>
    </row>
    <row r="16" spans="1:17" x14ac:dyDescent="0.25">
      <c r="A16" s="20" t="s">
        <v>16</v>
      </c>
      <c r="B16" s="21">
        <v>0.38238613769917618</v>
      </c>
      <c r="C16" s="21">
        <v>0.37803280288611341</v>
      </c>
      <c r="D16" s="21">
        <v>0.43331564698039537</v>
      </c>
      <c r="E16" s="21">
        <v>0.45399414023714013</v>
      </c>
      <c r="F16" s="21">
        <v>0.44194444521075116</v>
      </c>
      <c r="G16" s="21">
        <v>0.43742751927732909</v>
      </c>
      <c r="H16" s="21">
        <v>0.44191690513275617</v>
      </c>
      <c r="I16" s="21">
        <v>0.41612937387479987</v>
      </c>
      <c r="J16" s="21">
        <v>0.45682500702693907</v>
      </c>
      <c r="K16" s="21">
        <v>0.46684781958127342</v>
      </c>
      <c r="L16" s="21">
        <v>0.43098309449438471</v>
      </c>
      <c r="M16" s="21">
        <v>0.3887240617841905</v>
      </c>
      <c r="N16" s="21">
        <v>0.43289919510486513</v>
      </c>
      <c r="O16" s="21">
        <f t="shared" si="1"/>
        <v>-4.1645187553024376E-4</v>
      </c>
      <c r="P16" s="22">
        <f t="shared" si="0"/>
        <v>12</v>
      </c>
      <c r="Q16" s="23">
        <v>1514</v>
      </c>
    </row>
    <row r="17" spans="1:17" x14ac:dyDescent="0.25">
      <c r="A17" s="20" t="s">
        <v>17</v>
      </c>
      <c r="B17" s="21">
        <v>0.23922695220684251</v>
      </c>
      <c r="C17" s="21">
        <v>0.21064767974565057</v>
      </c>
      <c r="D17" s="21">
        <v>0.22142671595286417</v>
      </c>
      <c r="E17" s="21">
        <v>0.24579992678862395</v>
      </c>
      <c r="F17" s="21">
        <v>0.22015184093998205</v>
      </c>
      <c r="G17" s="21">
        <v>0.21911213108579417</v>
      </c>
      <c r="H17" s="21">
        <v>0.24666320803659858</v>
      </c>
      <c r="I17" s="21">
        <v>0.20660471393051644</v>
      </c>
      <c r="J17" s="21">
        <v>0.23426548504359807</v>
      </c>
      <c r="K17" s="21">
        <v>0.23404955115245552</v>
      </c>
      <c r="L17" s="21">
        <v>0.22682160039548382</v>
      </c>
      <c r="M17" s="21">
        <v>0.21614433522589896</v>
      </c>
      <c r="N17" s="21">
        <v>0.21026020723311475</v>
      </c>
      <c r="O17" s="21">
        <f t="shared" si="1"/>
        <v>-1.1166508719749418E-2</v>
      </c>
      <c r="P17" s="22">
        <f t="shared" si="0"/>
        <v>26</v>
      </c>
      <c r="Q17" s="23">
        <v>2056</v>
      </c>
    </row>
    <row r="18" spans="1:17" x14ac:dyDescent="0.25">
      <c r="A18" s="20" t="s">
        <v>18</v>
      </c>
      <c r="B18" s="21" t="s">
        <v>46</v>
      </c>
      <c r="C18" s="21" t="s">
        <v>46</v>
      </c>
      <c r="D18" s="21" t="s">
        <v>46</v>
      </c>
      <c r="E18" s="21" t="s">
        <v>46</v>
      </c>
      <c r="F18" s="21" t="s">
        <v>46</v>
      </c>
      <c r="G18" s="21" t="s">
        <v>46</v>
      </c>
      <c r="H18" s="21" t="s">
        <v>46</v>
      </c>
      <c r="I18" s="21" t="s">
        <v>46</v>
      </c>
      <c r="J18" s="21" t="s">
        <v>46</v>
      </c>
      <c r="K18" s="21" t="s">
        <v>46</v>
      </c>
      <c r="L18" s="21" t="s">
        <v>46</v>
      </c>
      <c r="M18" s="21">
        <v>9.6785952210364901E-2</v>
      </c>
      <c r="N18" s="21">
        <v>0.34808804728934345</v>
      </c>
      <c r="O18" s="21">
        <f>N18</f>
        <v>0.34808804728934345</v>
      </c>
      <c r="P18" s="22">
        <f t="shared" si="0"/>
        <v>17</v>
      </c>
      <c r="Q18" s="23">
        <v>55</v>
      </c>
    </row>
    <row r="19" spans="1:17" x14ac:dyDescent="0.25">
      <c r="A19" s="20" t="s">
        <v>19</v>
      </c>
      <c r="B19" s="21">
        <v>0.26849899853067727</v>
      </c>
      <c r="C19" s="21">
        <v>0.27034064729858265</v>
      </c>
      <c r="D19" s="21">
        <v>0.29216397173631142</v>
      </c>
      <c r="E19" s="21">
        <v>0.30989314029644954</v>
      </c>
      <c r="F19" s="21">
        <v>0.33995310547403412</v>
      </c>
      <c r="G19" s="21">
        <v>0.33943949096987369</v>
      </c>
      <c r="H19" s="21">
        <v>0.32872337578538274</v>
      </c>
      <c r="I19" s="21">
        <v>0.30713111479139787</v>
      </c>
      <c r="J19" s="21">
        <v>0.33520476802477212</v>
      </c>
      <c r="K19" s="21">
        <v>0.34233459229187413</v>
      </c>
      <c r="L19" s="21">
        <v>0.29755488131358199</v>
      </c>
      <c r="M19" s="21">
        <v>0.27295791563589139</v>
      </c>
      <c r="N19" s="21">
        <v>0.28847623141506162</v>
      </c>
      <c r="O19" s="21">
        <f t="shared" si="1"/>
        <v>-3.6877403212497994E-3</v>
      </c>
      <c r="P19" s="22">
        <f t="shared" si="0"/>
        <v>22</v>
      </c>
      <c r="Q19" s="23">
        <v>2020</v>
      </c>
    </row>
    <row r="20" spans="1:17" x14ac:dyDescent="0.25">
      <c r="A20" s="20" t="s">
        <v>20</v>
      </c>
      <c r="B20" s="21">
        <v>0</v>
      </c>
      <c r="C20" s="21">
        <v>0</v>
      </c>
      <c r="D20" s="21">
        <v>0.61630654551655262</v>
      </c>
      <c r="E20" s="21">
        <v>1.0087096569115686</v>
      </c>
      <c r="F20" s="21">
        <v>0.84524859125234797</v>
      </c>
      <c r="G20" s="21">
        <v>0.98017586435122439</v>
      </c>
      <c r="H20" s="21">
        <v>0.90984785406100988</v>
      </c>
      <c r="I20" s="21">
        <v>0.77311773623041946</v>
      </c>
      <c r="J20" s="21">
        <v>0.57123383262199567</v>
      </c>
      <c r="K20" s="21">
        <v>0.52183597168085272</v>
      </c>
      <c r="L20" s="21">
        <v>0.44108790833184142</v>
      </c>
      <c r="M20" s="21">
        <v>0.31714325763947299</v>
      </c>
      <c r="N20" s="21">
        <v>0.40015468164164303</v>
      </c>
      <c r="O20" s="21">
        <f t="shared" si="1"/>
        <v>-0.21615186387490959</v>
      </c>
      <c r="P20" s="22">
        <f t="shared" si="0"/>
        <v>14</v>
      </c>
      <c r="Q20" s="23">
        <v>23.8</v>
      </c>
    </row>
    <row r="21" spans="1:17" x14ac:dyDescent="0.25">
      <c r="A21" s="20" t="s">
        <v>21</v>
      </c>
      <c r="B21" s="21">
        <v>0</v>
      </c>
      <c r="C21" s="21">
        <v>0</v>
      </c>
      <c r="D21" s="21">
        <v>0.47984644913627644</v>
      </c>
      <c r="E21" s="21">
        <v>0.74831173571819676</v>
      </c>
      <c r="F21" s="21">
        <v>0.70328873125906821</v>
      </c>
      <c r="G21" s="21">
        <v>0.60942261114149543</v>
      </c>
      <c r="H21" s="21">
        <v>0.54387987348881195</v>
      </c>
      <c r="I21" s="21">
        <v>0.41455640509200414</v>
      </c>
      <c r="J21" s="21">
        <v>0.49512921664922316</v>
      </c>
      <c r="K21" s="21">
        <v>0.5408482778252206</v>
      </c>
      <c r="L21" s="21">
        <v>0.50949954764058858</v>
      </c>
      <c r="M21" s="21">
        <v>0.42293665144503356</v>
      </c>
      <c r="N21" s="21">
        <v>0.52167051465645742</v>
      </c>
      <c r="O21" s="21">
        <f t="shared" si="1"/>
        <v>4.1824065520180975E-2</v>
      </c>
      <c r="P21" s="22">
        <f t="shared" si="0"/>
        <v>5</v>
      </c>
      <c r="Q21" s="23">
        <v>35.700000000000003</v>
      </c>
    </row>
    <row r="22" spans="1:17" x14ac:dyDescent="0.25">
      <c r="A22" s="20" t="s">
        <v>22</v>
      </c>
      <c r="B22" s="21" t="s">
        <v>46</v>
      </c>
      <c r="C22" s="21" t="s">
        <v>46</v>
      </c>
      <c r="D22" s="21">
        <v>0.36118149843046787</v>
      </c>
      <c r="E22" s="21">
        <v>0.74185185789053198</v>
      </c>
      <c r="F22" s="21">
        <v>0.6987609741306835</v>
      </c>
      <c r="G22" s="21">
        <v>0.84393991514734534</v>
      </c>
      <c r="H22" s="21">
        <v>0.95322877490597735</v>
      </c>
      <c r="I22" s="21">
        <v>0.73214549392134665</v>
      </c>
      <c r="J22" s="21">
        <v>0.67974878301006381</v>
      </c>
      <c r="K22" s="21">
        <v>0.72287457244613695</v>
      </c>
      <c r="L22" s="21">
        <v>0.7227361679416473</v>
      </c>
      <c r="M22" s="21">
        <v>0.78991277166451934</v>
      </c>
      <c r="N22" s="21">
        <v>0.86151408625043324</v>
      </c>
      <c r="O22" s="21">
        <f t="shared" si="1"/>
        <v>0.50033258781996537</v>
      </c>
      <c r="P22" s="22">
        <f t="shared" si="0"/>
        <v>3</v>
      </c>
      <c r="Q22" s="23">
        <v>87</v>
      </c>
    </row>
    <row r="23" spans="1:17" x14ac:dyDescent="0.25">
      <c r="A23" s="20" t="s">
        <v>23</v>
      </c>
      <c r="B23" s="21">
        <v>0.17624887190104582</v>
      </c>
      <c r="C23" s="21">
        <v>0.16529763715647502</v>
      </c>
      <c r="D23" s="21">
        <v>0.18153071382561339</v>
      </c>
      <c r="E23" s="21">
        <v>0.18883833681732745</v>
      </c>
      <c r="F23" s="21">
        <v>0.21376515545431285</v>
      </c>
      <c r="G23" s="21">
        <v>0.17556649953132672</v>
      </c>
      <c r="H23" s="21">
        <v>0.13789654186910547</v>
      </c>
      <c r="I23" s="21">
        <v>9.6753462290867731E-2</v>
      </c>
      <c r="J23" s="21">
        <v>0.12120566336791913</v>
      </c>
      <c r="K23" s="21">
        <v>0.11181978897919151</v>
      </c>
      <c r="L23" s="21">
        <v>9.2309877156855791E-2</v>
      </c>
      <c r="M23" s="21">
        <v>8.7830914229734131E-2</v>
      </c>
      <c r="N23" s="21">
        <v>0.10402144772117962</v>
      </c>
      <c r="O23" s="21">
        <f t="shared" si="1"/>
        <v>-7.7509266104433774E-2</v>
      </c>
      <c r="P23" s="22">
        <f t="shared" si="0"/>
        <v>28</v>
      </c>
      <c r="Q23" s="23">
        <v>19.399999999999999</v>
      </c>
    </row>
    <row r="24" spans="1:17" x14ac:dyDescent="0.25">
      <c r="A24" s="20" t="s">
        <v>24</v>
      </c>
      <c r="B24" s="21" t="s">
        <v>46</v>
      </c>
      <c r="C24" s="21" t="s">
        <v>46</v>
      </c>
      <c r="D24" s="21">
        <v>0.24634921455982053</v>
      </c>
      <c r="E24" s="21">
        <v>0.4547616037945959</v>
      </c>
      <c r="F24" s="21">
        <v>0.41225093795309492</v>
      </c>
      <c r="G24" s="21">
        <v>0.51874933166882609</v>
      </c>
      <c r="H24" s="21">
        <v>0.51904130018671402</v>
      </c>
      <c r="I24" s="21">
        <v>0.40166008594925939</v>
      </c>
      <c r="J24" s="21">
        <v>0.33642104576087722</v>
      </c>
      <c r="K24" s="21">
        <v>0.36579049592127411</v>
      </c>
      <c r="L24" s="21">
        <v>0.33549476953424195</v>
      </c>
      <c r="M24" s="21">
        <v>0.31560687655343828</v>
      </c>
      <c r="N24" s="21">
        <v>0.35478483814350131</v>
      </c>
      <c r="O24" s="21">
        <f t="shared" si="1"/>
        <v>0.10843562358368078</v>
      </c>
      <c r="P24" s="22">
        <f t="shared" si="0"/>
        <v>16</v>
      </c>
      <c r="Q24" s="23">
        <v>141.69999999999999</v>
      </c>
    </row>
    <row r="25" spans="1:17" x14ac:dyDescent="0.25">
      <c r="A25" s="20" t="s">
        <v>25</v>
      </c>
      <c r="B25" s="21" t="s">
        <v>46</v>
      </c>
      <c r="C25" s="21" t="s">
        <v>46</v>
      </c>
      <c r="D25" s="21">
        <v>0.64886278259681718</v>
      </c>
      <c r="E25" s="21">
        <v>0.96698694259669871</v>
      </c>
      <c r="F25" s="21">
        <v>0.80738847583643125</v>
      </c>
      <c r="G25" s="21">
        <v>0.78715198901156946</v>
      </c>
      <c r="H25" s="21">
        <v>0.72121489156381724</v>
      </c>
      <c r="I25" s="21">
        <v>0.58206633549099296</v>
      </c>
      <c r="J25" s="21">
        <v>0.56280626849740434</v>
      </c>
      <c r="K25" s="21">
        <v>0.52322671641111962</v>
      </c>
      <c r="L25" s="21">
        <v>0.70261649209017629</v>
      </c>
      <c r="M25" s="21">
        <v>0.49859268194611983</v>
      </c>
      <c r="N25" s="21">
        <v>0.51681467462512731</v>
      </c>
      <c r="O25" s="21">
        <f t="shared" si="1"/>
        <v>-0.13204810797168987</v>
      </c>
      <c r="P25" s="22">
        <f t="shared" si="0"/>
        <v>6</v>
      </c>
      <c r="Q25" s="23">
        <v>14.2</v>
      </c>
    </row>
    <row r="26" spans="1:17" x14ac:dyDescent="0.25">
      <c r="A26" s="20" t="s">
        <v>26</v>
      </c>
      <c r="B26" s="21">
        <v>0.7779107539750385</v>
      </c>
      <c r="C26" s="21">
        <v>0.78886622890567226</v>
      </c>
      <c r="D26" s="21">
        <v>0.85702034812720151</v>
      </c>
      <c r="E26" s="21">
        <v>0.87254515667447796</v>
      </c>
      <c r="F26" s="21">
        <v>0.84713587394997858</v>
      </c>
      <c r="G26" s="21">
        <v>0.91603191628988978</v>
      </c>
      <c r="H26" s="21">
        <v>0.93575244898924126</v>
      </c>
      <c r="I26" s="21">
        <v>0.83366542532968724</v>
      </c>
      <c r="J26" s="21">
        <v>0.86349117203131032</v>
      </c>
      <c r="K26" s="21">
        <v>0.94834018775921003</v>
      </c>
      <c r="L26" s="21">
        <v>0.88091129348074004</v>
      </c>
      <c r="M26" s="21">
        <v>0.87290107540406259</v>
      </c>
      <c r="N26" s="21">
        <v>0.9091714380048157</v>
      </c>
      <c r="O26" s="21">
        <f t="shared" si="1"/>
        <v>5.2151089877614187E-2</v>
      </c>
      <c r="P26" s="22">
        <f t="shared" si="0"/>
        <v>2</v>
      </c>
      <c r="Q26" s="23">
        <v>2258</v>
      </c>
    </row>
    <row r="27" spans="1:17" x14ac:dyDescent="0.25">
      <c r="A27" s="20" t="s">
        <v>27</v>
      </c>
      <c r="B27" s="21">
        <v>0.37876318972197481</v>
      </c>
      <c r="C27" s="21">
        <v>0.36782666753517451</v>
      </c>
      <c r="D27" s="21">
        <v>0.34881785127809584</v>
      </c>
      <c r="E27" s="21">
        <v>0.3589632725613125</v>
      </c>
      <c r="F27" s="21">
        <v>0.36712717203799539</v>
      </c>
      <c r="G27" s="21">
        <v>0.36409456712427946</v>
      </c>
      <c r="H27" s="21">
        <v>0.3282707747503551</v>
      </c>
      <c r="I27" s="21">
        <v>0.2757311549014293</v>
      </c>
      <c r="J27" s="21">
        <v>0.28933310913399696</v>
      </c>
      <c r="K27" s="21">
        <v>0.32729240563462825</v>
      </c>
      <c r="L27" s="21">
        <v>0.2868513385389303</v>
      </c>
      <c r="M27" s="21">
        <v>0.26025854239218249</v>
      </c>
      <c r="N27" s="21">
        <v>0.28862408193090638</v>
      </c>
      <c r="O27" s="21">
        <f t="shared" si="1"/>
        <v>-6.0193769347189452E-2</v>
      </c>
      <c r="P27" s="22">
        <f t="shared" si="0"/>
        <v>21</v>
      </c>
      <c r="Q27" s="23">
        <v>409.6</v>
      </c>
    </row>
    <row r="28" spans="1:17" x14ac:dyDescent="0.25">
      <c r="A28" s="20" t="s">
        <v>28</v>
      </c>
      <c r="B28" s="21" t="s">
        <v>46</v>
      </c>
      <c r="C28" s="21" t="s">
        <v>46</v>
      </c>
      <c r="D28" s="21">
        <v>0.16582916100476358</v>
      </c>
      <c r="E28" s="21">
        <v>0.33630573876351877</v>
      </c>
      <c r="F28" s="21">
        <v>0.2950322335987865</v>
      </c>
      <c r="G28" s="21">
        <v>0.3120453556221997</v>
      </c>
      <c r="H28" s="21">
        <v>0.35827719576855105</v>
      </c>
      <c r="I28" s="21">
        <v>0.30547808533371612</v>
      </c>
      <c r="J28" s="21">
        <v>0.28305906161793681</v>
      </c>
      <c r="K28" s="21">
        <v>0.29203246948709716</v>
      </c>
      <c r="L28" s="21">
        <v>0.31006852917181099</v>
      </c>
      <c r="M28" s="21">
        <v>0.30545333153171772</v>
      </c>
      <c r="N28" s="21">
        <v>0.32470315834513669</v>
      </c>
      <c r="O28" s="21">
        <f t="shared" si="1"/>
        <v>0.15887399734037311</v>
      </c>
      <c r="P28" s="22">
        <f t="shared" si="0"/>
        <v>19</v>
      </c>
      <c r="Q28" s="23">
        <v>428</v>
      </c>
    </row>
    <row r="29" spans="1:17" x14ac:dyDescent="0.25">
      <c r="A29" s="20" t="s">
        <v>29</v>
      </c>
      <c r="B29" s="21">
        <v>0.31569594464214396</v>
      </c>
      <c r="C29" s="21">
        <v>0.29734810031241193</v>
      </c>
      <c r="D29" s="21">
        <v>0.34654348990191425</v>
      </c>
      <c r="E29" s="21">
        <v>0.2964590634839771</v>
      </c>
      <c r="F29" s="21">
        <v>0.30544463216095835</v>
      </c>
      <c r="G29" s="21">
        <v>0.34050403911945404</v>
      </c>
      <c r="H29" s="21">
        <v>0.31820368207117822</v>
      </c>
      <c r="I29" s="21">
        <v>0.29456708546256177</v>
      </c>
      <c r="J29" s="21">
        <v>0.32408719097015953</v>
      </c>
      <c r="K29" s="21">
        <v>0.29427928790031027</v>
      </c>
      <c r="L29" s="21">
        <v>0.29057490852963491</v>
      </c>
      <c r="M29" s="21">
        <v>0.24786564923390897</v>
      </c>
      <c r="N29" s="21">
        <v>0.24807070183757948</v>
      </c>
      <c r="O29" s="21">
        <f t="shared" si="1"/>
        <v>-9.8472788064334765E-2</v>
      </c>
      <c r="P29" s="22">
        <f t="shared" si="0"/>
        <v>25</v>
      </c>
      <c r="Q29" s="23">
        <v>147</v>
      </c>
    </row>
    <row r="30" spans="1:17" x14ac:dyDescent="0.25">
      <c r="A30" s="20" t="s">
        <v>30</v>
      </c>
      <c r="B30" s="21" t="s">
        <v>46</v>
      </c>
      <c r="C30" s="21" t="s">
        <v>46</v>
      </c>
      <c r="D30" s="21" t="s">
        <v>46</v>
      </c>
      <c r="E30" s="21" t="s">
        <v>46</v>
      </c>
      <c r="F30" s="21" t="s">
        <v>46</v>
      </c>
      <c r="G30" s="21">
        <v>0.43556549175949738</v>
      </c>
      <c r="H30" s="21">
        <v>0.50644110715348056</v>
      </c>
      <c r="I30" s="21">
        <v>0.3906151160142709</v>
      </c>
      <c r="J30" s="21">
        <v>0.30463620103576305</v>
      </c>
      <c r="K30" s="21">
        <v>0.29331080250049468</v>
      </c>
      <c r="L30" s="21">
        <v>0.3499781095810201</v>
      </c>
      <c r="M30" s="21">
        <v>0.26560559340083928</v>
      </c>
      <c r="N30" s="21">
        <v>0.25370212725025371</v>
      </c>
      <c r="O30" s="21">
        <f>N30</f>
        <v>0.25370212725025371</v>
      </c>
      <c r="P30" s="22">
        <f t="shared" si="0"/>
        <v>24</v>
      </c>
      <c r="Q30" s="23">
        <v>105.5</v>
      </c>
    </row>
    <row r="31" spans="1:17" x14ac:dyDescent="0.25">
      <c r="A31" s="20" t="s">
        <v>31</v>
      </c>
      <c r="B31" s="21">
        <v>0</v>
      </c>
      <c r="C31" s="21">
        <v>0</v>
      </c>
      <c r="D31" s="21">
        <v>0.2003390352904916</v>
      </c>
      <c r="E31" s="21">
        <v>0.31273658026605139</v>
      </c>
      <c r="F31" s="21">
        <v>0.35937920818744951</v>
      </c>
      <c r="G31" s="21">
        <v>0.65082081705641714</v>
      </c>
      <c r="H31" s="21">
        <v>0.55152750077401047</v>
      </c>
      <c r="I31" s="21">
        <v>0.43395138530634536</v>
      </c>
      <c r="J31" s="21">
        <v>0.43675582526795864</v>
      </c>
      <c r="K31" s="21">
        <v>0.45940336649605223</v>
      </c>
      <c r="L31" s="21">
        <v>0.4050431996166689</v>
      </c>
      <c r="M31" s="21">
        <v>0.39205357814733993</v>
      </c>
      <c r="N31" s="21">
        <v>0.38132528800286358</v>
      </c>
      <c r="O31" s="21">
        <f t="shared" si="1"/>
        <v>0.18098625271237198</v>
      </c>
      <c r="P31" s="22">
        <f t="shared" si="0"/>
        <v>15</v>
      </c>
      <c r="Q31" s="23">
        <v>52.2</v>
      </c>
    </row>
    <row r="32" spans="1:17" x14ac:dyDescent="0.25">
      <c r="A32" s="20" t="s">
        <v>32</v>
      </c>
      <c r="B32" s="21" t="s">
        <v>46</v>
      </c>
      <c r="C32" s="21" t="s">
        <v>46</v>
      </c>
      <c r="D32" s="21">
        <v>0.23311514974220207</v>
      </c>
      <c r="E32" s="21">
        <v>0.47808376222650439</v>
      </c>
      <c r="F32" s="21">
        <v>0.55905488080528021</v>
      </c>
      <c r="G32" s="21">
        <v>0.73997453851050299</v>
      </c>
      <c r="H32" s="21">
        <v>0.78683533672773087</v>
      </c>
      <c r="I32" s="21">
        <v>0.6071695010319158</v>
      </c>
      <c r="J32" s="21">
        <v>0.75833103536049884</v>
      </c>
      <c r="K32" s="21">
        <v>0.77855661076646787</v>
      </c>
      <c r="L32" s="21">
        <v>0.62986581119674512</v>
      </c>
      <c r="M32" s="21">
        <v>0.51477854640194043</v>
      </c>
      <c r="N32" s="21">
        <v>0.54330197859228024</v>
      </c>
      <c r="O32" s="21">
        <f t="shared" si="1"/>
        <v>0.3101868288500782</v>
      </c>
      <c r="P32" s="22">
        <f t="shared" si="0"/>
        <v>4</v>
      </c>
      <c r="Q32" s="23">
        <v>127.3</v>
      </c>
    </row>
    <row r="33" spans="1:17" x14ac:dyDescent="0.25">
      <c r="A33" s="20" t="s">
        <v>33</v>
      </c>
      <c r="B33" s="21">
        <v>0.16542841758303323</v>
      </c>
      <c r="C33" s="21">
        <v>0.16187526265817861</v>
      </c>
      <c r="D33" s="21">
        <v>0.19614351670237487</v>
      </c>
      <c r="E33" s="21">
        <v>0.2224469160768453</v>
      </c>
      <c r="F33" s="21">
        <v>0.24188117587235269</v>
      </c>
      <c r="G33" s="21">
        <v>0.25824111973349517</v>
      </c>
      <c r="H33" s="21">
        <v>0.25807098204778073</v>
      </c>
      <c r="I33" s="21">
        <v>0.20646937370956642</v>
      </c>
      <c r="J33" s="21">
        <v>0.19917447421869883</v>
      </c>
      <c r="K33" s="21">
        <v>0.22960725075528701</v>
      </c>
      <c r="L33" s="21">
        <v>0.21696044283385521</v>
      </c>
      <c r="M33" s="21">
        <v>0.18830055926393649</v>
      </c>
      <c r="N33" s="21">
        <v>0.19005068018138171</v>
      </c>
      <c r="O33" s="21">
        <f t="shared" si="1"/>
        <v>-6.0928365209931556E-3</v>
      </c>
      <c r="P33" s="22">
        <f t="shared" si="0"/>
        <v>27</v>
      </c>
      <c r="Q33" s="23">
        <v>171</v>
      </c>
    </row>
    <row r="34" spans="1:17" x14ac:dyDescent="0.25">
      <c r="A34" s="20" t="s">
        <v>34</v>
      </c>
      <c r="B34" s="21">
        <v>0.29268723815776704</v>
      </c>
      <c r="C34" s="21">
        <v>0.28582972704123127</v>
      </c>
      <c r="D34" s="21">
        <v>0.30169523650726132</v>
      </c>
      <c r="E34" s="21">
        <v>0.34425506382349158</v>
      </c>
      <c r="F34" s="21">
        <v>0.36223881256350221</v>
      </c>
      <c r="G34" s="21">
        <v>0.3967942023126364</v>
      </c>
      <c r="H34" s="21">
        <v>0.39403675139306082</v>
      </c>
      <c r="I34" s="21">
        <v>0.35533437396763684</v>
      </c>
      <c r="J34" s="21">
        <v>0.37292007261566851</v>
      </c>
      <c r="K34" s="21">
        <v>0.36414253379995631</v>
      </c>
      <c r="L34" s="21">
        <v>0.33506834017678644</v>
      </c>
      <c r="M34" s="21">
        <v>0.32285809648514724</v>
      </c>
      <c r="N34" s="21">
        <v>0.34593597067269666</v>
      </c>
      <c r="O34" s="21">
        <f t="shared" si="1"/>
        <v>4.4240734165435336E-2</v>
      </c>
      <c r="P34" s="22">
        <f t="shared" si="0"/>
        <v>18</v>
      </c>
      <c r="Q34" s="23">
        <v>638.1</v>
      </c>
    </row>
    <row r="35" spans="1:17" x14ac:dyDescent="0.25">
      <c r="A35" s="25" t="s">
        <v>35</v>
      </c>
      <c r="B35" s="26">
        <v>0.51602687846552986</v>
      </c>
      <c r="C35" s="26">
        <v>0.49033509471214942</v>
      </c>
      <c r="D35" s="26">
        <v>0.50704848937608538</v>
      </c>
      <c r="E35" s="26">
        <v>0.49483487570463275</v>
      </c>
      <c r="F35" s="26">
        <v>0.47250369560599087</v>
      </c>
      <c r="G35" s="26">
        <v>0.46861909999764667</v>
      </c>
      <c r="H35" s="26">
        <v>0.47998494392321861</v>
      </c>
      <c r="I35" s="26">
        <v>0.5366986309195394</v>
      </c>
      <c r="J35" s="26">
        <v>0.55870549580352447</v>
      </c>
      <c r="K35" s="26">
        <v>0.52838906523023199</v>
      </c>
      <c r="L35" s="26">
        <v>0.5183885873573757</v>
      </c>
      <c r="M35" s="26">
        <v>0.50662625498590286</v>
      </c>
      <c r="N35" s="26">
        <v>0.49604785533164647</v>
      </c>
      <c r="O35" s="26">
        <f t="shared" si="1"/>
        <v>-1.1000634044438906E-2</v>
      </c>
      <c r="P35" s="27">
        <f t="shared" si="0"/>
        <v>8</v>
      </c>
      <c r="Q35" s="28">
        <v>3671.9</v>
      </c>
    </row>
    <row r="36" spans="1:17" x14ac:dyDescent="0.25">
      <c r="A36" s="20" t="s">
        <v>36</v>
      </c>
      <c r="B36" s="21" t="s">
        <v>46</v>
      </c>
      <c r="C36" s="21" t="s">
        <v>46</v>
      </c>
      <c r="D36" s="21" t="s">
        <v>46</v>
      </c>
      <c r="E36" s="21" t="s">
        <v>46</v>
      </c>
      <c r="F36" s="21" t="s">
        <v>46</v>
      </c>
      <c r="G36" s="21" t="s">
        <v>46</v>
      </c>
      <c r="H36" s="21" t="s">
        <v>46</v>
      </c>
      <c r="I36" s="21" t="s">
        <v>46</v>
      </c>
      <c r="J36" s="21" t="s">
        <v>46</v>
      </c>
      <c r="K36" s="21" t="s">
        <v>46</v>
      </c>
      <c r="L36" s="21" t="s">
        <v>46</v>
      </c>
      <c r="M36" s="21" t="s">
        <v>46</v>
      </c>
      <c r="N36" s="21" t="s">
        <v>46</v>
      </c>
      <c r="O36" s="21" t="s">
        <v>46</v>
      </c>
      <c r="P36" s="22"/>
      <c r="Q36" s="23" t="s">
        <v>46</v>
      </c>
    </row>
    <row r="37" spans="1:17" x14ac:dyDescent="0.25">
      <c r="A37" s="25" t="s">
        <v>37</v>
      </c>
      <c r="B37" s="26" t="s">
        <v>46</v>
      </c>
      <c r="C37" s="26" t="s">
        <v>46</v>
      </c>
      <c r="D37" s="26" t="s">
        <v>46</v>
      </c>
      <c r="E37" s="26" t="s">
        <v>46</v>
      </c>
      <c r="F37" s="26" t="s">
        <v>46</v>
      </c>
      <c r="G37" s="26" t="s">
        <v>46</v>
      </c>
      <c r="H37" s="26" t="s">
        <v>46</v>
      </c>
      <c r="I37" s="26" t="s">
        <v>46</v>
      </c>
      <c r="J37" s="26" t="s">
        <v>46</v>
      </c>
      <c r="K37" s="26" t="s">
        <v>46</v>
      </c>
      <c r="L37" s="26" t="s">
        <v>46</v>
      </c>
      <c r="M37" s="26" t="s">
        <v>46</v>
      </c>
      <c r="N37" s="26" t="s">
        <v>46</v>
      </c>
      <c r="O37" s="26" t="s">
        <v>46</v>
      </c>
      <c r="P37" s="27"/>
      <c r="Q37" s="28" t="s">
        <v>46</v>
      </c>
    </row>
    <row r="38" spans="1:17" x14ac:dyDescent="0.25">
      <c r="A38" s="2" t="s">
        <v>38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</row>
    <row r="39" spans="1:17" x14ac:dyDescent="0.25">
      <c r="A39" s="2" t="s">
        <v>39</v>
      </c>
      <c r="B39" s="32"/>
      <c r="C39" s="3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30"/>
      <c r="P39" s="30"/>
      <c r="Q39" s="31"/>
    </row>
    <row r="40" spans="1:17" x14ac:dyDescent="0.25">
      <c r="A40" s="33" t="s">
        <v>40</v>
      </c>
      <c r="B40" s="32"/>
      <c r="C40" s="3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30"/>
      <c r="P40" s="30"/>
      <c r="Q40" s="31"/>
    </row>
    <row r="41" spans="1:17" x14ac:dyDescent="0.25">
      <c r="A41" s="33" t="s">
        <v>41</v>
      </c>
      <c r="B41" s="32"/>
      <c r="C41" s="32"/>
      <c r="D41" s="32"/>
      <c r="E41" s="2"/>
      <c r="F41" s="2"/>
      <c r="G41" s="2"/>
      <c r="H41" s="2"/>
      <c r="I41" s="2"/>
      <c r="J41" s="2"/>
      <c r="K41" s="32"/>
      <c r="L41" s="2"/>
      <c r="M41" s="2"/>
      <c r="N41" s="2"/>
      <c r="O41" s="30"/>
      <c r="P41" s="30"/>
      <c r="Q41" s="31"/>
    </row>
    <row r="42" spans="1:17" x14ac:dyDescent="0.25">
      <c r="A42" s="2" t="s">
        <v>42</v>
      </c>
      <c r="B42" s="32"/>
      <c r="C42" s="32"/>
      <c r="D42" s="32"/>
      <c r="E42" s="2"/>
      <c r="F42" s="2"/>
      <c r="G42" s="2"/>
      <c r="H42" s="2"/>
      <c r="I42" s="2"/>
      <c r="J42" s="2"/>
      <c r="K42" s="32"/>
      <c r="L42" s="2"/>
      <c r="M42" s="2"/>
      <c r="N42" s="2"/>
      <c r="O42" s="30"/>
      <c r="P42" s="30"/>
      <c r="Q42" s="31"/>
    </row>
    <row r="43" spans="1:17" x14ac:dyDescent="0.25">
      <c r="A43" s="2" t="s">
        <v>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3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54.350570460715041</v>
      </c>
      <c r="C5" s="9">
        <v>53.622371396282674</v>
      </c>
      <c r="D5" s="9">
        <v>54.231639756428649</v>
      </c>
      <c r="E5" s="9">
        <v>54.529857202860967</v>
      </c>
      <c r="F5" s="9">
        <v>54.706971862696861</v>
      </c>
      <c r="G5" s="9">
        <v>54.931693184720572</v>
      </c>
      <c r="H5" s="9">
        <v>53.498372199031365</v>
      </c>
      <c r="I5" s="9">
        <v>51.247233299442286</v>
      </c>
      <c r="J5" s="9">
        <v>52.723696750616433</v>
      </c>
      <c r="K5" s="9">
        <v>52.159889858327716</v>
      </c>
      <c r="L5" s="9">
        <v>52.162412590950211</v>
      </c>
      <c r="M5" s="9">
        <v>52.288491717397534</v>
      </c>
      <c r="N5" s="9">
        <v>52.639254422453931</v>
      </c>
      <c r="O5" s="9">
        <f>N5-D5</f>
        <v>-1.5923853339747183</v>
      </c>
      <c r="P5" s="9"/>
      <c r="Q5" s="10">
        <v>2850411.1</v>
      </c>
    </row>
    <row r="6" spans="1:17" x14ac:dyDescent="0.25">
      <c r="A6" s="11" t="s">
        <v>6</v>
      </c>
      <c r="B6" s="12">
        <v>45.246331536784247</v>
      </c>
      <c r="C6" s="12">
        <v>44.842435896914459</v>
      </c>
      <c r="D6" s="12">
        <v>45.151649735375422</v>
      </c>
      <c r="E6" s="12">
        <v>45.275887759140687</v>
      </c>
      <c r="F6" s="12">
        <v>45.303940025246277</v>
      </c>
      <c r="G6" s="12">
        <v>45.454819635034546</v>
      </c>
      <c r="H6" s="12">
        <v>44.336423146192026</v>
      </c>
      <c r="I6" s="12">
        <v>42.969592415911194</v>
      </c>
      <c r="J6" s="12">
        <v>44.130314708170346</v>
      </c>
      <c r="K6" s="12">
        <v>43.369103457030903</v>
      </c>
      <c r="L6" s="12">
        <v>43.152628255807166</v>
      </c>
      <c r="M6" s="12">
        <v>43.615352957598425</v>
      </c>
      <c r="N6" s="12">
        <v>43.56898436500051</v>
      </c>
      <c r="O6" s="13">
        <f t="shared" ref="O6:O37" si="0">N6-D6</f>
        <v>-1.5826653703749116</v>
      </c>
      <c r="P6" s="13"/>
      <c r="Q6" s="14">
        <v>1771782.2</v>
      </c>
    </row>
    <row r="7" spans="1:17" x14ac:dyDescent="0.25">
      <c r="A7" s="15" t="s">
        <v>7</v>
      </c>
      <c r="B7" s="16">
        <v>34.749547235287416</v>
      </c>
      <c r="C7" s="16">
        <v>33.601854379533577</v>
      </c>
      <c r="D7" s="16">
        <v>32.826429429088215</v>
      </c>
      <c r="E7" s="16">
        <v>31.80498495181331</v>
      </c>
      <c r="F7" s="16">
        <v>31.372547632255216</v>
      </c>
      <c r="G7" s="16">
        <v>30.420850764263697</v>
      </c>
      <c r="H7" s="16">
        <v>29.493575580396197</v>
      </c>
      <c r="I7" s="16">
        <v>26.522377872526626</v>
      </c>
      <c r="J7" s="16">
        <v>28.436797900095652</v>
      </c>
      <c r="K7" s="16">
        <v>26.563949757534882</v>
      </c>
      <c r="L7" s="16">
        <v>28.959482515717621</v>
      </c>
      <c r="M7" s="16">
        <v>29.421013853693388</v>
      </c>
      <c r="N7" s="16">
        <v>29.43596154746399</v>
      </c>
      <c r="O7" s="17">
        <f t="shared" si="0"/>
        <v>-3.3904678816242253</v>
      </c>
      <c r="P7" s="18">
        <f>RANK(N7,T30range2014)</f>
        <v>28</v>
      </c>
      <c r="Q7" s="19">
        <v>53448.200000000004</v>
      </c>
    </row>
    <row r="8" spans="1:17" x14ac:dyDescent="0.25">
      <c r="A8" s="20" t="s">
        <v>8</v>
      </c>
      <c r="B8" s="21">
        <v>57.60339297005396</v>
      </c>
      <c r="C8" s="21">
        <v>57.157853001585934</v>
      </c>
      <c r="D8" s="21">
        <v>57.845315489333217</v>
      </c>
      <c r="E8" s="21">
        <v>58.021096996565049</v>
      </c>
      <c r="F8" s="21">
        <v>57.870289133166544</v>
      </c>
      <c r="G8" s="21">
        <v>57.322878820981316</v>
      </c>
      <c r="H8" s="21">
        <v>57.427430614776711</v>
      </c>
      <c r="I8" s="21">
        <v>55.152175707590686</v>
      </c>
      <c r="J8" s="21">
        <v>56.336543992169851</v>
      </c>
      <c r="K8" s="21">
        <v>56.367448281857158</v>
      </c>
      <c r="L8" s="21">
        <v>57.128229595044125</v>
      </c>
      <c r="M8" s="21">
        <v>57.000971209770142</v>
      </c>
      <c r="N8" s="21">
        <v>57.297032347603881</v>
      </c>
      <c r="O8" s="21">
        <f t="shared" si="0"/>
        <v>-0.54828314172933545</v>
      </c>
      <c r="P8" s="22"/>
      <c r="Q8" s="23">
        <v>104036.8</v>
      </c>
    </row>
    <row r="9" spans="1:17" x14ac:dyDescent="0.25">
      <c r="A9" s="20" t="s">
        <v>9</v>
      </c>
      <c r="B9" s="21">
        <v>55.088709843598679</v>
      </c>
      <c r="C9" s="21">
        <v>65.209839286967494</v>
      </c>
      <c r="D9" s="21">
        <v>66.953611433568014</v>
      </c>
      <c r="E9" s="21">
        <v>67.148987676056336</v>
      </c>
      <c r="F9" s="21">
        <v>70.63792637041044</v>
      </c>
      <c r="G9" s="21">
        <v>72.411741759313443</v>
      </c>
      <c r="H9" s="21">
        <v>72.179938060994175</v>
      </c>
      <c r="I9" s="21">
        <v>70.090884869297483</v>
      </c>
      <c r="J9" s="21">
        <v>71.095679167884526</v>
      </c>
      <c r="K9" s="21">
        <v>70.035089732189803</v>
      </c>
      <c r="L9" s="21">
        <v>70.808372428726088</v>
      </c>
      <c r="M9" s="21">
        <v>70.056637137902456</v>
      </c>
      <c r="N9" s="21">
        <v>68.666644213929686</v>
      </c>
      <c r="O9" s="21">
        <f t="shared" si="0"/>
        <v>1.7130327803616723</v>
      </c>
      <c r="P9" s="22">
        <f t="shared" ref="P9:P35" si="1">RANK(N9,T30range2014)</f>
        <v>9</v>
      </c>
      <c r="Q9" s="23">
        <v>8155.4</v>
      </c>
    </row>
    <row r="10" spans="1:17" x14ac:dyDescent="0.25">
      <c r="A10" s="20" t="s">
        <v>10</v>
      </c>
      <c r="B10" s="21">
        <v>72.918236819360402</v>
      </c>
      <c r="C10" s="21">
        <v>72.801683738646929</v>
      </c>
      <c r="D10" s="21">
        <v>72.797203219437378</v>
      </c>
      <c r="E10" s="21">
        <v>70.198027216706606</v>
      </c>
      <c r="F10" s="21">
        <v>69.980910148681033</v>
      </c>
      <c r="G10" s="21">
        <v>70.215685406615364</v>
      </c>
      <c r="H10" s="21">
        <v>69.614456654089551</v>
      </c>
      <c r="I10" s="21">
        <v>68.902994504687186</v>
      </c>
      <c r="J10" s="21">
        <v>69.098505701926854</v>
      </c>
      <c r="K10" s="21">
        <v>69.660850108606425</v>
      </c>
      <c r="L10" s="21">
        <v>69.88282913583302</v>
      </c>
      <c r="M10" s="21">
        <v>69.282713552201656</v>
      </c>
      <c r="N10" s="21">
        <v>68.433020360597652</v>
      </c>
      <c r="O10" s="21">
        <f t="shared" si="0"/>
        <v>-4.364182858839726</v>
      </c>
      <c r="P10" s="22">
        <f t="shared" si="1"/>
        <v>10</v>
      </c>
      <c r="Q10" s="23">
        <v>36114.5</v>
      </c>
    </row>
    <row r="11" spans="1:17" x14ac:dyDescent="0.25">
      <c r="A11" s="20" t="s">
        <v>11</v>
      </c>
      <c r="B11" s="21">
        <v>66.537859904659783</v>
      </c>
      <c r="C11" s="21">
        <v>66.295949187273223</v>
      </c>
      <c r="D11" s="21">
        <v>67.611893890346536</v>
      </c>
      <c r="E11" s="21">
        <v>69.048176014078606</v>
      </c>
      <c r="F11" s="21">
        <v>68.727692630694932</v>
      </c>
      <c r="G11" s="21">
        <v>75.721790590741364</v>
      </c>
      <c r="H11" s="21">
        <v>74.773849368516423</v>
      </c>
      <c r="I11" s="21">
        <v>73.916003623418362</v>
      </c>
      <c r="J11" s="21">
        <v>72.834647467607979</v>
      </c>
      <c r="K11" s="21">
        <v>72.83880518684964</v>
      </c>
      <c r="L11" s="21">
        <v>73.222990084560251</v>
      </c>
      <c r="M11" s="21">
        <v>73.294174156774901</v>
      </c>
      <c r="N11" s="21">
        <v>74.699718944784308</v>
      </c>
      <c r="O11" s="21">
        <f t="shared" si="0"/>
        <v>7.0878250544377721</v>
      </c>
      <c r="P11" s="22">
        <f t="shared" si="1"/>
        <v>5</v>
      </c>
      <c r="Q11" s="23">
        <v>97037.4</v>
      </c>
    </row>
    <row r="12" spans="1:17" x14ac:dyDescent="0.25">
      <c r="A12" s="20" t="s">
        <v>12</v>
      </c>
      <c r="B12" s="21">
        <v>28.771047898803403</v>
      </c>
      <c r="C12" s="21">
        <v>28.951058106596207</v>
      </c>
      <c r="D12" s="21">
        <v>28.081170972342257</v>
      </c>
      <c r="E12" s="21">
        <v>28.646003415944048</v>
      </c>
      <c r="F12" s="21">
        <v>28.995003584871842</v>
      </c>
      <c r="G12" s="21">
        <v>30.155075643150393</v>
      </c>
      <c r="H12" s="21">
        <v>30.200772704268296</v>
      </c>
      <c r="I12" s="21">
        <v>30.408183561230747</v>
      </c>
      <c r="J12" s="21">
        <v>30.268240479236059</v>
      </c>
      <c r="K12" s="21">
        <v>30.727755572842618</v>
      </c>
      <c r="L12" s="21">
        <v>30.57005301547699</v>
      </c>
      <c r="M12" s="21">
        <v>30.425705617289022</v>
      </c>
      <c r="N12" s="21">
        <v>30.305591548610451</v>
      </c>
      <c r="O12" s="21">
        <f t="shared" si="0"/>
        <v>2.2244205762681943</v>
      </c>
      <c r="P12" s="22">
        <f t="shared" si="1"/>
        <v>27</v>
      </c>
      <c r="Q12" s="23">
        <v>336326</v>
      </c>
    </row>
    <row r="13" spans="1:17" x14ac:dyDescent="0.25">
      <c r="A13" s="20" t="s">
        <v>13</v>
      </c>
      <c r="B13" s="21">
        <v>83.805083347086978</v>
      </c>
      <c r="C13" s="21">
        <v>83.90441504385312</v>
      </c>
      <c r="D13" s="21">
        <v>83.796005941574521</v>
      </c>
      <c r="E13" s="21">
        <v>83.038544721950643</v>
      </c>
      <c r="F13" s="21">
        <v>83.970944309927361</v>
      </c>
      <c r="G13" s="21">
        <v>83.796760926461616</v>
      </c>
      <c r="H13" s="21">
        <v>82.036908614578522</v>
      </c>
      <c r="I13" s="21">
        <v>81.542292586144072</v>
      </c>
      <c r="J13" s="21">
        <v>80.288137325022987</v>
      </c>
      <c r="K13" s="21">
        <v>80.380023989490326</v>
      </c>
      <c r="L13" s="21">
        <v>80.802887578131873</v>
      </c>
      <c r="M13" s="21">
        <v>81.707663276722926</v>
      </c>
      <c r="N13" s="21">
        <v>81.875378664305345</v>
      </c>
      <c r="O13" s="21">
        <f t="shared" si="0"/>
        <v>-1.9206272772691761</v>
      </c>
      <c r="P13" s="22">
        <f t="shared" si="1"/>
        <v>4</v>
      </c>
      <c r="Q13" s="23">
        <v>5270.4</v>
      </c>
    </row>
    <row r="14" spans="1:17" x14ac:dyDescent="0.25">
      <c r="A14" s="20" t="s">
        <v>14</v>
      </c>
      <c r="B14" s="21">
        <v>97.407055344317712</v>
      </c>
      <c r="C14" s="21">
        <v>97.419831324153051</v>
      </c>
      <c r="D14" s="21">
        <v>97.475358810306062</v>
      </c>
      <c r="E14" s="21">
        <v>97.341824726567907</v>
      </c>
      <c r="F14" s="21">
        <v>97.574421168687991</v>
      </c>
      <c r="G14" s="21">
        <v>97.340994780776128</v>
      </c>
      <c r="H14" s="21">
        <v>96.982726938625504</v>
      </c>
      <c r="I14" s="21">
        <v>96.374989523091102</v>
      </c>
      <c r="J14" s="21">
        <v>96.224996240036091</v>
      </c>
      <c r="K14" s="21">
        <v>96.278663645246468</v>
      </c>
      <c r="L14" s="21">
        <v>96.135791276317121</v>
      </c>
      <c r="M14" s="21">
        <v>96.439960572853238</v>
      </c>
      <c r="N14" s="21">
        <v>96.768055094088865</v>
      </c>
      <c r="O14" s="21">
        <f t="shared" si="0"/>
        <v>-0.70730371621719712</v>
      </c>
      <c r="P14" s="22">
        <f t="shared" si="1"/>
        <v>2</v>
      </c>
      <c r="Q14" s="23">
        <v>54462.9</v>
      </c>
    </row>
    <row r="15" spans="1:17" x14ac:dyDescent="0.25">
      <c r="A15" s="20" t="s">
        <v>15</v>
      </c>
      <c r="B15" s="21">
        <v>64.387353967111466</v>
      </c>
      <c r="C15" s="21">
        <v>62.995633807816553</v>
      </c>
      <c r="D15" s="21">
        <v>63.358015487063049</v>
      </c>
      <c r="E15" s="21">
        <v>64.463200327528099</v>
      </c>
      <c r="F15" s="21">
        <v>63.595239855126032</v>
      </c>
      <c r="G15" s="21">
        <v>63.066630625760233</v>
      </c>
      <c r="H15" s="21">
        <v>62.831340956340952</v>
      </c>
      <c r="I15" s="21">
        <v>63.747501574350409</v>
      </c>
      <c r="J15" s="21">
        <v>64.151073672581646</v>
      </c>
      <c r="K15" s="21">
        <v>66.622636362331122</v>
      </c>
      <c r="L15" s="21">
        <v>67.006872953600194</v>
      </c>
      <c r="M15" s="21">
        <v>67.454678887622379</v>
      </c>
      <c r="N15" s="21">
        <v>68.776146530247715</v>
      </c>
      <c r="O15" s="21">
        <f t="shared" si="0"/>
        <v>5.4181310431846654</v>
      </c>
      <c r="P15" s="22">
        <f t="shared" si="1"/>
        <v>7</v>
      </c>
      <c r="Q15" s="23">
        <v>43895</v>
      </c>
    </row>
    <row r="16" spans="1:17" x14ac:dyDescent="0.25">
      <c r="A16" s="20" t="s">
        <v>16</v>
      </c>
      <c r="B16" s="21">
        <v>45.187437490711467</v>
      </c>
      <c r="C16" s="21">
        <v>44.120595091955444</v>
      </c>
      <c r="D16" s="21">
        <v>44.010788675292169</v>
      </c>
      <c r="E16" s="21">
        <v>44.60599357809096</v>
      </c>
      <c r="F16" s="21">
        <v>44.790324671921077</v>
      </c>
      <c r="G16" s="21">
        <v>45.816463551097634</v>
      </c>
      <c r="H16" s="21">
        <v>40.871183729878993</v>
      </c>
      <c r="I16" s="21">
        <v>35.708634684507899</v>
      </c>
      <c r="J16" s="21">
        <v>40.51984555527612</v>
      </c>
      <c r="K16" s="21">
        <v>39.034163684027817</v>
      </c>
      <c r="L16" s="21">
        <v>37.22042728725053</v>
      </c>
      <c r="M16" s="21">
        <v>41.645226074504464</v>
      </c>
      <c r="N16" s="21">
        <v>42.243698800520399</v>
      </c>
      <c r="O16" s="21">
        <f t="shared" si="0"/>
        <v>-1.76708987477177</v>
      </c>
      <c r="P16" s="22">
        <f t="shared" si="1"/>
        <v>25</v>
      </c>
      <c r="Q16" s="23">
        <v>147741</v>
      </c>
    </row>
    <row r="17" spans="1:17" x14ac:dyDescent="0.25">
      <c r="A17" s="20" t="s">
        <v>17</v>
      </c>
      <c r="B17" s="21">
        <v>40.690370480916314</v>
      </c>
      <c r="C17" s="21">
        <v>39.944739558236734</v>
      </c>
      <c r="D17" s="21">
        <v>41.894101353425654</v>
      </c>
      <c r="E17" s="21">
        <v>40.349379487335355</v>
      </c>
      <c r="F17" s="21">
        <v>38.219185625924602</v>
      </c>
      <c r="G17" s="21">
        <v>37.300610978785357</v>
      </c>
      <c r="H17" s="21">
        <v>36.347332924586148</v>
      </c>
      <c r="I17" s="21">
        <v>33.227347532235129</v>
      </c>
      <c r="J17" s="21">
        <v>36.439924921000738</v>
      </c>
      <c r="K17" s="21">
        <v>33.986239906963903</v>
      </c>
      <c r="L17" s="21">
        <v>34.345055321422144</v>
      </c>
      <c r="M17" s="21">
        <v>34.787565760402856</v>
      </c>
      <c r="N17" s="21">
        <v>34.284788042166582</v>
      </c>
      <c r="O17" s="21">
        <f t="shared" si="0"/>
        <v>-7.6093133112590721</v>
      </c>
      <c r="P17" s="22">
        <f t="shared" si="1"/>
        <v>26</v>
      </c>
      <c r="Q17" s="23">
        <v>335249</v>
      </c>
    </row>
    <row r="18" spans="1:17" x14ac:dyDescent="0.25">
      <c r="A18" s="20" t="s">
        <v>18</v>
      </c>
      <c r="B18" s="21">
        <v>58.648787074544863</v>
      </c>
      <c r="C18" s="21">
        <v>58.342252557331598</v>
      </c>
      <c r="D18" s="21">
        <v>57.31114650204411</v>
      </c>
      <c r="E18" s="21">
        <v>57.592109738124933</v>
      </c>
      <c r="F18" s="21">
        <v>57.701871748091079</v>
      </c>
      <c r="G18" s="21">
        <v>57.292824123811336</v>
      </c>
      <c r="H18" s="21">
        <v>56.28961014019589</v>
      </c>
      <c r="I18" s="21">
        <v>54.626860216494791</v>
      </c>
      <c r="J18" s="21">
        <v>55.990878301544669</v>
      </c>
      <c r="K18" s="21">
        <v>55.516637478108585</v>
      </c>
      <c r="L18" s="21">
        <v>56.084776808066984</v>
      </c>
      <c r="M18" s="21">
        <v>56.764960971379018</v>
      </c>
      <c r="N18" s="21">
        <v>55.256129514069087</v>
      </c>
      <c r="O18" s="21">
        <f t="shared" si="0"/>
        <v>-2.0550169879750229</v>
      </c>
      <c r="P18" s="22">
        <f t="shared" si="1"/>
        <v>18</v>
      </c>
      <c r="Q18" s="23">
        <v>8730.7999999999993</v>
      </c>
    </row>
    <row r="19" spans="1:17" x14ac:dyDescent="0.25">
      <c r="A19" s="20" t="s">
        <v>19</v>
      </c>
      <c r="B19" s="21">
        <v>54.824714684584144</v>
      </c>
      <c r="C19" s="21">
        <v>54.005923986358198</v>
      </c>
      <c r="D19" s="21">
        <v>53.5815668527977</v>
      </c>
      <c r="E19" s="21">
        <v>53.287659427783517</v>
      </c>
      <c r="F19" s="21">
        <v>55.172891356720477</v>
      </c>
      <c r="G19" s="21">
        <v>54.073881910187104</v>
      </c>
      <c r="H19" s="21">
        <v>53.127406698166226</v>
      </c>
      <c r="I19" s="21">
        <v>53.821754154809945</v>
      </c>
      <c r="J19" s="21">
        <v>53.703712054594789</v>
      </c>
      <c r="K19" s="21">
        <v>53.796025147745951</v>
      </c>
      <c r="L19" s="21">
        <v>54.351026235945035</v>
      </c>
      <c r="M19" s="21">
        <v>54.545467605641896</v>
      </c>
      <c r="N19" s="21">
        <v>54.331784796731363</v>
      </c>
      <c r="O19" s="21">
        <f t="shared" si="0"/>
        <v>0.75021794393366292</v>
      </c>
      <c r="P19" s="22">
        <f t="shared" si="1"/>
        <v>20</v>
      </c>
      <c r="Q19" s="23">
        <v>380448</v>
      </c>
    </row>
    <row r="20" spans="1:17" x14ac:dyDescent="0.25">
      <c r="A20" s="20" t="s">
        <v>20</v>
      </c>
      <c r="B20" s="21">
        <v>76.539962165996684</v>
      </c>
      <c r="C20" s="21">
        <v>76.422676519769126</v>
      </c>
      <c r="D20" s="21">
        <v>74.115125088304794</v>
      </c>
      <c r="E20" s="21">
        <v>73.839242196274569</v>
      </c>
      <c r="F20" s="21">
        <v>75.784873691877181</v>
      </c>
      <c r="G20" s="21">
        <v>78.790696208515868</v>
      </c>
      <c r="H20" s="21">
        <v>77.55658163651502</v>
      </c>
      <c r="I20" s="21">
        <v>73.132895401718031</v>
      </c>
      <c r="J20" s="21">
        <v>72.809594131870625</v>
      </c>
      <c r="K20" s="21">
        <v>73.138175165062449</v>
      </c>
      <c r="L20" s="21">
        <v>73.673074106023861</v>
      </c>
      <c r="M20" s="21">
        <v>74.031048500140187</v>
      </c>
      <c r="N20" s="21">
        <v>71.96731509659196</v>
      </c>
      <c r="O20" s="21">
        <f t="shared" si="0"/>
        <v>-2.1478099917128333</v>
      </c>
      <c r="P20" s="22">
        <f t="shared" si="1"/>
        <v>6</v>
      </c>
      <c r="Q20" s="23">
        <v>4280.3999999999996</v>
      </c>
    </row>
    <row r="21" spans="1:17" x14ac:dyDescent="0.25">
      <c r="A21" s="20" t="s">
        <v>21</v>
      </c>
      <c r="B21" s="21">
        <v>50.433030506557316</v>
      </c>
      <c r="C21" s="21">
        <v>51.75657849059224</v>
      </c>
      <c r="D21" s="21">
        <v>51.857470125688806</v>
      </c>
      <c r="E21" s="21">
        <v>54.180898495554452</v>
      </c>
      <c r="F21" s="21">
        <v>54.399081089795267</v>
      </c>
      <c r="G21" s="21">
        <v>53.66200484412844</v>
      </c>
      <c r="H21" s="21">
        <v>51.842984245218879</v>
      </c>
      <c r="I21" s="21">
        <v>47.226187449891469</v>
      </c>
      <c r="J21" s="21">
        <v>47.882618146687065</v>
      </c>
      <c r="K21" s="21">
        <v>48.719043552519217</v>
      </c>
      <c r="L21" s="21">
        <v>49.972223544910563</v>
      </c>
      <c r="M21" s="21">
        <v>50.810628581936314</v>
      </c>
      <c r="N21" s="21">
        <v>51.093023935470669</v>
      </c>
      <c r="O21" s="21">
        <f t="shared" si="0"/>
        <v>-0.76444619021813764</v>
      </c>
      <c r="P21" s="22">
        <f t="shared" si="1"/>
        <v>21</v>
      </c>
      <c r="Q21" s="23">
        <v>3496.5</v>
      </c>
    </row>
    <row r="22" spans="1:17" x14ac:dyDescent="0.25">
      <c r="A22" s="20" t="s">
        <v>22</v>
      </c>
      <c r="B22" s="21">
        <v>66.149089503717008</v>
      </c>
      <c r="C22" s="21">
        <v>66.511608415053232</v>
      </c>
      <c r="D22" s="21">
        <v>66.70700805567111</v>
      </c>
      <c r="E22" s="21">
        <v>67.573736813787036</v>
      </c>
      <c r="F22" s="21">
        <v>67.906611353832176</v>
      </c>
      <c r="G22" s="21">
        <v>67.760577915376672</v>
      </c>
      <c r="H22" s="21">
        <v>66.911058654076967</v>
      </c>
      <c r="I22" s="21">
        <v>56.397351971255603</v>
      </c>
      <c r="J22" s="21">
        <v>56.44311044971878</v>
      </c>
      <c r="K22" s="21">
        <v>56.990726048168128</v>
      </c>
      <c r="L22" s="21">
        <v>57.692136630492797</v>
      </c>
      <c r="M22" s="21">
        <v>57.767123576995374</v>
      </c>
      <c r="N22" s="21">
        <v>57.400604050106452</v>
      </c>
      <c r="O22" s="21">
        <f t="shared" si="0"/>
        <v>-9.3064040055646586</v>
      </c>
      <c r="P22" s="22">
        <f t="shared" si="1"/>
        <v>16</v>
      </c>
      <c r="Q22" s="23">
        <v>5796.6</v>
      </c>
    </row>
    <row r="23" spans="1:17" x14ac:dyDescent="0.25">
      <c r="A23" s="20" t="s">
        <v>23</v>
      </c>
      <c r="B23" s="21">
        <v>66.666666666666657</v>
      </c>
      <c r="C23" s="21">
        <v>66.381705709360105</v>
      </c>
      <c r="D23" s="21">
        <v>66.871620698405252</v>
      </c>
      <c r="E23" s="21">
        <v>68.254079786393106</v>
      </c>
      <c r="F23" s="21">
        <v>68.357804904218341</v>
      </c>
      <c r="G23" s="21">
        <v>68.552022734373836</v>
      </c>
      <c r="H23" s="21">
        <v>67.657902257787939</v>
      </c>
      <c r="I23" s="21">
        <v>66.29165872158309</v>
      </c>
      <c r="J23" s="21">
        <v>67.309767045378877</v>
      </c>
      <c r="K23" s="21">
        <v>66.909463452420354</v>
      </c>
      <c r="L23" s="21">
        <v>67.721129494189228</v>
      </c>
      <c r="M23" s="21">
        <v>68.45293726845857</v>
      </c>
      <c r="N23" s="21">
        <v>68.699731903485244</v>
      </c>
      <c r="O23" s="21">
        <f t="shared" si="0"/>
        <v>1.8281112050799919</v>
      </c>
      <c r="P23" s="22">
        <f t="shared" si="1"/>
        <v>8</v>
      </c>
      <c r="Q23" s="23">
        <v>12812.5</v>
      </c>
    </row>
    <row r="24" spans="1:17" x14ac:dyDescent="0.25">
      <c r="A24" s="20" t="s">
        <v>24</v>
      </c>
      <c r="B24" s="21">
        <v>58.64716376910043</v>
      </c>
      <c r="C24" s="21">
        <v>58.073564642268529</v>
      </c>
      <c r="D24" s="21">
        <v>57.830963057316595</v>
      </c>
      <c r="E24" s="21">
        <v>57.346311043694442</v>
      </c>
      <c r="F24" s="21">
        <v>57.304674070641695</v>
      </c>
      <c r="G24" s="21">
        <v>57.080828904732662</v>
      </c>
      <c r="H24" s="21">
        <v>61.748065338140144</v>
      </c>
      <c r="I24" s="21">
        <v>62.197050675159794</v>
      </c>
      <c r="J24" s="21">
        <v>62.835401175977843</v>
      </c>
      <c r="K24" s="21">
        <v>59.071928007251074</v>
      </c>
      <c r="L24" s="21">
        <v>60.559035537788411</v>
      </c>
      <c r="M24" s="21">
        <v>60.222400579950289</v>
      </c>
      <c r="N24" s="21">
        <v>60.576318800591899</v>
      </c>
      <c r="O24" s="21">
        <f t="shared" si="0"/>
        <v>2.7453557432753044</v>
      </c>
      <c r="P24" s="22">
        <f t="shared" si="1"/>
        <v>15</v>
      </c>
      <c r="Q24" s="23">
        <v>24194</v>
      </c>
    </row>
    <row r="25" spans="1:17" x14ac:dyDescent="0.25">
      <c r="A25" s="20" t="s">
        <v>25</v>
      </c>
      <c r="B25" s="21">
        <v>100</v>
      </c>
      <c r="C25" s="21">
        <v>100</v>
      </c>
      <c r="D25" s="21">
        <v>99.351137217403192</v>
      </c>
      <c r="E25" s="21">
        <v>99.033013057403309</v>
      </c>
      <c r="F25" s="21">
        <v>99.192611524163581</v>
      </c>
      <c r="G25" s="21">
        <v>99.212848010988424</v>
      </c>
      <c r="H25" s="21">
        <v>99.278785108436182</v>
      </c>
      <c r="I25" s="21">
        <v>99.417933664508993</v>
      </c>
      <c r="J25" s="21">
        <v>99.442045509679303</v>
      </c>
      <c r="K25" s="21">
        <v>99.476773283588884</v>
      </c>
      <c r="L25" s="21">
        <v>99.293072977283501</v>
      </c>
      <c r="M25" s="21">
        <v>99.501407318053879</v>
      </c>
      <c r="N25" s="21">
        <v>99.483185325374876</v>
      </c>
      <c r="O25" s="21">
        <f t="shared" si="0"/>
        <v>0.1320481079716842</v>
      </c>
      <c r="P25" s="22">
        <f t="shared" si="1"/>
        <v>1</v>
      </c>
      <c r="Q25" s="23">
        <v>2733.4</v>
      </c>
    </row>
    <row r="26" spans="1:17" x14ac:dyDescent="0.25">
      <c r="A26" s="20" t="s">
        <v>26</v>
      </c>
      <c r="B26" s="21">
        <v>60.307744913660457</v>
      </c>
      <c r="C26" s="21">
        <v>58.387306425225795</v>
      </c>
      <c r="D26" s="21">
        <v>57.989720097914166</v>
      </c>
      <c r="E26" s="21">
        <v>60.577341822027755</v>
      </c>
      <c r="F26" s="21">
        <v>59.857624222865546</v>
      </c>
      <c r="G26" s="21">
        <v>60.870863939389828</v>
      </c>
      <c r="H26" s="21">
        <v>58.724591333651411</v>
      </c>
      <c r="I26" s="21">
        <v>59.337739850581507</v>
      </c>
      <c r="J26" s="21">
        <v>59.144757625750287</v>
      </c>
      <c r="K26" s="21">
        <v>56.895639196904227</v>
      </c>
      <c r="L26" s="21">
        <v>54.44049007414803</v>
      </c>
      <c r="M26" s="21">
        <v>54.532838605538437</v>
      </c>
      <c r="N26" s="21">
        <v>55.718358176503266</v>
      </c>
      <c r="O26" s="21">
        <f t="shared" si="0"/>
        <v>-2.2713619214109002</v>
      </c>
      <c r="P26" s="22">
        <f t="shared" si="1"/>
        <v>17</v>
      </c>
      <c r="Q26" s="23">
        <v>138381</v>
      </c>
    </row>
    <row r="27" spans="1:17" x14ac:dyDescent="0.25">
      <c r="A27" s="20" t="s">
        <v>27</v>
      </c>
      <c r="B27" s="21">
        <v>68.147681433361583</v>
      </c>
      <c r="C27" s="21">
        <v>67.811299016414793</v>
      </c>
      <c r="D27" s="21">
        <v>67.649385357530917</v>
      </c>
      <c r="E27" s="21">
        <v>67.048689678364681</v>
      </c>
      <c r="F27" s="21">
        <v>66.816775129748493</v>
      </c>
      <c r="G27" s="21">
        <v>67.313723510901951</v>
      </c>
      <c r="H27" s="21">
        <v>67.563846687160918</v>
      </c>
      <c r="I27" s="21">
        <v>66.145822269390621</v>
      </c>
      <c r="J27" s="21">
        <v>66.3069813519717</v>
      </c>
      <c r="K27" s="21">
        <v>66.407983571575429</v>
      </c>
      <c r="L27" s="21">
        <v>66.63722666086926</v>
      </c>
      <c r="M27" s="21">
        <v>66.585755516950258</v>
      </c>
      <c r="N27" s="21">
        <v>66.504597480035542</v>
      </c>
      <c r="O27" s="21">
        <f t="shared" si="0"/>
        <v>-1.144787877495375</v>
      </c>
      <c r="P27" s="22">
        <f t="shared" si="1"/>
        <v>12</v>
      </c>
      <c r="Q27" s="23">
        <v>94379.8</v>
      </c>
    </row>
    <row r="28" spans="1:17" x14ac:dyDescent="0.25">
      <c r="A28" s="20" t="s">
        <v>28</v>
      </c>
      <c r="B28" s="21">
        <v>51.080383406463284</v>
      </c>
      <c r="C28" s="21">
        <v>51.541001871325186</v>
      </c>
      <c r="D28" s="21">
        <v>49.19304581505564</v>
      </c>
      <c r="E28" s="21">
        <v>50.113375331499611</v>
      </c>
      <c r="F28" s="21">
        <v>51.132672409122925</v>
      </c>
      <c r="G28" s="21">
        <v>52.351382763059938</v>
      </c>
      <c r="H28" s="21">
        <v>53.238742603929204</v>
      </c>
      <c r="I28" s="21">
        <v>51.060732722848897</v>
      </c>
      <c r="J28" s="21">
        <v>52.389448083648439</v>
      </c>
      <c r="K28" s="21">
        <v>52.198808254740115</v>
      </c>
      <c r="L28" s="21">
        <v>49.604118998663878</v>
      </c>
      <c r="M28" s="21">
        <v>48.471143681495555</v>
      </c>
      <c r="N28" s="21">
        <v>48.20051482140947</v>
      </c>
      <c r="O28" s="21">
        <f t="shared" si="0"/>
        <v>-0.99253099364617015</v>
      </c>
      <c r="P28" s="22">
        <f t="shared" si="1"/>
        <v>23</v>
      </c>
      <c r="Q28" s="23">
        <v>63534.400000000001</v>
      </c>
    </row>
    <row r="29" spans="1:17" x14ac:dyDescent="0.25">
      <c r="A29" s="20" t="s">
        <v>29</v>
      </c>
      <c r="B29" s="21">
        <v>69.28886515497598</v>
      </c>
      <c r="C29" s="21">
        <v>69.14063779202661</v>
      </c>
      <c r="D29" s="21">
        <v>68.705294366056151</v>
      </c>
      <c r="E29" s="21">
        <v>68.628943324965363</v>
      </c>
      <c r="F29" s="21">
        <v>69.072915066809998</v>
      </c>
      <c r="G29" s="21">
        <v>68.802593634132805</v>
      </c>
      <c r="H29" s="21">
        <v>68.094530808142224</v>
      </c>
      <c r="I29" s="21">
        <v>65.955209035931091</v>
      </c>
      <c r="J29" s="21">
        <v>66.738015811360412</v>
      </c>
      <c r="K29" s="21">
        <v>67.474237393486177</v>
      </c>
      <c r="L29" s="21">
        <v>66.611728388140818</v>
      </c>
      <c r="M29" s="21">
        <v>68.010335204678768</v>
      </c>
      <c r="N29" s="21">
        <v>67.778147164990642</v>
      </c>
      <c r="O29" s="21">
        <f t="shared" si="0"/>
        <v>-0.92714720106550885</v>
      </c>
      <c r="P29" s="22">
        <f t="shared" si="1"/>
        <v>11</v>
      </c>
      <c r="Q29" s="23">
        <v>40163.5</v>
      </c>
    </row>
    <row r="30" spans="1:17" x14ac:dyDescent="0.25">
      <c r="A30" s="20" t="s">
        <v>30</v>
      </c>
      <c r="B30" s="21">
        <v>60.097437510515505</v>
      </c>
      <c r="C30" s="21">
        <v>62.707112253641817</v>
      </c>
      <c r="D30" s="21">
        <v>63.322643947733681</v>
      </c>
      <c r="E30" s="21">
        <v>62.765455191298599</v>
      </c>
      <c r="F30" s="21">
        <v>62.884074463745087</v>
      </c>
      <c r="G30" s="21">
        <v>62.367361772657951</v>
      </c>
      <c r="H30" s="21">
        <v>63.081409391024899</v>
      </c>
      <c r="I30" s="21">
        <v>60.908441081956433</v>
      </c>
      <c r="J30" s="21">
        <v>63.24850773504491</v>
      </c>
      <c r="K30" s="21">
        <v>64.030256199098417</v>
      </c>
      <c r="L30" s="21">
        <v>63.396533524572327</v>
      </c>
      <c r="M30" s="21">
        <v>63.941131682194055</v>
      </c>
      <c r="N30" s="21">
        <v>64.384549901164391</v>
      </c>
      <c r="O30" s="21">
        <f t="shared" si="0"/>
        <v>1.0619059534307098</v>
      </c>
      <c r="P30" s="22">
        <f t="shared" si="1"/>
        <v>13</v>
      </c>
      <c r="Q30" s="23">
        <v>26773.8</v>
      </c>
    </row>
    <row r="31" spans="1:17" x14ac:dyDescent="0.25">
      <c r="A31" s="20" t="s">
        <v>31</v>
      </c>
      <c r="B31" s="21">
        <v>55.393473263583047</v>
      </c>
      <c r="C31" s="21">
        <v>55.622988880290002</v>
      </c>
      <c r="D31" s="21">
        <v>55.421675142548935</v>
      </c>
      <c r="E31" s="21">
        <v>55.887919535671806</v>
      </c>
      <c r="F31" s="21">
        <v>55.72986803124158</v>
      </c>
      <c r="G31" s="21">
        <v>54.412611188285219</v>
      </c>
      <c r="H31" s="21">
        <v>53.385846047506249</v>
      </c>
      <c r="I31" s="21">
        <v>49.930203623342329</v>
      </c>
      <c r="J31" s="21">
        <v>49.187767865764435</v>
      </c>
      <c r="K31" s="21">
        <v>49.238143774050357</v>
      </c>
      <c r="L31" s="21">
        <v>48.829043319407631</v>
      </c>
      <c r="M31" s="21">
        <v>49.495823613514936</v>
      </c>
      <c r="N31" s="21">
        <v>50.243624489557384</v>
      </c>
      <c r="O31" s="21">
        <f t="shared" si="0"/>
        <v>-5.1780506529915513</v>
      </c>
      <c r="P31" s="22">
        <f t="shared" si="1"/>
        <v>22</v>
      </c>
      <c r="Q31" s="23">
        <v>6877.9</v>
      </c>
    </row>
    <row r="32" spans="1:17" x14ac:dyDescent="0.25">
      <c r="A32" s="20" t="s">
        <v>32</v>
      </c>
      <c r="B32" s="21">
        <v>52.827831879900998</v>
      </c>
      <c r="C32" s="21">
        <v>55.08869928181204</v>
      </c>
      <c r="D32" s="21">
        <v>55.405528942845649</v>
      </c>
      <c r="E32" s="21">
        <v>58.730313600182129</v>
      </c>
      <c r="F32" s="21">
        <v>58.027184231939962</v>
      </c>
      <c r="G32" s="21">
        <v>58.062600989080934</v>
      </c>
      <c r="H32" s="21">
        <v>57.497769145976584</v>
      </c>
      <c r="I32" s="21">
        <v>54.760698980064149</v>
      </c>
      <c r="J32" s="21">
        <v>54.548925609316335</v>
      </c>
      <c r="K32" s="21">
        <v>55.177525831662635</v>
      </c>
      <c r="L32" s="21">
        <v>53.935683267477806</v>
      </c>
      <c r="M32" s="21">
        <v>53.757973227922015</v>
      </c>
      <c r="N32" s="21">
        <v>54.613585536985511</v>
      </c>
      <c r="O32" s="21">
        <f t="shared" si="0"/>
        <v>-0.79194340586013823</v>
      </c>
      <c r="P32" s="22">
        <f t="shared" si="1"/>
        <v>19</v>
      </c>
      <c r="Q32" s="23">
        <v>12796.4</v>
      </c>
    </row>
    <row r="33" spans="1:17" x14ac:dyDescent="0.25">
      <c r="A33" s="20" t="s">
        <v>33</v>
      </c>
      <c r="B33" s="21">
        <v>51.916510783193836</v>
      </c>
      <c r="C33" s="21">
        <v>52.100487182280887</v>
      </c>
      <c r="D33" s="21">
        <v>52.248106460665674</v>
      </c>
      <c r="E33" s="21">
        <v>51.841687129856993</v>
      </c>
      <c r="F33" s="21">
        <v>50.898121297912404</v>
      </c>
      <c r="G33" s="21">
        <v>50.882539026689223</v>
      </c>
      <c r="H33" s="21">
        <v>49.869085351339834</v>
      </c>
      <c r="I33" s="21">
        <v>46.312564943389603</v>
      </c>
      <c r="J33" s="21">
        <v>45.85861233047239</v>
      </c>
      <c r="K33" s="21">
        <v>47.897280966767369</v>
      </c>
      <c r="L33" s="21">
        <v>47.473290410348426</v>
      </c>
      <c r="M33" s="21">
        <v>47.558858019123221</v>
      </c>
      <c r="N33" s="21">
        <v>47.384858184404735</v>
      </c>
      <c r="O33" s="21">
        <f t="shared" si="0"/>
        <v>-4.8632482762609399</v>
      </c>
      <c r="P33" s="22">
        <f t="shared" si="1"/>
        <v>24</v>
      </c>
      <c r="Q33" s="23">
        <v>42635</v>
      </c>
    </row>
    <row r="34" spans="1:17" x14ac:dyDescent="0.25">
      <c r="A34" s="20" t="s">
        <v>34</v>
      </c>
      <c r="B34" s="21">
        <v>59.442813143385187</v>
      </c>
      <c r="C34" s="21">
        <v>59.175224192304256</v>
      </c>
      <c r="D34" s="21">
        <v>59.623215854604837</v>
      </c>
      <c r="E34" s="21">
        <v>61.142261042053093</v>
      </c>
      <c r="F34" s="21">
        <v>61.984803640058303</v>
      </c>
      <c r="G34" s="21">
        <v>63.26340771352956</v>
      </c>
      <c r="H34" s="21">
        <v>61.425614517374328</v>
      </c>
      <c r="I34" s="21">
        <v>61.107989859309278</v>
      </c>
      <c r="J34" s="21">
        <v>62.719150878107989</v>
      </c>
      <c r="K34" s="21">
        <v>62.306774398944057</v>
      </c>
      <c r="L34" s="21">
        <v>61.250070765634213</v>
      </c>
      <c r="M34" s="21">
        <v>61.157699812575416</v>
      </c>
      <c r="N34" s="21">
        <v>61.841218588054282</v>
      </c>
      <c r="O34" s="21">
        <f t="shared" si="0"/>
        <v>2.2180027334494454</v>
      </c>
      <c r="P34" s="22">
        <f t="shared" si="1"/>
        <v>14</v>
      </c>
      <c r="Q34" s="23">
        <v>114069.9</v>
      </c>
    </row>
    <row r="35" spans="1:17" x14ac:dyDescent="0.25">
      <c r="A35" s="25" t="s">
        <v>35</v>
      </c>
      <c r="B35" s="26">
        <v>94.89688392541639</v>
      </c>
      <c r="C35" s="26">
        <v>94.679329664787275</v>
      </c>
      <c r="D35" s="26">
        <v>94.657334331519792</v>
      </c>
      <c r="E35" s="26">
        <v>94.708447002683485</v>
      </c>
      <c r="F35" s="26">
        <v>94.840591031405992</v>
      </c>
      <c r="G35" s="26">
        <v>94.803853669477945</v>
      </c>
      <c r="H35" s="26">
        <v>94.889879964615901</v>
      </c>
      <c r="I35" s="26">
        <v>94.161287266821375</v>
      </c>
      <c r="J35" s="26">
        <v>94.348562899774294</v>
      </c>
      <c r="K35" s="26">
        <v>94.573242412711807</v>
      </c>
      <c r="L35" s="26">
        <v>94.549529615190863</v>
      </c>
      <c r="M35" s="26">
        <v>94.540423493318443</v>
      </c>
      <c r="N35" s="26">
        <v>94.567587685465753</v>
      </c>
      <c r="O35" s="26">
        <f t="shared" si="0"/>
        <v>-8.9746646054038592E-2</v>
      </c>
      <c r="P35" s="27">
        <f t="shared" si="1"/>
        <v>3</v>
      </c>
      <c r="Q35" s="28">
        <v>700018.6</v>
      </c>
    </row>
    <row r="36" spans="1:17" x14ac:dyDescent="0.25">
      <c r="A36" s="20" t="s">
        <v>36</v>
      </c>
      <c r="B36" s="21">
        <v>75.281603872239984</v>
      </c>
      <c r="C36" s="21">
        <v>75.80080150211586</v>
      </c>
      <c r="D36" s="21">
        <v>76.473205457781305</v>
      </c>
      <c r="E36" s="21">
        <v>77.142107334995416</v>
      </c>
      <c r="F36" s="21">
        <v>75.807909196067087</v>
      </c>
      <c r="G36" s="21">
        <v>75.009046350208891</v>
      </c>
      <c r="H36" s="21">
        <v>74.181366853279812</v>
      </c>
      <c r="I36" s="21">
        <v>72.76214399674123</v>
      </c>
      <c r="J36" s="21">
        <v>74.522464352972833</v>
      </c>
      <c r="K36" s="21">
        <v>73.403493305416276</v>
      </c>
      <c r="L36" s="21">
        <v>73.695284035510838</v>
      </c>
      <c r="M36" s="21">
        <v>73.440764667739387</v>
      </c>
      <c r="N36" s="21">
        <v>75.480528831729913</v>
      </c>
      <c r="O36" s="21">
        <f t="shared" si="0"/>
        <v>-0.99267662605139151</v>
      </c>
      <c r="P36" s="22"/>
      <c r="Q36" s="23">
        <v>3773.8</v>
      </c>
    </row>
    <row r="37" spans="1:17" x14ac:dyDescent="0.25">
      <c r="A37" s="25" t="s">
        <v>37</v>
      </c>
      <c r="B37" s="26">
        <v>86.984466328549658</v>
      </c>
      <c r="C37" s="26">
        <v>85.249449455632188</v>
      </c>
      <c r="D37" s="26">
        <v>86.278983822440821</v>
      </c>
      <c r="E37" s="26">
        <v>86.651192035134656</v>
      </c>
      <c r="F37" s="26">
        <v>87.349209028669065</v>
      </c>
      <c r="G37" s="26">
        <v>87.434330672951162</v>
      </c>
      <c r="H37" s="26">
        <v>88.118575822622248</v>
      </c>
      <c r="I37" s="26">
        <v>86.076254847278605</v>
      </c>
      <c r="J37" s="26">
        <v>86.361192812021798</v>
      </c>
      <c r="K37" s="26">
        <v>87.859132326219864</v>
      </c>
      <c r="L37" s="26">
        <v>87.493351015381933</v>
      </c>
      <c r="M37" s="26">
        <v>86.713020542269049</v>
      </c>
      <c r="N37" s="26">
        <v>86.184842571651743</v>
      </c>
      <c r="O37" s="26">
        <f t="shared" si="0"/>
        <v>-9.4141250789078867E-2</v>
      </c>
      <c r="P37" s="27"/>
      <c r="Q37" s="28">
        <v>126670</v>
      </c>
    </row>
    <row r="38" spans="1:17" x14ac:dyDescent="0.25">
      <c r="A38" s="2" t="s">
        <v>38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</row>
    <row r="39" spans="1:17" x14ac:dyDescent="0.25">
      <c r="A39" s="2" t="s">
        <v>39</v>
      </c>
      <c r="B39" s="32"/>
      <c r="C39" s="3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30"/>
      <c r="P39" s="30"/>
      <c r="Q39" s="31"/>
    </row>
    <row r="40" spans="1:17" x14ac:dyDescent="0.25">
      <c r="A40" s="33" t="s">
        <v>40</v>
      </c>
      <c r="B40" s="32"/>
      <c r="C40" s="3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30"/>
      <c r="P40" s="30"/>
      <c r="Q40" s="31"/>
    </row>
    <row r="41" spans="1:17" x14ac:dyDescent="0.25">
      <c r="A41" s="33" t="s">
        <v>41</v>
      </c>
      <c r="B41" s="32"/>
      <c r="C41" s="32"/>
      <c r="D41" s="32"/>
      <c r="E41" s="2"/>
      <c r="F41" s="2"/>
      <c r="G41" s="2"/>
      <c r="H41" s="2"/>
      <c r="I41" s="2"/>
      <c r="J41" s="2"/>
      <c r="K41" s="32"/>
      <c r="L41" s="2"/>
      <c r="M41" s="2"/>
      <c r="N41" s="2"/>
      <c r="O41" s="30"/>
      <c r="P41" s="30"/>
      <c r="Q41" s="31"/>
    </row>
    <row r="42" spans="1:17" x14ac:dyDescent="0.25">
      <c r="A42" s="2" t="s">
        <v>42</v>
      </c>
      <c r="B42" s="32"/>
      <c r="C42" s="32"/>
      <c r="D42" s="32"/>
      <c r="E42" s="2"/>
      <c r="F42" s="2"/>
      <c r="G42" s="2"/>
      <c r="H42" s="2"/>
      <c r="I42" s="2"/>
      <c r="J42" s="2"/>
      <c r="K42" s="32"/>
      <c r="L42" s="2"/>
      <c r="M42" s="2"/>
      <c r="N42" s="2"/>
      <c r="O42" s="30"/>
      <c r="P42" s="30"/>
      <c r="Q42" s="31"/>
    </row>
    <row r="43" spans="1:17" x14ac:dyDescent="0.25">
      <c r="A43" s="2" t="s">
        <v>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3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2</v>
      </c>
      <c r="C5" s="9">
        <v>2.1</v>
      </c>
      <c r="D5" s="9">
        <v>2</v>
      </c>
      <c r="E5" s="9">
        <v>2</v>
      </c>
      <c r="F5" s="9">
        <v>2.1</v>
      </c>
      <c r="G5" s="9">
        <v>2.1</v>
      </c>
      <c r="H5" s="9">
        <v>2.1</v>
      </c>
      <c r="I5" s="9">
        <v>2.1</v>
      </c>
      <c r="J5" s="9">
        <v>2</v>
      </c>
      <c r="K5" s="9">
        <v>2</v>
      </c>
      <c r="L5" s="9">
        <v>2.2000000000000002</v>
      </c>
      <c r="M5" s="9">
        <v>2.2000000000000002</v>
      </c>
      <c r="N5" s="9">
        <v>2.2000000000000002</v>
      </c>
      <c r="O5" s="9">
        <f>N5-D5</f>
        <v>0.20000000000000018</v>
      </c>
      <c r="P5" s="9"/>
      <c r="Q5" s="10">
        <v>301026.40000000002</v>
      </c>
    </row>
    <row r="6" spans="1:17" x14ac:dyDescent="0.25">
      <c r="A6" s="11" t="s">
        <v>6</v>
      </c>
      <c r="B6" s="12">
        <v>2.8</v>
      </c>
      <c r="C6" s="12">
        <v>2.8</v>
      </c>
      <c r="D6" s="12">
        <v>2.8</v>
      </c>
      <c r="E6" s="12">
        <v>2.7</v>
      </c>
      <c r="F6" s="12">
        <v>2.8</v>
      </c>
      <c r="G6" s="12">
        <v>2.9</v>
      </c>
      <c r="H6" s="12">
        <v>2.9</v>
      </c>
      <c r="I6" s="12">
        <v>2.8</v>
      </c>
      <c r="J6" s="12">
        <v>2.6</v>
      </c>
      <c r="K6" s="12">
        <v>2.8</v>
      </c>
      <c r="L6" s="12">
        <v>3</v>
      </c>
      <c r="M6" s="12">
        <v>2.9</v>
      </c>
      <c r="N6" s="12">
        <v>3</v>
      </c>
      <c r="O6" s="13">
        <f>N6-D6</f>
        <v>0.20000000000000018</v>
      </c>
      <c r="P6" s="13"/>
      <c r="Q6" s="14">
        <v>301026.40000000002</v>
      </c>
    </row>
    <row r="7" spans="1:17" x14ac:dyDescent="0.25">
      <c r="A7" s="15" t="s">
        <v>7</v>
      </c>
      <c r="B7" s="16">
        <v>10.244196826204716</v>
      </c>
      <c r="C7" s="16">
        <v>10.47311569256679</v>
      </c>
      <c r="D7" s="16">
        <v>10.252953523639906</v>
      </c>
      <c r="E7" s="16">
        <v>10.496145832330061</v>
      </c>
      <c r="F7" s="16">
        <v>10.420495803001266</v>
      </c>
      <c r="G7" s="16">
        <v>10.436363003426038</v>
      </c>
      <c r="H7" s="16">
        <v>10.70450142063909</v>
      </c>
      <c r="I7" s="16">
        <v>10.55355652974216</v>
      </c>
      <c r="J7" s="16">
        <v>10.230073322176603</v>
      </c>
      <c r="K7" s="16">
        <v>10.718163257769595</v>
      </c>
      <c r="L7" s="16">
        <v>10.826435615710018</v>
      </c>
      <c r="M7" s="16">
        <v>10.940548799898135</v>
      </c>
      <c r="N7" s="16">
        <v>10.862520229366048</v>
      </c>
      <c r="O7" s="17">
        <f>N7-D7</f>
        <v>0.60956670572614158</v>
      </c>
      <c r="P7" s="18"/>
      <c r="Q7" s="19">
        <v>43494.400000000001</v>
      </c>
    </row>
    <row r="8" spans="1:17" x14ac:dyDescent="0.25">
      <c r="A8" s="20" t="s">
        <v>8</v>
      </c>
      <c r="B8" s="21">
        <v>2.1</v>
      </c>
      <c r="C8" s="21">
        <v>2.1</v>
      </c>
      <c r="D8" s="21">
        <v>2.1</v>
      </c>
      <c r="E8" s="21">
        <v>2.2000000000000002</v>
      </c>
      <c r="F8" s="21">
        <v>2.2999999999999998</v>
      </c>
      <c r="G8" s="21">
        <v>2.2999999999999998</v>
      </c>
      <c r="H8" s="21">
        <v>2.2999999999999998</v>
      </c>
      <c r="I8" s="21">
        <v>2.1</v>
      </c>
      <c r="J8" s="21">
        <v>2.2000000000000002</v>
      </c>
      <c r="K8" s="21">
        <v>2.2999999999999998</v>
      </c>
      <c r="L8" s="21">
        <v>2.2999999999999998</v>
      </c>
      <c r="M8" s="21">
        <v>2.5</v>
      </c>
      <c r="N8" s="21">
        <v>2.4</v>
      </c>
      <c r="O8" s="21">
        <f>IF(ISNUMBER(N8-D8), N8-D8, ":")</f>
        <v>0.29999999999999982</v>
      </c>
      <c r="P8" s="22"/>
      <c r="Q8" s="23">
        <v>9508.6</v>
      </c>
    </row>
    <row r="9" spans="1:17" x14ac:dyDescent="0.25">
      <c r="A9" s="20" t="s">
        <v>9</v>
      </c>
      <c r="B9" s="21" t="s">
        <v>46</v>
      </c>
      <c r="C9" s="21" t="s">
        <v>46</v>
      </c>
      <c r="D9" s="21" t="s">
        <v>46</v>
      </c>
      <c r="E9" s="21" t="s">
        <v>46</v>
      </c>
      <c r="F9" s="21" t="s">
        <v>46</v>
      </c>
      <c r="G9" s="21" t="s">
        <v>46</v>
      </c>
      <c r="H9" s="21" t="s">
        <v>46</v>
      </c>
      <c r="I9" s="21" t="s">
        <v>46</v>
      </c>
      <c r="J9" s="21" t="s">
        <v>46</v>
      </c>
      <c r="K9" s="21" t="s">
        <v>46</v>
      </c>
      <c r="L9" s="21" t="s">
        <v>46</v>
      </c>
      <c r="M9" s="21" t="s">
        <v>46</v>
      </c>
      <c r="N9" s="21" t="s">
        <v>46</v>
      </c>
      <c r="O9" s="21" t="str">
        <f t="shared" ref="O9:O37" si="0">IF(ISNUMBER(N9-D9), N9-D9, "n.a.")</f>
        <v>n.a.</v>
      </c>
      <c r="P9" s="22"/>
      <c r="Q9" s="23" t="s">
        <v>46</v>
      </c>
    </row>
    <row r="10" spans="1:17" x14ac:dyDescent="0.25">
      <c r="A10" s="20" t="s">
        <v>10</v>
      </c>
      <c r="B10" s="21" t="s">
        <v>46</v>
      </c>
      <c r="C10" s="21" t="s">
        <v>46</v>
      </c>
      <c r="D10" s="21" t="s">
        <v>46</v>
      </c>
      <c r="E10" s="21" t="s">
        <v>46</v>
      </c>
      <c r="F10" s="21" t="s">
        <v>46</v>
      </c>
      <c r="G10" s="21" t="s">
        <v>46</v>
      </c>
      <c r="H10" s="21" t="s">
        <v>46</v>
      </c>
      <c r="I10" s="21" t="s">
        <v>46</v>
      </c>
      <c r="J10" s="21" t="s">
        <v>46</v>
      </c>
      <c r="K10" s="21" t="s">
        <v>46</v>
      </c>
      <c r="L10" s="21" t="s">
        <v>46</v>
      </c>
      <c r="M10" s="21" t="s">
        <v>46</v>
      </c>
      <c r="N10" s="21" t="s">
        <v>46</v>
      </c>
      <c r="O10" s="21" t="str">
        <f t="shared" si="0"/>
        <v>n.a.</v>
      </c>
      <c r="P10" s="22"/>
      <c r="Q10" s="23" t="s">
        <v>46</v>
      </c>
    </row>
    <row r="11" spans="1:17" x14ac:dyDescent="0.25">
      <c r="A11" s="20" t="s">
        <v>11</v>
      </c>
      <c r="B11" s="21" t="s">
        <v>46</v>
      </c>
      <c r="C11" s="21" t="s">
        <v>46</v>
      </c>
      <c r="D11" s="21" t="s">
        <v>46</v>
      </c>
      <c r="E11" s="21" t="s">
        <v>46</v>
      </c>
      <c r="F11" s="21" t="s">
        <v>46</v>
      </c>
      <c r="G11" s="21" t="s">
        <v>46</v>
      </c>
      <c r="H11" s="21" t="s">
        <v>46</v>
      </c>
      <c r="I11" s="21" t="s">
        <v>46</v>
      </c>
      <c r="J11" s="21" t="s">
        <v>46</v>
      </c>
      <c r="K11" s="21" t="s">
        <v>46</v>
      </c>
      <c r="L11" s="21" t="s">
        <v>46</v>
      </c>
      <c r="M11" s="21" t="s">
        <v>46</v>
      </c>
      <c r="N11" s="21" t="s">
        <v>46</v>
      </c>
      <c r="O11" s="21" t="str">
        <f t="shared" si="0"/>
        <v>n.a.</v>
      </c>
      <c r="P11" s="22"/>
      <c r="Q11" s="23" t="s">
        <v>46</v>
      </c>
    </row>
    <row r="12" spans="1:17" x14ac:dyDescent="0.25">
      <c r="A12" s="20" t="s">
        <v>12</v>
      </c>
      <c r="B12" s="21">
        <v>7.9</v>
      </c>
      <c r="C12" s="21">
        <v>7.9</v>
      </c>
      <c r="D12" s="21">
        <v>7.8</v>
      </c>
      <c r="E12" s="21">
        <v>7.7</v>
      </c>
      <c r="F12" s="21">
        <v>8</v>
      </c>
      <c r="G12" s="21">
        <v>8.3000000000000007</v>
      </c>
      <c r="H12" s="21">
        <v>8.4</v>
      </c>
      <c r="I12" s="21">
        <v>8.1999999999999993</v>
      </c>
      <c r="J12" s="21">
        <v>7.7</v>
      </c>
      <c r="K12" s="21">
        <v>7.8</v>
      </c>
      <c r="L12" s="21">
        <v>8.1</v>
      </c>
      <c r="M12" s="21">
        <v>8.1999999999999993</v>
      </c>
      <c r="N12" s="21">
        <v>8.3000000000000007</v>
      </c>
      <c r="O12" s="21">
        <f t="shared" si="0"/>
        <v>0.50000000000000089</v>
      </c>
      <c r="P12" s="22"/>
      <c r="Q12" s="23">
        <v>241703</v>
      </c>
    </row>
    <row r="13" spans="1:17" x14ac:dyDescent="0.25">
      <c r="A13" s="20" t="s">
        <v>13</v>
      </c>
      <c r="B13" s="21" t="s">
        <v>46</v>
      </c>
      <c r="C13" s="21" t="s">
        <v>46</v>
      </c>
      <c r="D13" s="21" t="s">
        <v>46</v>
      </c>
      <c r="E13" s="21" t="s">
        <v>46</v>
      </c>
      <c r="F13" s="21" t="s">
        <v>46</v>
      </c>
      <c r="G13" s="21" t="s">
        <v>46</v>
      </c>
      <c r="H13" s="21" t="s">
        <v>46</v>
      </c>
      <c r="I13" s="21" t="s">
        <v>46</v>
      </c>
      <c r="J13" s="21" t="s">
        <v>46</v>
      </c>
      <c r="K13" s="21" t="s">
        <v>46</v>
      </c>
      <c r="L13" s="21" t="s">
        <v>46</v>
      </c>
      <c r="M13" s="21" t="s">
        <v>46</v>
      </c>
      <c r="N13" s="21" t="s">
        <v>46</v>
      </c>
      <c r="O13" s="21" t="str">
        <f t="shared" si="0"/>
        <v>n.a.</v>
      </c>
      <c r="P13" s="22"/>
      <c r="Q13" s="23" t="s">
        <v>46</v>
      </c>
    </row>
    <row r="14" spans="1:17" x14ac:dyDescent="0.25">
      <c r="A14" s="20" t="s">
        <v>14</v>
      </c>
      <c r="B14" s="21" t="s">
        <v>46</v>
      </c>
      <c r="C14" s="21" t="s">
        <v>46</v>
      </c>
      <c r="D14" s="21" t="s">
        <v>46</v>
      </c>
      <c r="E14" s="21" t="s">
        <v>46</v>
      </c>
      <c r="F14" s="21" t="s">
        <v>46</v>
      </c>
      <c r="G14" s="21" t="s">
        <v>46</v>
      </c>
      <c r="H14" s="21" t="s">
        <v>46</v>
      </c>
      <c r="I14" s="21" t="s">
        <v>46</v>
      </c>
      <c r="J14" s="21" t="s">
        <v>46</v>
      </c>
      <c r="K14" s="21" t="s">
        <v>46</v>
      </c>
      <c r="L14" s="21" t="s">
        <v>46</v>
      </c>
      <c r="M14" s="21" t="s">
        <v>46</v>
      </c>
      <c r="N14" s="21" t="s">
        <v>46</v>
      </c>
      <c r="O14" s="21" t="str">
        <f t="shared" si="0"/>
        <v>n.a.</v>
      </c>
      <c r="P14" s="22"/>
      <c r="Q14" s="23" t="s">
        <v>46</v>
      </c>
    </row>
    <row r="15" spans="1:17" x14ac:dyDescent="0.25">
      <c r="A15" s="20" t="s">
        <v>15</v>
      </c>
      <c r="B15" s="21" t="s">
        <v>46</v>
      </c>
      <c r="C15" s="21" t="s">
        <v>46</v>
      </c>
      <c r="D15" s="21" t="s">
        <v>46</v>
      </c>
      <c r="E15" s="21" t="s">
        <v>46</v>
      </c>
      <c r="F15" s="21" t="s">
        <v>46</v>
      </c>
      <c r="G15" s="21" t="s">
        <v>46</v>
      </c>
      <c r="H15" s="21" t="s">
        <v>46</v>
      </c>
      <c r="I15" s="21" t="s">
        <v>46</v>
      </c>
      <c r="J15" s="21" t="s">
        <v>46</v>
      </c>
      <c r="K15" s="21" t="s">
        <v>46</v>
      </c>
      <c r="L15" s="21" t="s">
        <v>46</v>
      </c>
      <c r="M15" s="21" t="s">
        <v>46</v>
      </c>
      <c r="N15" s="21" t="s">
        <v>46</v>
      </c>
      <c r="O15" s="21" t="str">
        <f t="shared" si="0"/>
        <v>n.a.</v>
      </c>
      <c r="P15" s="22"/>
      <c r="Q15" s="23" t="s">
        <v>46</v>
      </c>
    </row>
    <row r="16" spans="1:17" x14ac:dyDescent="0.25">
      <c r="A16" s="20" t="s">
        <v>16</v>
      </c>
      <c r="B16" s="21">
        <v>3.8</v>
      </c>
      <c r="C16" s="21">
        <v>4.2</v>
      </c>
      <c r="D16" s="21">
        <v>4.7</v>
      </c>
      <c r="E16" s="21">
        <v>4.9000000000000004</v>
      </c>
      <c r="F16" s="21">
        <v>5.2</v>
      </c>
      <c r="G16" s="21">
        <v>5</v>
      </c>
      <c r="H16" s="21">
        <v>4.5</v>
      </c>
      <c r="I16" s="21">
        <v>4.5999999999999996</v>
      </c>
      <c r="J16" s="21">
        <v>4</v>
      </c>
      <c r="K16" s="21">
        <v>4.4000000000000004</v>
      </c>
      <c r="L16" s="21">
        <v>5.7</v>
      </c>
      <c r="M16" s="21">
        <v>4.5999999999999996</v>
      </c>
      <c r="N16" s="21">
        <v>4.5999999999999996</v>
      </c>
      <c r="O16" s="21">
        <f t="shared" si="0"/>
        <v>-0.10000000000000053</v>
      </c>
      <c r="P16" s="22"/>
      <c r="Q16" s="23">
        <v>47653</v>
      </c>
    </row>
    <row r="17" spans="1:17" x14ac:dyDescent="0.25">
      <c r="A17" s="20" t="s">
        <v>17</v>
      </c>
      <c r="B17" s="21" t="s">
        <v>46</v>
      </c>
      <c r="C17" s="21" t="s">
        <v>46</v>
      </c>
      <c r="D17" s="21" t="s">
        <v>46</v>
      </c>
      <c r="E17" s="21" t="s">
        <v>46</v>
      </c>
      <c r="F17" s="21" t="s">
        <v>46</v>
      </c>
      <c r="G17" s="21" t="s">
        <v>46</v>
      </c>
      <c r="H17" s="21" t="s">
        <v>46</v>
      </c>
      <c r="I17" s="21" t="s">
        <v>46</v>
      </c>
      <c r="J17" s="21" t="s">
        <v>46</v>
      </c>
      <c r="K17" s="21" t="s">
        <v>46</v>
      </c>
      <c r="L17" s="21" t="s">
        <v>46</v>
      </c>
      <c r="M17" s="21" t="s">
        <v>46</v>
      </c>
      <c r="N17" s="21" t="s">
        <v>46</v>
      </c>
      <c r="O17" s="21" t="str">
        <f t="shared" si="0"/>
        <v>n.a.</v>
      </c>
      <c r="P17" s="22"/>
      <c r="Q17" s="23" t="s">
        <v>46</v>
      </c>
    </row>
    <row r="18" spans="1:17" x14ac:dyDescent="0.25">
      <c r="A18" s="20" t="s">
        <v>18</v>
      </c>
      <c r="B18" s="21" t="s">
        <v>46</v>
      </c>
      <c r="C18" s="21" t="s">
        <v>46</v>
      </c>
      <c r="D18" s="21" t="s">
        <v>46</v>
      </c>
      <c r="E18" s="21" t="s">
        <v>46</v>
      </c>
      <c r="F18" s="21" t="s">
        <v>46</v>
      </c>
      <c r="G18" s="21" t="s">
        <v>46</v>
      </c>
      <c r="H18" s="21" t="s">
        <v>46</v>
      </c>
      <c r="I18" s="21" t="s">
        <v>46</v>
      </c>
      <c r="J18" s="21" t="s">
        <v>46</v>
      </c>
      <c r="K18" s="21" t="s">
        <v>46</v>
      </c>
      <c r="L18" s="21" t="s">
        <v>46</v>
      </c>
      <c r="M18" s="21" t="s">
        <v>46</v>
      </c>
      <c r="N18" s="21" t="s">
        <v>46</v>
      </c>
      <c r="O18" s="21" t="str">
        <f t="shared" si="0"/>
        <v>n.a.</v>
      </c>
      <c r="P18" s="22"/>
      <c r="Q18" s="23" t="s">
        <v>46</v>
      </c>
    </row>
    <row r="19" spans="1:17" x14ac:dyDescent="0.25">
      <c r="A19" s="20" t="s">
        <v>19</v>
      </c>
      <c r="B19" s="21" t="s">
        <v>46</v>
      </c>
      <c r="C19" s="21" t="s">
        <v>46</v>
      </c>
      <c r="D19" s="21" t="s">
        <v>46</v>
      </c>
      <c r="E19" s="21" t="s">
        <v>46</v>
      </c>
      <c r="F19" s="21" t="s">
        <v>46</v>
      </c>
      <c r="G19" s="21" t="s">
        <v>46</v>
      </c>
      <c r="H19" s="21" t="s">
        <v>46</v>
      </c>
      <c r="I19" s="21" t="s">
        <v>46</v>
      </c>
      <c r="J19" s="21" t="s">
        <v>46</v>
      </c>
      <c r="K19" s="21" t="s">
        <v>46</v>
      </c>
      <c r="L19" s="21" t="s">
        <v>46</v>
      </c>
      <c r="M19" s="21" t="s">
        <v>46</v>
      </c>
      <c r="N19" s="21" t="s">
        <v>46</v>
      </c>
      <c r="O19" s="21" t="str">
        <f t="shared" si="0"/>
        <v>n.a.</v>
      </c>
      <c r="P19" s="22"/>
      <c r="Q19" s="23" t="s">
        <v>46</v>
      </c>
    </row>
    <row r="20" spans="1:17" x14ac:dyDescent="0.25">
      <c r="A20" s="20" t="s">
        <v>20</v>
      </c>
      <c r="B20" s="21" t="s">
        <v>46</v>
      </c>
      <c r="C20" s="21" t="s">
        <v>46</v>
      </c>
      <c r="D20" s="21" t="s">
        <v>46</v>
      </c>
      <c r="E20" s="21" t="s">
        <v>46</v>
      </c>
      <c r="F20" s="21" t="s">
        <v>46</v>
      </c>
      <c r="G20" s="21" t="s">
        <v>46</v>
      </c>
      <c r="H20" s="21" t="s">
        <v>46</v>
      </c>
      <c r="I20" s="21" t="s">
        <v>46</v>
      </c>
      <c r="J20" s="21" t="s">
        <v>46</v>
      </c>
      <c r="K20" s="21" t="s">
        <v>46</v>
      </c>
      <c r="L20" s="21" t="s">
        <v>46</v>
      </c>
      <c r="M20" s="21" t="s">
        <v>46</v>
      </c>
      <c r="N20" s="21" t="s">
        <v>46</v>
      </c>
      <c r="O20" s="21" t="str">
        <f t="shared" si="0"/>
        <v>n.a.</v>
      </c>
      <c r="P20" s="22"/>
      <c r="Q20" s="23" t="s">
        <v>46</v>
      </c>
    </row>
    <row r="21" spans="1:17" x14ac:dyDescent="0.25">
      <c r="A21" s="20" t="s">
        <v>21</v>
      </c>
      <c r="B21" s="21" t="s">
        <v>46</v>
      </c>
      <c r="C21" s="21" t="s">
        <v>46</v>
      </c>
      <c r="D21" s="21" t="s">
        <v>46</v>
      </c>
      <c r="E21" s="21" t="s">
        <v>46</v>
      </c>
      <c r="F21" s="21" t="s">
        <v>46</v>
      </c>
      <c r="G21" s="21" t="s">
        <v>46</v>
      </c>
      <c r="H21" s="21" t="s">
        <v>46</v>
      </c>
      <c r="I21" s="21" t="s">
        <v>46</v>
      </c>
      <c r="J21" s="21" t="s">
        <v>46</v>
      </c>
      <c r="K21" s="21" t="s">
        <v>46</v>
      </c>
      <c r="L21" s="21" t="s">
        <v>46</v>
      </c>
      <c r="M21" s="21" t="s">
        <v>46</v>
      </c>
      <c r="N21" s="21" t="s">
        <v>46</v>
      </c>
      <c r="O21" s="21" t="str">
        <f t="shared" si="0"/>
        <v>n.a.</v>
      </c>
      <c r="P21" s="22"/>
      <c r="Q21" s="23" t="s">
        <v>46</v>
      </c>
    </row>
    <row r="22" spans="1:17" x14ac:dyDescent="0.25">
      <c r="A22" s="20" t="s">
        <v>22</v>
      </c>
      <c r="B22" s="21" t="s">
        <v>46</v>
      </c>
      <c r="C22" s="21" t="s">
        <v>46</v>
      </c>
      <c r="D22" s="21" t="s">
        <v>46</v>
      </c>
      <c r="E22" s="21" t="s">
        <v>46</v>
      </c>
      <c r="F22" s="21" t="s">
        <v>46</v>
      </c>
      <c r="G22" s="21" t="s">
        <v>46</v>
      </c>
      <c r="H22" s="21" t="s">
        <v>46</v>
      </c>
      <c r="I22" s="21" t="s">
        <v>46</v>
      </c>
      <c r="J22" s="21" t="s">
        <v>46</v>
      </c>
      <c r="K22" s="21" t="s">
        <v>46</v>
      </c>
      <c r="L22" s="21" t="s">
        <v>46</v>
      </c>
      <c r="M22" s="21" t="s">
        <v>46</v>
      </c>
      <c r="N22" s="21" t="s">
        <v>46</v>
      </c>
      <c r="O22" s="21" t="str">
        <f t="shared" si="0"/>
        <v>n.a.</v>
      </c>
      <c r="P22" s="22"/>
      <c r="Q22" s="23" t="s">
        <v>46</v>
      </c>
    </row>
    <row r="23" spans="1:17" x14ac:dyDescent="0.25">
      <c r="A23" s="20" t="s">
        <v>23</v>
      </c>
      <c r="B23" s="21" t="s">
        <v>46</v>
      </c>
      <c r="C23" s="21" t="s">
        <v>46</v>
      </c>
      <c r="D23" s="21" t="s">
        <v>46</v>
      </c>
      <c r="E23" s="21" t="s">
        <v>46</v>
      </c>
      <c r="F23" s="21" t="s">
        <v>46</v>
      </c>
      <c r="G23" s="21" t="s">
        <v>46</v>
      </c>
      <c r="H23" s="21" t="s">
        <v>46</v>
      </c>
      <c r="I23" s="21" t="s">
        <v>46</v>
      </c>
      <c r="J23" s="21" t="s">
        <v>46</v>
      </c>
      <c r="K23" s="21" t="s">
        <v>46</v>
      </c>
      <c r="L23" s="21" t="s">
        <v>46</v>
      </c>
      <c r="M23" s="21" t="s">
        <v>46</v>
      </c>
      <c r="N23" s="21" t="s">
        <v>46</v>
      </c>
      <c r="O23" s="21" t="str">
        <f t="shared" si="0"/>
        <v>n.a.</v>
      </c>
      <c r="P23" s="22"/>
      <c r="Q23" s="23" t="s">
        <v>46</v>
      </c>
    </row>
    <row r="24" spans="1:17" x14ac:dyDescent="0.25">
      <c r="A24" s="20" t="s">
        <v>24</v>
      </c>
      <c r="B24" s="21" t="s">
        <v>46</v>
      </c>
      <c r="C24" s="21" t="s">
        <v>46</v>
      </c>
      <c r="D24" s="21" t="s">
        <v>46</v>
      </c>
      <c r="E24" s="21" t="s">
        <v>46</v>
      </c>
      <c r="F24" s="21" t="s">
        <v>46</v>
      </c>
      <c r="G24" s="21" t="s">
        <v>46</v>
      </c>
      <c r="H24" s="21" t="s">
        <v>46</v>
      </c>
      <c r="I24" s="21" t="s">
        <v>46</v>
      </c>
      <c r="J24" s="21" t="s">
        <v>46</v>
      </c>
      <c r="K24" s="21" t="s">
        <v>46</v>
      </c>
      <c r="L24" s="21" t="s">
        <v>46</v>
      </c>
      <c r="M24" s="21" t="s">
        <v>46</v>
      </c>
      <c r="N24" s="21" t="s">
        <v>46</v>
      </c>
      <c r="O24" s="21" t="str">
        <f t="shared" si="0"/>
        <v>n.a.</v>
      </c>
      <c r="P24" s="22"/>
      <c r="Q24" s="23" t="s">
        <v>46</v>
      </c>
    </row>
    <row r="25" spans="1:17" x14ac:dyDescent="0.25">
      <c r="A25" s="20" t="s">
        <v>25</v>
      </c>
      <c r="B25" s="21" t="s">
        <v>46</v>
      </c>
      <c r="C25" s="21" t="s">
        <v>46</v>
      </c>
      <c r="D25" s="21" t="s">
        <v>46</v>
      </c>
      <c r="E25" s="21" t="s">
        <v>46</v>
      </c>
      <c r="F25" s="21" t="s">
        <v>46</v>
      </c>
      <c r="G25" s="21" t="s">
        <v>46</v>
      </c>
      <c r="H25" s="21" t="s">
        <v>46</v>
      </c>
      <c r="I25" s="21" t="s">
        <v>46</v>
      </c>
      <c r="J25" s="21" t="s">
        <v>46</v>
      </c>
      <c r="K25" s="21" t="s">
        <v>46</v>
      </c>
      <c r="L25" s="21" t="s">
        <v>46</v>
      </c>
      <c r="M25" s="21" t="s">
        <v>46</v>
      </c>
      <c r="N25" s="21" t="s">
        <v>46</v>
      </c>
      <c r="O25" s="21" t="str">
        <f t="shared" si="0"/>
        <v>n.a.</v>
      </c>
      <c r="P25" s="22"/>
      <c r="Q25" s="23" t="s">
        <v>46</v>
      </c>
    </row>
    <row r="26" spans="1:17" x14ac:dyDescent="0.25">
      <c r="A26" s="20" t="s">
        <v>26</v>
      </c>
      <c r="B26" s="21" t="s">
        <v>46</v>
      </c>
      <c r="C26" s="21" t="s">
        <v>46</v>
      </c>
      <c r="D26" s="21" t="s">
        <v>46</v>
      </c>
      <c r="E26" s="21" t="s">
        <v>46</v>
      </c>
      <c r="F26" s="21" t="s">
        <v>46</v>
      </c>
      <c r="G26" s="21" t="s">
        <v>46</v>
      </c>
      <c r="H26" s="21" t="s">
        <v>46</v>
      </c>
      <c r="I26" s="21" t="s">
        <v>46</v>
      </c>
      <c r="J26" s="21" t="s">
        <v>46</v>
      </c>
      <c r="K26" s="21" t="s">
        <v>46</v>
      </c>
      <c r="L26" s="21" t="s">
        <v>46</v>
      </c>
      <c r="M26" s="21" t="s">
        <v>46</v>
      </c>
      <c r="N26" s="21" t="s">
        <v>46</v>
      </c>
      <c r="O26" s="21" t="str">
        <f t="shared" si="0"/>
        <v>n.a.</v>
      </c>
      <c r="P26" s="22"/>
      <c r="Q26" s="23" t="s">
        <v>46</v>
      </c>
    </row>
    <row r="27" spans="1:17" x14ac:dyDescent="0.25">
      <c r="A27" s="20" t="s">
        <v>27</v>
      </c>
      <c r="B27" s="21">
        <v>0.6</v>
      </c>
      <c r="C27" s="21">
        <v>0.7</v>
      </c>
      <c r="D27" s="21">
        <v>0.6</v>
      </c>
      <c r="E27" s="21">
        <v>0.6</v>
      </c>
      <c r="F27" s="21">
        <v>0.6</v>
      </c>
      <c r="G27" s="21">
        <v>0.6</v>
      </c>
      <c r="H27" s="21">
        <v>0.6</v>
      </c>
      <c r="I27" s="21">
        <v>0.6</v>
      </c>
      <c r="J27" s="21">
        <v>0.7</v>
      </c>
      <c r="K27" s="21">
        <v>0.6</v>
      </c>
      <c r="L27" s="21">
        <v>0.6</v>
      </c>
      <c r="M27" s="21">
        <v>0.7</v>
      </c>
      <c r="N27" s="21">
        <v>0.7</v>
      </c>
      <c r="O27" s="21">
        <f t="shared" si="0"/>
        <v>9.9999999999999978E-2</v>
      </c>
      <c r="P27" s="22"/>
      <c r="Q27" s="23">
        <v>2161.8000000000002</v>
      </c>
    </row>
    <row r="28" spans="1:17" x14ac:dyDescent="0.25">
      <c r="A28" s="20" t="s">
        <v>28</v>
      </c>
      <c r="B28" s="21" t="s">
        <v>46</v>
      </c>
      <c r="C28" s="21" t="s">
        <v>46</v>
      </c>
      <c r="D28" s="21" t="s">
        <v>46</v>
      </c>
      <c r="E28" s="21" t="s">
        <v>46</v>
      </c>
      <c r="F28" s="21" t="s">
        <v>46</v>
      </c>
      <c r="G28" s="21" t="s">
        <v>46</v>
      </c>
      <c r="H28" s="21" t="s">
        <v>46</v>
      </c>
      <c r="I28" s="21" t="s">
        <v>46</v>
      </c>
      <c r="J28" s="21" t="s">
        <v>46</v>
      </c>
      <c r="K28" s="21" t="s">
        <v>46</v>
      </c>
      <c r="L28" s="21" t="s">
        <v>46</v>
      </c>
      <c r="M28" s="21" t="s">
        <v>46</v>
      </c>
      <c r="N28" s="21" t="s">
        <v>46</v>
      </c>
      <c r="O28" s="21" t="str">
        <f t="shared" si="0"/>
        <v>n.a.</v>
      </c>
      <c r="P28" s="22"/>
      <c r="Q28" s="23" t="s">
        <v>46</v>
      </c>
    </row>
    <row r="29" spans="1:17" x14ac:dyDescent="0.25">
      <c r="A29" s="20" t="s">
        <v>29</v>
      </c>
      <c r="B29" s="21" t="s">
        <v>46</v>
      </c>
      <c r="C29" s="21" t="s">
        <v>46</v>
      </c>
      <c r="D29" s="21" t="s">
        <v>46</v>
      </c>
      <c r="E29" s="21" t="s">
        <v>46</v>
      </c>
      <c r="F29" s="21" t="s">
        <v>46</v>
      </c>
      <c r="G29" s="21" t="s">
        <v>46</v>
      </c>
      <c r="H29" s="21" t="s">
        <v>46</v>
      </c>
      <c r="I29" s="21" t="s">
        <v>46</v>
      </c>
      <c r="J29" s="21" t="s">
        <v>46</v>
      </c>
      <c r="K29" s="21" t="s">
        <v>46</v>
      </c>
      <c r="L29" s="21" t="s">
        <v>46</v>
      </c>
      <c r="M29" s="21" t="s">
        <v>46</v>
      </c>
      <c r="N29" s="21" t="s">
        <v>46</v>
      </c>
      <c r="O29" s="21" t="str">
        <f t="shared" si="0"/>
        <v>n.a.</v>
      </c>
      <c r="P29" s="22"/>
      <c r="Q29" s="23" t="s">
        <v>46</v>
      </c>
    </row>
    <row r="30" spans="1:17" x14ac:dyDescent="0.25">
      <c r="A30" s="20" t="s">
        <v>30</v>
      </c>
      <c r="B30" s="21" t="s">
        <v>46</v>
      </c>
      <c r="C30" s="21" t="s">
        <v>46</v>
      </c>
      <c r="D30" s="21" t="s">
        <v>46</v>
      </c>
      <c r="E30" s="21" t="s">
        <v>46</v>
      </c>
      <c r="F30" s="21" t="s">
        <v>46</v>
      </c>
      <c r="G30" s="21" t="s">
        <v>46</v>
      </c>
      <c r="H30" s="21" t="s">
        <v>46</v>
      </c>
      <c r="I30" s="21" t="s">
        <v>46</v>
      </c>
      <c r="J30" s="21" t="s">
        <v>46</v>
      </c>
      <c r="K30" s="21" t="s">
        <v>46</v>
      </c>
      <c r="L30" s="21" t="s">
        <v>46</v>
      </c>
      <c r="M30" s="21" t="s">
        <v>46</v>
      </c>
      <c r="N30" s="21" t="s">
        <v>46</v>
      </c>
      <c r="O30" s="21" t="str">
        <f t="shared" si="0"/>
        <v>n.a.</v>
      </c>
      <c r="P30" s="22"/>
      <c r="Q30" s="23" t="s">
        <v>46</v>
      </c>
    </row>
    <row r="31" spans="1:17" x14ac:dyDescent="0.25">
      <c r="A31" s="20" t="s">
        <v>31</v>
      </c>
      <c r="B31" s="21" t="s">
        <v>46</v>
      </c>
      <c r="C31" s="21" t="s">
        <v>46</v>
      </c>
      <c r="D31" s="21" t="s">
        <v>46</v>
      </c>
      <c r="E31" s="21" t="s">
        <v>46</v>
      </c>
      <c r="F31" s="21" t="s">
        <v>46</v>
      </c>
      <c r="G31" s="21" t="s">
        <v>46</v>
      </c>
      <c r="H31" s="21" t="s">
        <v>46</v>
      </c>
      <c r="I31" s="21" t="s">
        <v>46</v>
      </c>
      <c r="J31" s="21" t="s">
        <v>46</v>
      </c>
      <c r="K31" s="21" t="s">
        <v>46</v>
      </c>
      <c r="L31" s="21" t="s">
        <v>46</v>
      </c>
      <c r="M31" s="21" t="s">
        <v>46</v>
      </c>
      <c r="N31" s="21" t="s">
        <v>46</v>
      </c>
      <c r="O31" s="21" t="str">
        <f t="shared" si="0"/>
        <v>n.a.</v>
      </c>
      <c r="P31" s="22"/>
      <c r="Q31" s="23" t="s">
        <v>46</v>
      </c>
    </row>
    <row r="32" spans="1:17" x14ac:dyDescent="0.25">
      <c r="A32" s="20" t="s">
        <v>32</v>
      </c>
      <c r="B32" s="21" t="s">
        <v>46</v>
      </c>
      <c r="C32" s="21" t="s">
        <v>46</v>
      </c>
      <c r="D32" s="21" t="s">
        <v>46</v>
      </c>
      <c r="E32" s="21" t="s">
        <v>46</v>
      </c>
      <c r="F32" s="21" t="s">
        <v>46</v>
      </c>
      <c r="G32" s="21" t="s">
        <v>46</v>
      </c>
      <c r="H32" s="21" t="s">
        <v>46</v>
      </c>
      <c r="I32" s="21" t="s">
        <v>46</v>
      </c>
      <c r="J32" s="21" t="s">
        <v>46</v>
      </c>
      <c r="K32" s="21" t="s">
        <v>46</v>
      </c>
      <c r="L32" s="21" t="s">
        <v>46</v>
      </c>
      <c r="M32" s="21" t="s">
        <v>46</v>
      </c>
      <c r="N32" s="21" t="s">
        <v>46</v>
      </c>
      <c r="O32" s="21" t="str">
        <f t="shared" si="0"/>
        <v>n.a.</v>
      </c>
      <c r="P32" s="22"/>
      <c r="Q32" s="23" t="s">
        <v>46</v>
      </c>
    </row>
    <row r="33" spans="1:17" x14ac:dyDescent="0.25">
      <c r="A33" s="20" t="s">
        <v>33</v>
      </c>
      <c r="B33" s="21" t="s">
        <v>46</v>
      </c>
      <c r="C33" s="21" t="s">
        <v>46</v>
      </c>
      <c r="D33" s="21" t="s">
        <v>46</v>
      </c>
      <c r="E33" s="21" t="s">
        <v>46</v>
      </c>
      <c r="F33" s="21" t="s">
        <v>46</v>
      </c>
      <c r="G33" s="21" t="s">
        <v>46</v>
      </c>
      <c r="H33" s="21" t="s">
        <v>46</v>
      </c>
      <c r="I33" s="21" t="s">
        <v>46</v>
      </c>
      <c r="J33" s="21" t="s">
        <v>46</v>
      </c>
      <c r="K33" s="21" t="s">
        <v>46</v>
      </c>
      <c r="L33" s="21" t="s">
        <v>46</v>
      </c>
      <c r="M33" s="21" t="s">
        <v>46</v>
      </c>
      <c r="N33" s="21" t="s">
        <v>46</v>
      </c>
      <c r="O33" s="21" t="str">
        <f t="shared" si="0"/>
        <v>n.a.</v>
      </c>
      <c r="P33" s="22"/>
      <c r="Q33" s="23" t="s">
        <v>46</v>
      </c>
    </row>
    <row r="34" spans="1:17" x14ac:dyDescent="0.25">
      <c r="A34" s="20" t="s">
        <v>34</v>
      </c>
      <c r="B34" s="21" t="s">
        <v>46</v>
      </c>
      <c r="C34" s="21" t="s">
        <v>46</v>
      </c>
      <c r="D34" s="21" t="s">
        <v>46</v>
      </c>
      <c r="E34" s="21" t="s">
        <v>46</v>
      </c>
      <c r="F34" s="21" t="s">
        <v>46</v>
      </c>
      <c r="G34" s="21" t="s">
        <v>46</v>
      </c>
      <c r="H34" s="21" t="s">
        <v>46</v>
      </c>
      <c r="I34" s="21" t="s">
        <v>46</v>
      </c>
      <c r="J34" s="21" t="s">
        <v>46</v>
      </c>
      <c r="K34" s="21" t="s">
        <v>46</v>
      </c>
      <c r="L34" s="21" t="s">
        <v>46</v>
      </c>
      <c r="M34" s="21" t="s">
        <v>46</v>
      </c>
      <c r="N34" s="21" t="s">
        <v>46</v>
      </c>
      <c r="O34" s="21" t="str">
        <f t="shared" si="0"/>
        <v>n.a.</v>
      </c>
      <c r="P34" s="22"/>
      <c r="Q34" s="23" t="s">
        <v>46</v>
      </c>
    </row>
    <row r="35" spans="1:17" x14ac:dyDescent="0.25">
      <c r="A35" s="25" t="s">
        <v>35</v>
      </c>
      <c r="B35" s="26" t="s">
        <v>46</v>
      </c>
      <c r="C35" s="26" t="s">
        <v>46</v>
      </c>
      <c r="D35" s="26" t="s">
        <v>46</v>
      </c>
      <c r="E35" s="26" t="s">
        <v>46</v>
      </c>
      <c r="F35" s="26" t="s">
        <v>46</v>
      </c>
      <c r="G35" s="26" t="s">
        <v>46</v>
      </c>
      <c r="H35" s="26" t="s">
        <v>46</v>
      </c>
      <c r="I35" s="26" t="s">
        <v>46</v>
      </c>
      <c r="J35" s="26" t="s">
        <v>46</v>
      </c>
      <c r="K35" s="26" t="s">
        <v>46</v>
      </c>
      <c r="L35" s="26" t="s">
        <v>46</v>
      </c>
      <c r="M35" s="26" t="s">
        <v>46</v>
      </c>
      <c r="N35" s="26" t="s">
        <v>46</v>
      </c>
      <c r="O35" s="26" t="str">
        <f t="shared" si="0"/>
        <v>n.a.</v>
      </c>
      <c r="P35" s="27"/>
      <c r="Q35" s="28" t="s">
        <v>46</v>
      </c>
    </row>
    <row r="36" spans="1:17" x14ac:dyDescent="0.25">
      <c r="A36" s="20" t="s">
        <v>36</v>
      </c>
      <c r="B36" s="21" t="s">
        <v>46</v>
      </c>
      <c r="C36" s="21" t="s">
        <v>46</v>
      </c>
      <c r="D36" s="21" t="s">
        <v>46</v>
      </c>
      <c r="E36" s="21" t="s">
        <v>46</v>
      </c>
      <c r="F36" s="21" t="s">
        <v>46</v>
      </c>
      <c r="G36" s="21" t="s">
        <v>46</v>
      </c>
      <c r="H36" s="21" t="s">
        <v>46</v>
      </c>
      <c r="I36" s="21" t="s">
        <v>46</v>
      </c>
      <c r="J36" s="21" t="s">
        <v>46</v>
      </c>
      <c r="K36" s="21" t="s">
        <v>46</v>
      </c>
      <c r="L36" s="21" t="s">
        <v>46</v>
      </c>
      <c r="M36" s="21" t="s">
        <v>46</v>
      </c>
      <c r="N36" s="21" t="s">
        <v>46</v>
      </c>
      <c r="O36" s="21" t="str">
        <f t="shared" si="0"/>
        <v>n.a.</v>
      </c>
      <c r="P36" s="22"/>
      <c r="Q36" s="23" t="s">
        <v>46</v>
      </c>
    </row>
    <row r="37" spans="1:17" x14ac:dyDescent="0.25">
      <c r="A37" s="25" t="s">
        <v>37</v>
      </c>
      <c r="B37" s="26" t="s">
        <v>46</v>
      </c>
      <c r="C37" s="26" t="s">
        <v>46</v>
      </c>
      <c r="D37" s="26" t="s">
        <v>46</v>
      </c>
      <c r="E37" s="26" t="s">
        <v>46</v>
      </c>
      <c r="F37" s="26" t="s">
        <v>46</v>
      </c>
      <c r="G37" s="26" t="s">
        <v>46</v>
      </c>
      <c r="H37" s="26" t="s">
        <v>46</v>
      </c>
      <c r="I37" s="26" t="s">
        <v>46</v>
      </c>
      <c r="J37" s="26" t="s">
        <v>46</v>
      </c>
      <c r="K37" s="26" t="s">
        <v>46</v>
      </c>
      <c r="L37" s="26" t="s">
        <v>46</v>
      </c>
      <c r="M37" s="26" t="s">
        <v>46</v>
      </c>
      <c r="N37" s="26" t="s">
        <v>46</v>
      </c>
      <c r="O37" s="26" t="str">
        <f t="shared" si="0"/>
        <v>n.a.</v>
      </c>
      <c r="P37" s="27"/>
      <c r="Q37" s="28" t="s">
        <v>46</v>
      </c>
    </row>
    <row r="38" spans="1:17" x14ac:dyDescent="0.25">
      <c r="A38" s="2" t="s">
        <v>38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</row>
    <row r="39" spans="1:17" x14ac:dyDescent="0.25">
      <c r="A39" s="2" t="s">
        <v>39</v>
      </c>
      <c r="B39" s="32"/>
      <c r="C39" s="3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30"/>
      <c r="P39" s="30"/>
      <c r="Q39" s="31"/>
    </row>
    <row r="40" spans="1:17" x14ac:dyDescent="0.25">
      <c r="A40" s="33" t="s">
        <v>40</v>
      </c>
      <c r="B40" s="32"/>
      <c r="C40" s="3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30"/>
      <c r="P40" s="30"/>
      <c r="Q40" s="31"/>
    </row>
    <row r="41" spans="1:17" x14ac:dyDescent="0.25">
      <c r="A41" s="33" t="s">
        <v>41</v>
      </c>
      <c r="B41" s="32"/>
      <c r="C41" s="32"/>
      <c r="D41" s="32"/>
      <c r="E41" s="2"/>
      <c r="F41" s="2"/>
      <c r="G41" s="2"/>
      <c r="H41" s="2"/>
      <c r="I41" s="2"/>
      <c r="J41" s="2"/>
      <c r="K41" s="32"/>
      <c r="L41" s="2"/>
      <c r="M41" s="2"/>
      <c r="N41" s="2"/>
      <c r="O41" s="30"/>
      <c r="P41" s="30"/>
      <c r="Q41" s="31"/>
    </row>
    <row r="42" spans="1:17" x14ac:dyDescent="0.25">
      <c r="A42" s="2" t="s">
        <v>42</v>
      </c>
      <c r="B42" s="32"/>
      <c r="C42" s="32"/>
      <c r="D42" s="32"/>
      <c r="E42" s="2"/>
      <c r="F42" s="2"/>
      <c r="G42" s="2"/>
      <c r="H42" s="2"/>
      <c r="I42" s="2"/>
      <c r="J42" s="2"/>
      <c r="K42" s="32"/>
      <c r="L42" s="2"/>
      <c r="M42" s="2"/>
      <c r="N42" s="2"/>
      <c r="O42" s="30"/>
      <c r="P42" s="30"/>
      <c r="Q42" s="31"/>
    </row>
    <row r="43" spans="1:17" x14ac:dyDescent="0.25">
      <c r="A43" s="2" t="s">
        <v>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43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5.4139131083113678</v>
      </c>
      <c r="C5" s="9">
        <v>5.4735490955174066</v>
      </c>
      <c r="D5" s="9">
        <v>5.4411990034499107</v>
      </c>
      <c r="E5" s="9">
        <v>5.3313139584665956</v>
      </c>
      <c r="F5" s="9">
        <v>5.4501940308115078</v>
      </c>
      <c r="G5" s="9">
        <v>5.5419512230442205</v>
      </c>
      <c r="H5" s="9">
        <v>5.5784898560300471</v>
      </c>
      <c r="I5" s="9">
        <v>5.6895122957215705</v>
      </c>
      <c r="J5" s="9">
        <v>5.283737317018236</v>
      </c>
      <c r="K5" s="9">
        <v>5.4322878095216272</v>
      </c>
      <c r="L5" s="9">
        <v>5.6932288263989648</v>
      </c>
      <c r="M5" s="9">
        <v>5.5592337525142188</v>
      </c>
      <c r="N5" s="9">
        <v>5.5591297891996652</v>
      </c>
      <c r="O5" s="9">
        <f>N5-D5</f>
        <v>0.11793078574975446</v>
      </c>
      <c r="P5" s="9"/>
      <c r="Q5" s="10">
        <v>301026.40000000002</v>
      </c>
    </row>
    <row r="6" spans="1:17" x14ac:dyDescent="0.25">
      <c r="A6" s="11" t="s">
        <v>6</v>
      </c>
      <c r="B6" s="12">
        <v>7.2086686340477684</v>
      </c>
      <c r="C6" s="12">
        <v>7.2069652528795354</v>
      </c>
      <c r="D6" s="12">
        <v>7.247780341186405</v>
      </c>
      <c r="E6" s="12">
        <v>7.1622883247313531</v>
      </c>
      <c r="F6" s="12">
        <v>7.3482931689354878</v>
      </c>
      <c r="G6" s="12">
        <v>7.4850593672479109</v>
      </c>
      <c r="H6" s="12">
        <v>7.4514728614948318</v>
      </c>
      <c r="I6" s="12">
        <v>7.3579253270708271</v>
      </c>
      <c r="J6" s="12">
        <v>6.9513224949421524</v>
      </c>
      <c r="K6" s="12">
        <v>7.1624702518591894</v>
      </c>
      <c r="L6" s="12">
        <v>7.5519607800962021</v>
      </c>
      <c r="M6" s="12">
        <v>7.3434948441665648</v>
      </c>
      <c r="N6" s="12">
        <v>7.4023853016766905</v>
      </c>
      <c r="O6" s="13">
        <f>N6-D6</f>
        <v>0.15460496049028549</v>
      </c>
      <c r="P6" s="13"/>
      <c r="Q6" s="14">
        <v>301026.40000000002</v>
      </c>
    </row>
    <row r="7" spans="1:17" x14ac:dyDescent="0.25">
      <c r="A7" s="15" t="s">
        <v>7</v>
      </c>
      <c r="B7" s="16">
        <v>23.259971967384431</v>
      </c>
      <c r="C7" s="16">
        <v>24.049817356940434</v>
      </c>
      <c r="D7" s="16">
        <v>23.512914687213062</v>
      </c>
      <c r="E7" s="16">
        <v>24.140230197383772</v>
      </c>
      <c r="F7" s="16">
        <v>24.084855037188817</v>
      </c>
      <c r="G7" s="16">
        <v>24.25866286894907</v>
      </c>
      <c r="H7" s="16">
        <v>24.579006450684073</v>
      </c>
      <c r="I7" s="16">
        <v>24.703544446689008</v>
      </c>
      <c r="J7" s="16">
        <v>23.738389035245216</v>
      </c>
      <c r="K7" s="16">
        <v>24.529150445480209</v>
      </c>
      <c r="L7" s="16">
        <v>24.170182999101687</v>
      </c>
      <c r="M7" s="16">
        <v>23.979280858236866</v>
      </c>
      <c r="N7" s="16">
        <v>23.954024381176872</v>
      </c>
      <c r="O7" s="17">
        <f>N7-D7</f>
        <v>0.44110969396380995</v>
      </c>
      <c r="P7" s="18"/>
      <c r="Q7" s="19">
        <v>43494.400000000001</v>
      </c>
    </row>
    <row r="8" spans="1:17" x14ac:dyDescent="0.25">
      <c r="A8" s="20" t="s">
        <v>8</v>
      </c>
      <c r="B8" s="21">
        <v>4.6970314813867065</v>
      </c>
      <c r="C8" s="21">
        <v>4.8441846709825027</v>
      </c>
      <c r="D8" s="21">
        <v>4.9101453458912836</v>
      </c>
      <c r="E8" s="21">
        <v>5.1550745911589324</v>
      </c>
      <c r="F8" s="21">
        <v>5.2639585432397862</v>
      </c>
      <c r="G8" s="21">
        <v>5.3242894788657544</v>
      </c>
      <c r="H8" s="21">
        <v>5.1695614870749615</v>
      </c>
      <c r="I8" s="21">
        <v>4.9989228339734808</v>
      </c>
      <c r="J8" s="21">
        <v>5.1705695609204234</v>
      </c>
      <c r="K8" s="21">
        <v>5.2649911531777027</v>
      </c>
      <c r="L8" s="21">
        <v>5.1250005041853139</v>
      </c>
      <c r="M8" s="21">
        <v>5.3869768584154771</v>
      </c>
      <c r="N8" s="21">
        <v>5.2367485522471497</v>
      </c>
      <c r="O8" s="21">
        <f>IF(ISNUMBER(N8-D8), N8-D8, ":")</f>
        <v>0.32660320635586615</v>
      </c>
      <c r="P8" s="22"/>
      <c r="Q8" s="23">
        <v>9508.6</v>
      </c>
    </row>
    <row r="9" spans="1:17" x14ac:dyDescent="0.25">
      <c r="A9" s="20" t="s">
        <v>9</v>
      </c>
      <c r="B9" s="21" t="s">
        <v>46</v>
      </c>
      <c r="C9" s="21" t="s">
        <v>46</v>
      </c>
      <c r="D9" s="21" t="s">
        <v>46</v>
      </c>
      <c r="E9" s="21" t="s">
        <v>46</v>
      </c>
      <c r="F9" s="21" t="s">
        <v>46</v>
      </c>
      <c r="G9" s="21" t="s">
        <v>46</v>
      </c>
      <c r="H9" s="21" t="s">
        <v>46</v>
      </c>
      <c r="I9" s="21" t="s">
        <v>46</v>
      </c>
      <c r="J9" s="21" t="s">
        <v>46</v>
      </c>
      <c r="K9" s="21" t="s">
        <v>46</v>
      </c>
      <c r="L9" s="21" t="s">
        <v>46</v>
      </c>
      <c r="M9" s="21" t="s">
        <v>46</v>
      </c>
      <c r="N9" s="21" t="s">
        <v>46</v>
      </c>
      <c r="O9" s="21" t="str">
        <f t="shared" ref="O9:O37" si="0">IF(ISNUMBER(N9-D9), N9-D9, "n.a.")</f>
        <v>n.a.</v>
      </c>
      <c r="P9" s="22"/>
      <c r="Q9" s="23" t="s">
        <v>46</v>
      </c>
    </row>
    <row r="10" spans="1:17" x14ac:dyDescent="0.25">
      <c r="A10" s="20" t="s">
        <v>10</v>
      </c>
      <c r="B10" s="21" t="s">
        <v>46</v>
      </c>
      <c r="C10" s="21" t="s">
        <v>46</v>
      </c>
      <c r="D10" s="21" t="s">
        <v>46</v>
      </c>
      <c r="E10" s="21" t="s">
        <v>46</v>
      </c>
      <c r="F10" s="21" t="s">
        <v>46</v>
      </c>
      <c r="G10" s="21" t="s">
        <v>46</v>
      </c>
      <c r="H10" s="21" t="s">
        <v>46</v>
      </c>
      <c r="I10" s="21" t="s">
        <v>46</v>
      </c>
      <c r="J10" s="21" t="s">
        <v>46</v>
      </c>
      <c r="K10" s="21" t="s">
        <v>46</v>
      </c>
      <c r="L10" s="21" t="s">
        <v>46</v>
      </c>
      <c r="M10" s="21" t="s">
        <v>46</v>
      </c>
      <c r="N10" s="21" t="s">
        <v>46</v>
      </c>
      <c r="O10" s="21" t="str">
        <f t="shared" si="0"/>
        <v>n.a.</v>
      </c>
      <c r="P10" s="22"/>
      <c r="Q10" s="23" t="s">
        <v>46</v>
      </c>
    </row>
    <row r="11" spans="1:17" x14ac:dyDescent="0.25">
      <c r="A11" s="20" t="s">
        <v>11</v>
      </c>
      <c r="B11" s="21" t="s">
        <v>46</v>
      </c>
      <c r="C11" s="21" t="s">
        <v>46</v>
      </c>
      <c r="D11" s="21" t="s">
        <v>46</v>
      </c>
      <c r="E11" s="21" t="s">
        <v>46</v>
      </c>
      <c r="F11" s="21" t="s">
        <v>46</v>
      </c>
      <c r="G11" s="21" t="s">
        <v>46</v>
      </c>
      <c r="H11" s="21" t="s">
        <v>46</v>
      </c>
      <c r="I11" s="21" t="s">
        <v>46</v>
      </c>
      <c r="J11" s="21" t="s">
        <v>46</v>
      </c>
      <c r="K11" s="21" t="s">
        <v>46</v>
      </c>
      <c r="L11" s="21" t="s">
        <v>46</v>
      </c>
      <c r="M11" s="21" t="s">
        <v>46</v>
      </c>
      <c r="N11" s="21" t="s">
        <v>46</v>
      </c>
      <c r="O11" s="21" t="str">
        <f t="shared" si="0"/>
        <v>n.a.</v>
      </c>
      <c r="P11" s="22"/>
      <c r="Q11" s="23" t="s">
        <v>46</v>
      </c>
    </row>
    <row r="12" spans="1:17" x14ac:dyDescent="0.25">
      <c r="A12" s="20" t="s">
        <v>12</v>
      </c>
      <c r="B12" s="21">
        <v>21.058588074155761</v>
      </c>
      <c r="C12" s="21">
        <v>20.856840200909328</v>
      </c>
      <c r="D12" s="21">
        <v>21.057812950119871</v>
      </c>
      <c r="E12" s="21">
        <v>20.819286222750563</v>
      </c>
      <c r="F12" s="21">
        <v>21.50900699050009</v>
      </c>
      <c r="G12" s="21">
        <v>22.289529174210756</v>
      </c>
      <c r="H12" s="21">
        <v>22.340219640101548</v>
      </c>
      <c r="I12" s="21">
        <v>21.443672251195807</v>
      </c>
      <c r="J12" s="21">
        <v>20.91380758790427</v>
      </c>
      <c r="K12" s="21">
        <v>21.034084327091112</v>
      </c>
      <c r="L12" s="21">
        <v>21.384539118211375</v>
      </c>
      <c r="M12" s="21">
        <v>21.647523894215322</v>
      </c>
      <c r="N12" s="21">
        <v>21.779322425485365</v>
      </c>
      <c r="O12" s="21">
        <f t="shared" si="0"/>
        <v>0.72150947536549381</v>
      </c>
      <c r="P12" s="22"/>
      <c r="Q12" s="23">
        <v>241703</v>
      </c>
    </row>
    <row r="13" spans="1:17" x14ac:dyDescent="0.25">
      <c r="A13" s="20" t="s">
        <v>13</v>
      </c>
      <c r="B13" s="21" t="s">
        <v>46</v>
      </c>
      <c r="C13" s="21" t="s">
        <v>46</v>
      </c>
      <c r="D13" s="21" t="s">
        <v>46</v>
      </c>
      <c r="E13" s="21" t="s">
        <v>46</v>
      </c>
      <c r="F13" s="21" t="s">
        <v>46</v>
      </c>
      <c r="G13" s="21" t="s">
        <v>46</v>
      </c>
      <c r="H13" s="21" t="s">
        <v>46</v>
      </c>
      <c r="I13" s="21" t="s">
        <v>46</v>
      </c>
      <c r="J13" s="21" t="s">
        <v>46</v>
      </c>
      <c r="K13" s="21" t="s">
        <v>46</v>
      </c>
      <c r="L13" s="21" t="s">
        <v>46</v>
      </c>
      <c r="M13" s="21" t="s">
        <v>46</v>
      </c>
      <c r="N13" s="21" t="s">
        <v>46</v>
      </c>
      <c r="O13" s="21" t="str">
        <f t="shared" si="0"/>
        <v>n.a.</v>
      </c>
      <c r="P13" s="22"/>
      <c r="Q13" s="23" t="s">
        <v>46</v>
      </c>
    </row>
    <row r="14" spans="1:17" x14ac:dyDescent="0.25">
      <c r="A14" s="20" t="s">
        <v>14</v>
      </c>
      <c r="B14" s="21" t="s">
        <v>46</v>
      </c>
      <c r="C14" s="21" t="s">
        <v>46</v>
      </c>
      <c r="D14" s="21" t="s">
        <v>46</v>
      </c>
      <c r="E14" s="21" t="s">
        <v>46</v>
      </c>
      <c r="F14" s="21" t="s">
        <v>46</v>
      </c>
      <c r="G14" s="21" t="s">
        <v>46</v>
      </c>
      <c r="H14" s="21" t="s">
        <v>46</v>
      </c>
      <c r="I14" s="21" t="s">
        <v>46</v>
      </c>
      <c r="J14" s="21" t="s">
        <v>46</v>
      </c>
      <c r="K14" s="21" t="s">
        <v>46</v>
      </c>
      <c r="L14" s="21" t="s">
        <v>46</v>
      </c>
      <c r="M14" s="21" t="s">
        <v>46</v>
      </c>
      <c r="N14" s="21" t="s">
        <v>46</v>
      </c>
      <c r="O14" s="21" t="str">
        <f t="shared" si="0"/>
        <v>n.a.</v>
      </c>
      <c r="P14" s="22"/>
      <c r="Q14" s="23" t="s">
        <v>46</v>
      </c>
    </row>
    <row r="15" spans="1:17" x14ac:dyDescent="0.25">
      <c r="A15" s="20" t="s">
        <v>15</v>
      </c>
      <c r="B15" s="21" t="s">
        <v>46</v>
      </c>
      <c r="C15" s="21" t="s">
        <v>46</v>
      </c>
      <c r="D15" s="21" t="s">
        <v>46</v>
      </c>
      <c r="E15" s="21" t="s">
        <v>46</v>
      </c>
      <c r="F15" s="21" t="s">
        <v>46</v>
      </c>
      <c r="G15" s="21" t="s">
        <v>46</v>
      </c>
      <c r="H15" s="21" t="s">
        <v>46</v>
      </c>
      <c r="I15" s="21" t="s">
        <v>46</v>
      </c>
      <c r="J15" s="21" t="s">
        <v>46</v>
      </c>
      <c r="K15" s="21" t="s">
        <v>46</v>
      </c>
      <c r="L15" s="21" t="s">
        <v>46</v>
      </c>
      <c r="M15" s="21" t="s">
        <v>46</v>
      </c>
      <c r="N15" s="21" t="s">
        <v>46</v>
      </c>
      <c r="O15" s="21" t="str">
        <f t="shared" si="0"/>
        <v>n.a.</v>
      </c>
      <c r="P15" s="22"/>
      <c r="Q15" s="23" t="s">
        <v>46</v>
      </c>
    </row>
    <row r="16" spans="1:17" x14ac:dyDescent="0.25">
      <c r="A16" s="20" t="s">
        <v>16</v>
      </c>
      <c r="B16" s="21">
        <v>11.500905757080369</v>
      </c>
      <c r="C16" s="21">
        <v>12.562551852811222</v>
      </c>
      <c r="D16" s="21">
        <v>13.625294205678678</v>
      </c>
      <c r="E16" s="21">
        <v>14.011187930966004</v>
      </c>
      <c r="F16" s="21">
        <v>14.38609171588655</v>
      </c>
      <c r="G16" s="21">
        <v>13.786850725315864</v>
      </c>
      <c r="H16" s="21">
        <v>13.933199773747463</v>
      </c>
      <c r="I16" s="21">
        <v>15.537261644458564</v>
      </c>
      <c r="J16" s="21">
        <v>12.886666568042958</v>
      </c>
      <c r="K16" s="21">
        <v>14.221202073283138</v>
      </c>
      <c r="L16" s="21">
        <v>17.648549083192254</v>
      </c>
      <c r="M16" s="21">
        <v>14.05640321447159</v>
      </c>
      <c r="N16" s="21">
        <v>13.625459276309204</v>
      </c>
      <c r="O16" s="21">
        <f t="shared" si="0"/>
        <v>1.6507063052628723E-4</v>
      </c>
      <c r="P16" s="22"/>
      <c r="Q16" s="23">
        <v>47653</v>
      </c>
    </row>
    <row r="17" spans="1:17" x14ac:dyDescent="0.25">
      <c r="A17" s="20" t="s">
        <v>17</v>
      </c>
      <c r="B17" s="21" t="s">
        <v>46</v>
      </c>
      <c r="C17" s="21" t="s">
        <v>46</v>
      </c>
      <c r="D17" s="21" t="s">
        <v>46</v>
      </c>
      <c r="E17" s="21" t="s">
        <v>46</v>
      </c>
      <c r="F17" s="21" t="s">
        <v>46</v>
      </c>
      <c r="G17" s="21" t="s">
        <v>46</v>
      </c>
      <c r="H17" s="21" t="s">
        <v>46</v>
      </c>
      <c r="I17" s="21" t="s">
        <v>46</v>
      </c>
      <c r="J17" s="21" t="s">
        <v>46</v>
      </c>
      <c r="K17" s="21" t="s">
        <v>46</v>
      </c>
      <c r="L17" s="21" t="s">
        <v>46</v>
      </c>
      <c r="M17" s="21" t="s">
        <v>46</v>
      </c>
      <c r="N17" s="21" t="s">
        <v>46</v>
      </c>
      <c r="O17" s="21" t="str">
        <f t="shared" si="0"/>
        <v>n.a.</v>
      </c>
      <c r="P17" s="22"/>
      <c r="Q17" s="23" t="s">
        <v>46</v>
      </c>
    </row>
    <row r="18" spans="1:17" x14ac:dyDescent="0.25">
      <c r="A18" s="20" t="s">
        <v>18</v>
      </c>
      <c r="B18" s="21" t="s">
        <v>46</v>
      </c>
      <c r="C18" s="21" t="s">
        <v>46</v>
      </c>
      <c r="D18" s="21" t="s">
        <v>46</v>
      </c>
      <c r="E18" s="21" t="s">
        <v>46</v>
      </c>
      <c r="F18" s="21" t="s">
        <v>46</v>
      </c>
      <c r="G18" s="21" t="s">
        <v>46</v>
      </c>
      <c r="H18" s="21" t="s">
        <v>46</v>
      </c>
      <c r="I18" s="21" t="s">
        <v>46</v>
      </c>
      <c r="J18" s="21" t="s">
        <v>46</v>
      </c>
      <c r="K18" s="21" t="s">
        <v>46</v>
      </c>
      <c r="L18" s="21" t="s">
        <v>46</v>
      </c>
      <c r="M18" s="21" t="s">
        <v>46</v>
      </c>
      <c r="N18" s="21" t="s">
        <v>46</v>
      </c>
      <c r="O18" s="21" t="str">
        <f t="shared" si="0"/>
        <v>n.a.</v>
      </c>
      <c r="P18" s="22"/>
      <c r="Q18" s="23" t="s">
        <v>46</v>
      </c>
    </row>
    <row r="19" spans="1:17" x14ac:dyDescent="0.25">
      <c r="A19" s="20" t="s">
        <v>19</v>
      </c>
      <c r="B19" s="21" t="s">
        <v>46</v>
      </c>
      <c r="C19" s="21" t="s">
        <v>46</v>
      </c>
      <c r="D19" s="21" t="s">
        <v>46</v>
      </c>
      <c r="E19" s="21" t="s">
        <v>46</v>
      </c>
      <c r="F19" s="21" t="s">
        <v>46</v>
      </c>
      <c r="G19" s="21" t="s">
        <v>46</v>
      </c>
      <c r="H19" s="21" t="s">
        <v>46</v>
      </c>
      <c r="I19" s="21" t="s">
        <v>46</v>
      </c>
      <c r="J19" s="21" t="s">
        <v>46</v>
      </c>
      <c r="K19" s="21" t="s">
        <v>46</v>
      </c>
      <c r="L19" s="21" t="s">
        <v>46</v>
      </c>
      <c r="M19" s="21" t="s">
        <v>46</v>
      </c>
      <c r="N19" s="21" t="s">
        <v>46</v>
      </c>
      <c r="O19" s="21" t="str">
        <f t="shared" si="0"/>
        <v>n.a.</v>
      </c>
      <c r="P19" s="22"/>
      <c r="Q19" s="23" t="s">
        <v>46</v>
      </c>
    </row>
    <row r="20" spans="1:17" x14ac:dyDescent="0.25">
      <c r="A20" s="20" t="s">
        <v>20</v>
      </c>
      <c r="B20" s="21" t="s">
        <v>46</v>
      </c>
      <c r="C20" s="21" t="s">
        <v>46</v>
      </c>
      <c r="D20" s="21" t="s">
        <v>46</v>
      </c>
      <c r="E20" s="21" t="s">
        <v>46</v>
      </c>
      <c r="F20" s="21" t="s">
        <v>46</v>
      </c>
      <c r="G20" s="21" t="s">
        <v>46</v>
      </c>
      <c r="H20" s="21" t="s">
        <v>46</v>
      </c>
      <c r="I20" s="21" t="s">
        <v>46</v>
      </c>
      <c r="J20" s="21" t="s">
        <v>46</v>
      </c>
      <c r="K20" s="21" t="s">
        <v>46</v>
      </c>
      <c r="L20" s="21" t="s">
        <v>46</v>
      </c>
      <c r="M20" s="21" t="s">
        <v>46</v>
      </c>
      <c r="N20" s="21" t="s">
        <v>46</v>
      </c>
      <c r="O20" s="21" t="str">
        <f t="shared" si="0"/>
        <v>n.a.</v>
      </c>
      <c r="P20" s="22"/>
      <c r="Q20" s="23" t="s">
        <v>46</v>
      </c>
    </row>
    <row r="21" spans="1:17" x14ac:dyDescent="0.25">
      <c r="A21" s="20" t="s">
        <v>21</v>
      </c>
      <c r="B21" s="21" t="s">
        <v>46</v>
      </c>
      <c r="C21" s="21" t="s">
        <v>46</v>
      </c>
      <c r="D21" s="21" t="s">
        <v>46</v>
      </c>
      <c r="E21" s="21" t="s">
        <v>46</v>
      </c>
      <c r="F21" s="21" t="s">
        <v>46</v>
      </c>
      <c r="G21" s="21" t="s">
        <v>46</v>
      </c>
      <c r="H21" s="21" t="s">
        <v>46</v>
      </c>
      <c r="I21" s="21" t="s">
        <v>46</v>
      </c>
      <c r="J21" s="21" t="s">
        <v>46</v>
      </c>
      <c r="K21" s="21" t="s">
        <v>46</v>
      </c>
      <c r="L21" s="21" t="s">
        <v>46</v>
      </c>
      <c r="M21" s="21" t="s">
        <v>46</v>
      </c>
      <c r="N21" s="21" t="s">
        <v>46</v>
      </c>
      <c r="O21" s="21" t="str">
        <f t="shared" si="0"/>
        <v>n.a.</v>
      </c>
      <c r="P21" s="22"/>
      <c r="Q21" s="23" t="s">
        <v>46</v>
      </c>
    </row>
    <row r="22" spans="1:17" x14ac:dyDescent="0.25">
      <c r="A22" s="20" t="s">
        <v>22</v>
      </c>
      <c r="B22" s="21" t="s">
        <v>46</v>
      </c>
      <c r="C22" s="21" t="s">
        <v>46</v>
      </c>
      <c r="D22" s="21" t="s">
        <v>46</v>
      </c>
      <c r="E22" s="21" t="s">
        <v>46</v>
      </c>
      <c r="F22" s="21" t="s">
        <v>46</v>
      </c>
      <c r="G22" s="21" t="s">
        <v>46</v>
      </c>
      <c r="H22" s="21" t="s">
        <v>46</v>
      </c>
      <c r="I22" s="21" t="s">
        <v>46</v>
      </c>
      <c r="J22" s="21" t="s">
        <v>46</v>
      </c>
      <c r="K22" s="21" t="s">
        <v>46</v>
      </c>
      <c r="L22" s="21" t="s">
        <v>46</v>
      </c>
      <c r="M22" s="21" t="s">
        <v>46</v>
      </c>
      <c r="N22" s="21" t="s">
        <v>46</v>
      </c>
      <c r="O22" s="21" t="str">
        <f t="shared" si="0"/>
        <v>n.a.</v>
      </c>
      <c r="P22" s="22"/>
      <c r="Q22" s="23" t="s">
        <v>46</v>
      </c>
    </row>
    <row r="23" spans="1:17" x14ac:dyDescent="0.25">
      <c r="A23" s="20" t="s">
        <v>23</v>
      </c>
      <c r="B23" s="21" t="s">
        <v>46</v>
      </c>
      <c r="C23" s="21" t="s">
        <v>46</v>
      </c>
      <c r="D23" s="21" t="s">
        <v>46</v>
      </c>
      <c r="E23" s="21" t="s">
        <v>46</v>
      </c>
      <c r="F23" s="21" t="s">
        <v>46</v>
      </c>
      <c r="G23" s="21" t="s">
        <v>46</v>
      </c>
      <c r="H23" s="21" t="s">
        <v>46</v>
      </c>
      <c r="I23" s="21" t="s">
        <v>46</v>
      </c>
      <c r="J23" s="21" t="s">
        <v>46</v>
      </c>
      <c r="K23" s="21" t="s">
        <v>46</v>
      </c>
      <c r="L23" s="21" t="s">
        <v>46</v>
      </c>
      <c r="M23" s="21" t="s">
        <v>46</v>
      </c>
      <c r="N23" s="21" t="s">
        <v>46</v>
      </c>
      <c r="O23" s="21" t="str">
        <f t="shared" si="0"/>
        <v>n.a.</v>
      </c>
      <c r="P23" s="22"/>
      <c r="Q23" s="23" t="s">
        <v>46</v>
      </c>
    </row>
    <row r="24" spans="1:17" x14ac:dyDescent="0.25">
      <c r="A24" s="20" t="s">
        <v>24</v>
      </c>
      <c r="B24" s="21" t="s">
        <v>46</v>
      </c>
      <c r="C24" s="21" t="s">
        <v>46</v>
      </c>
      <c r="D24" s="21" t="s">
        <v>46</v>
      </c>
      <c r="E24" s="21" t="s">
        <v>46</v>
      </c>
      <c r="F24" s="21" t="s">
        <v>46</v>
      </c>
      <c r="G24" s="21" t="s">
        <v>46</v>
      </c>
      <c r="H24" s="21" t="s">
        <v>46</v>
      </c>
      <c r="I24" s="21" t="s">
        <v>46</v>
      </c>
      <c r="J24" s="21" t="s">
        <v>46</v>
      </c>
      <c r="K24" s="21" t="s">
        <v>46</v>
      </c>
      <c r="L24" s="21" t="s">
        <v>46</v>
      </c>
      <c r="M24" s="21" t="s">
        <v>46</v>
      </c>
      <c r="N24" s="21" t="s">
        <v>46</v>
      </c>
      <c r="O24" s="21" t="str">
        <f t="shared" si="0"/>
        <v>n.a.</v>
      </c>
      <c r="P24" s="22"/>
      <c r="Q24" s="23" t="s">
        <v>46</v>
      </c>
    </row>
    <row r="25" spans="1:17" x14ac:dyDescent="0.25">
      <c r="A25" s="20" t="s">
        <v>25</v>
      </c>
      <c r="B25" s="21" t="s">
        <v>46</v>
      </c>
      <c r="C25" s="21" t="s">
        <v>46</v>
      </c>
      <c r="D25" s="21" t="s">
        <v>46</v>
      </c>
      <c r="E25" s="21" t="s">
        <v>46</v>
      </c>
      <c r="F25" s="21" t="s">
        <v>46</v>
      </c>
      <c r="G25" s="21" t="s">
        <v>46</v>
      </c>
      <c r="H25" s="21" t="s">
        <v>46</v>
      </c>
      <c r="I25" s="21" t="s">
        <v>46</v>
      </c>
      <c r="J25" s="21" t="s">
        <v>46</v>
      </c>
      <c r="K25" s="21" t="s">
        <v>46</v>
      </c>
      <c r="L25" s="21" t="s">
        <v>46</v>
      </c>
      <c r="M25" s="21" t="s">
        <v>46</v>
      </c>
      <c r="N25" s="21" t="s">
        <v>46</v>
      </c>
      <c r="O25" s="21" t="str">
        <f t="shared" si="0"/>
        <v>n.a.</v>
      </c>
      <c r="P25" s="22"/>
      <c r="Q25" s="23" t="s">
        <v>46</v>
      </c>
    </row>
    <row r="26" spans="1:17" x14ac:dyDescent="0.25">
      <c r="A26" s="20" t="s">
        <v>26</v>
      </c>
      <c r="B26" s="21" t="s">
        <v>46</v>
      </c>
      <c r="C26" s="21" t="s">
        <v>46</v>
      </c>
      <c r="D26" s="21" t="s">
        <v>46</v>
      </c>
      <c r="E26" s="21" t="s">
        <v>46</v>
      </c>
      <c r="F26" s="21" t="s">
        <v>46</v>
      </c>
      <c r="G26" s="21" t="s">
        <v>46</v>
      </c>
      <c r="H26" s="21" t="s">
        <v>46</v>
      </c>
      <c r="I26" s="21" t="s">
        <v>46</v>
      </c>
      <c r="J26" s="21" t="s">
        <v>46</v>
      </c>
      <c r="K26" s="21" t="s">
        <v>46</v>
      </c>
      <c r="L26" s="21" t="s">
        <v>46</v>
      </c>
      <c r="M26" s="21" t="s">
        <v>46</v>
      </c>
      <c r="N26" s="21" t="s">
        <v>46</v>
      </c>
      <c r="O26" s="21" t="str">
        <f t="shared" si="0"/>
        <v>n.a.</v>
      </c>
      <c r="P26" s="22"/>
      <c r="Q26" s="23" t="s">
        <v>46</v>
      </c>
    </row>
    <row r="27" spans="1:17" x14ac:dyDescent="0.25">
      <c r="A27" s="20" t="s">
        <v>27</v>
      </c>
      <c r="B27" s="21">
        <v>1.5197084113155117</v>
      </c>
      <c r="C27" s="21">
        <v>1.5457065854611776</v>
      </c>
      <c r="D27" s="21">
        <v>1.5188007994932733</v>
      </c>
      <c r="E27" s="21">
        <v>1.5289567870096803</v>
      </c>
      <c r="F27" s="21">
        <v>1.5342158452346579</v>
      </c>
      <c r="G27" s="21">
        <v>1.5087647239007547</v>
      </c>
      <c r="H27" s="21">
        <v>1.5074734774196366</v>
      </c>
      <c r="I27" s="21">
        <v>1.576808333283767</v>
      </c>
      <c r="J27" s="21">
        <v>1.5869834062119232</v>
      </c>
      <c r="K27" s="21">
        <v>1.5423309993564431</v>
      </c>
      <c r="L27" s="21">
        <v>1.5414485086749885</v>
      </c>
      <c r="M27" s="21">
        <v>1.5595878621640507</v>
      </c>
      <c r="N27" s="21">
        <v>1.523309424605062</v>
      </c>
      <c r="O27" s="21">
        <f t="shared" si="0"/>
        <v>4.5086251117887333E-3</v>
      </c>
      <c r="P27" s="22"/>
      <c r="Q27" s="23">
        <v>2161.8000000000002</v>
      </c>
    </row>
    <row r="28" spans="1:17" x14ac:dyDescent="0.25">
      <c r="A28" s="20" t="s">
        <v>28</v>
      </c>
      <c r="B28" s="21" t="s">
        <v>46</v>
      </c>
      <c r="C28" s="21" t="s">
        <v>46</v>
      </c>
      <c r="D28" s="21" t="s">
        <v>46</v>
      </c>
      <c r="E28" s="21" t="s">
        <v>46</v>
      </c>
      <c r="F28" s="21" t="s">
        <v>46</v>
      </c>
      <c r="G28" s="21" t="s">
        <v>46</v>
      </c>
      <c r="H28" s="21" t="s">
        <v>46</v>
      </c>
      <c r="I28" s="21" t="s">
        <v>46</v>
      </c>
      <c r="J28" s="21" t="s">
        <v>46</v>
      </c>
      <c r="K28" s="21" t="s">
        <v>46</v>
      </c>
      <c r="L28" s="21" t="s">
        <v>46</v>
      </c>
      <c r="M28" s="21" t="s">
        <v>46</v>
      </c>
      <c r="N28" s="21" t="s">
        <v>46</v>
      </c>
      <c r="O28" s="21" t="str">
        <f t="shared" si="0"/>
        <v>n.a.</v>
      </c>
      <c r="P28" s="22"/>
      <c r="Q28" s="23" t="s">
        <v>46</v>
      </c>
    </row>
    <row r="29" spans="1:17" x14ac:dyDescent="0.25">
      <c r="A29" s="20" t="s">
        <v>29</v>
      </c>
      <c r="B29" s="21" t="s">
        <v>46</v>
      </c>
      <c r="C29" s="21" t="s">
        <v>46</v>
      </c>
      <c r="D29" s="21" t="s">
        <v>46</v>
      </c>
      <c r="E29" s="21" t="s">
        <v>46</v>
      </c>
      <c r="F29" s="21" t="s">
        <v>46</v>
      </c>
      <c r="G29" s="21" t="s">
        <v>46</v>
      </c>
      <c r="H29" s="21" t="s">
        <v>46</v>
      </c>
      <c r="I29" s="21" t="s">
        <v>46</v>
      </c>
      <c r="J29" s="21" t="s">
        <v>46</v>
      </c>
      <c r="K29" s="21" t="s">
        <v>46</v>
      </c>
      <c r="L29" s="21" t="s">
        <v>46</v>
      </c>
      <c r="M29" s="21" t="s">
        <v>46</v>
      </c>
      <c r="N29" s="21" t="s">
        <v>46</v>
      </c>
      <c r="O29" s="21" t="str">
        <f t="shared" si="0"/>
        <v>n.a.</v>
      </c>
      <c r="P29" s="22"/>
      <c r="Q29" s="23" t="s">
        <v>46</v>
      </c>
    </row>
    <row r="30" spans="1:17" x14ac:dyDescent="0.25">
      <c r="A30" s="20" t="s">
        <v>30</v>
      </c>
      <c r="B30" s="21" t="s">
        <v>46</v>
      </c>
      <c r="C30" s="21" t="s">
        <v>46</v>
      </c>
      <c r="D30" s="21" t="s">
        <v>46</v>
      </c>
      <c r="E30" s="21" t="s">
        <v>46</v>
      </c>
      <c r="F30" s="21" t="s">
        <v>46</v>
      </c>
      <c r="G30" s="21" t="s">
        <v>46</v>
      </c>
      <c r="H30" s="21" t="s">
        <v>46</v>
      </c>
      <c r="I30" s="21" t="s">
        <v>46</v>
      </c>
      <c r="J30" s="21" t="s">
        <v>46</v>
      </c>
      <c r="K30" s="21" t="s">
        <v>46</v>
      </c>
      <c r="L30" s="21" t="s">
        <v>46</v>
      </c>
      <c r="M30" s="21" t="s">
        <v>46</v>
      </c>
      <c r="N30" s="21" t="s">
        <v>46</v>
      </c>
      <c r="O30" s="21" t="str">
        <f t="shared" si="0"/>
        <v>n.a.</v>
      </c>
      <c r="P30" s="22"/>
      <c r="Q30" s="23" t="s">
        <v>46</v>
      </c>
    </row>
    <row r="31" spans="1:17" x14ac:dyDescent="0.25">
      <c r="A31" s="20" t="s">
        <v>31</v>
      </c>
      <c r="B31" s="21" t="s">
        <v>46</v>
      </c>
      <c r="C31" s="21" t="s">
        <v>46</v>
      </c>
      <c r="D31" s="21" t="s">
        <v>46</v>
      </c>
      <c r="E31" s="21" t="s">
        <v>46</v>
      </c>
      <c r="F31" s="21" t="s">
        <v>46</v>
      </c>
      <c r="G31" s="21" t="s">
        <v>46</v>
      </c>
      <c r="H31" s="21" t="s">
        <v>46</v>
      </c>
      <c r="I31" s="21" t="s">
        <v>46</v>
      </c>
      <c r="J31" s="21" t="s">
        <v>46</v>
      </c>
      <c r="K31" s="21" t="s">
        <v>46</v>
      </c>
      <c r="L31" s="21" t="s">
        <v>46</v>
      </c>
      <c r="M31" s="21" t="s">
        <v>46</v>
      </c>
      <c r="N31" s="21" t="s">
        <v>46</v>
      </c>
      <c r="O31" s="21" t="str">
        <f t="shared" si="0"/>
        <v>n.a.</v>
      </c>
      <c r="P31" s="22"/>
      <c r="Q31" s="23" t="s">
        <v>46</v>
      </c>
    </row>
    <row r="32" spans="1:17" x14ac:dyDescent="0.25">
      <c r="A32" s="20" t="s">
        <v>32</v>
      </c>
      <c r="B32" s="21" t="s">
        <v>46</v>
      </c>
      <c r="C32" s="21" t="s">
        <v>46</v>
      </c>
      <c r="D32" s="21" t="s">
        <v>46</v>
      </c>
      <c r="E32" s="21" t="s">
        <v>46</v>
      </c>
      <c r="F32" s="21" t="s">
        <v>46</v>
      </c>
      <c r="G32" s="21" t="s">
        <v>46</v>
      </c>
      <c r="H32" s="21" t="s">
        <v>46</v>
      </c>
      <c r="I32" s="21" t="s">
        <v>46</v>
      </c>
      <c r="J32" s="21" t="s">
        <v>46</v>
      </c>
      <c r="K32" s="21" t="s">
        <v>46</v>
      </c>
      <c r="L32" s="21" t="s">
        <v>46</v>
      </c>
      <c r="M32" s="21" t="s">
        <v>46</v>
      </c>
      <c r="N32" s="21" t="s">
        <v>46</v>
      </c>
      <c r="O32" s="21" t="str">
        <f t="shared" si="0"/>
        <v>n.a.</v>
      </c>
      <c r="P32" s="22"/>
      <c r="Q32" s="23" t="s">
        <v>46</v>
      </c>
    </row>
    <row r="33" spans="1:17" x14ac:dyDescent="0.25">
      <c r="A33" s="20" t="s">
        <v>33</v>
      </c>
      <c r="B33" s="21" t="s">
        <v>46</v>
      </c>
      <c r="C33" s="21" t="s">
        <v>46</v>
      </c>
      <c r="D33" s="21" t="s">
        <v>46</v>
      </c>
      <c r="E33" s="21" t="s">
        <v>46</v>
      </c>
      <c r="F33" s="21" t="s">
        <v>46</v>
      </c>
      <c r="G33" s="21" t="s">
        <v>46</v>
      </c>
      <c r="H33" s="21" t="s">
        <v>46</v>
      </c>
      <c r="I33" s="21" t="s">
        <v>46</v>
      </c>
      <c r="J33" s="21" t="s">
        <v>46</v>
      </c>
      <c r="K33" s="21" t="s">
        <v>46</v>
      </c>
      <c r="L33" s="21" t="s">
        <v>46</v>
      </c>
      <c r="M33" s="21" t="s">
        <v>46</v>
      </c>
      <c r="N33" s="21" t="s">
        <v>46</v>
      </c>
      <c r="O33" s="21" t="str">
        <f t="shared" si="0"/>
        <v>n.a.</v>
      </c>
      <c r="P33" s="22"/>
      <c r="Q33" s="23" t="s">
        <v>46</v>
      </c>
    </row>
    <row r="34" spans="1:17" x14ac:dyDescent="0.25">
      <c r="A34" s="20" t="s">
        <v>34</v>
      </c>
      <c r="B34" s="21" t="s">
        <v>46</v>
      </c>
      <c r="C34" s="21" t="s">
        <v>46</v>
      </c>
      <c r="D34" s="21" t="s">
        <v>46</v>
      </c>
      <c r="E34" s="21" t="s">
        <v>46</v>
      </c>
      <c r="F34" s="21" t="s">
        <v>46</v>
      </c>
      <c r="G34" s="21" t="s">
        <v>46</v>
      </c>
      <c r="H34" s="21" t="s">
        <v>46</v>
      </c>
      <c r="I34" s="21" t="s">
        <v>46</v>
      </c>
      <c r="J34" s="21" t="s">
        <v>46</v>
      </c>
      <c r="K34" s="21" t="s">
        <v>46</v>
      </c>
      <c r="L34" s="21" t="s">
        <v>46</v>
      </c>
      <c r="M34" s="21" t="s">
        <v>46</v>
      </c>
      <c r="N34" s="21" t="s">
        <v>46</v>
      </c>
      <c r="O34" s="21" t="str">
        <f t="shared" si="0"/>
        <v>n.a.</v>
      </c>
      <c r="P34" s="22"/>
      <c r="Q34" s="23" t="s">
        <v>46</v>
      </c>
    </row>
    <row r="35" spans="1:17" x14ac:dyDescent="0.25">
      <c r="A35" s="25" t="s">
        <v>35</v>
      </c>
      <c r="B35" s="26" t="s">
        <v>46</v>
      </c>
      <c r="C35" s="26" t="s">
        <v>46</v>
      </c>
      <c r="D35" s="26" t="s">
        <v>46</v>
      </c>
      <c r="E35" s="26" t="s">
        <v>46</v>
      </c>
      <c r="F35" s="26" t="s">
        <v>46</v>
      </c>
      <c r="G35" s="26" t="s">
        <v>46</v>
      </c>
      <c r="H35" s="26" t="s">
        <v>46</v>
      </c>
      <c r="I35" s="26" t="s">
        <v>46</v>
      </c>
      <c r="J35" s="26" t="s">
        <v>46</v>
      </c>
      <c r="K35" s="26" t="s">
        <v>46</v>
      </c>
      <c r="L35" s="26" t="s">
        <v>46</v>
      </c>
      <c r="M35" s="26" t="s">
        <v>46</v>
      </c>
      <c r="N35" s="26" t="s">
        <v>46</v>
      </c>
      <c r="O35" s="26" t="str">
        <f t="shared" si="0"/>
        <v>n.a.</v>
      </c>
      <c r="P35" s="27"/>
      <c r="Q35" s="28" t="s">
        <v>46</v>
      </c>
    </row>
    <row r="36" spans="1:17" x14ac:dyDescent="0.25">
      <c r="A36" s="20" t="s">
        <v>36</v>
      </c>
      <c r="B36" s="21" t="s">
        <v>46</v>
      </c>
      <c r="C36" s="21" t="s">
        <v>46</v>
      </c>
      <c r="D36" s="21" t="s">
        <v>46</v>
      </c>
      <c r="E36" s="21" t="s">
        <v>46</v>
      </c>
      <c r="F36" s="21" t="s">
        <v>46</v>
      </c>
      <c r="G36" s="21" t="s">
        <v>46</v>
      </c>
      <c r="H36" s="21" t="s">
        <v>46</v>
      </c>
      <c r="I36" s="21" t="s">
        <v>46</v>
      </c>
      <c r="J36" s="21" t="s">
        <v>46</v>
      </c>
      <c r="K36" s="21" t="s">
        <v>46</v>
      </c>
      <c r="L36" s="21" t="s">
        <v>46</v>
      </c>
      <c r="M36" s="21" t="s">
        <v>46</v>
      </c>
      <c r="N36" s="21" t="s">
        <v>46</v>
      </c>
      <c r="O36" s="21" t="str">
        <f t="shared" si="0"/>
        <v>n.a.</v>
      </c>
      <c r="P36" s="22"/>
      <c r="Q36" s="23" t="s">
        <v>46</v>
      </c>
    </row>
    <row r="37" spans="1:17" x14ac:dyDescent="0.25">
      <c r="A37" s="25" t="s">
        <v>37</v>
      </c>
      <c r="B37" s="26" t="s">
        <v>46</v>
      </c>
      <c r="C37" s="26" t="s">
        <v>46</v>
      </c>
      <c r="D37" s="26" t="s">
        <v>46</v>
      </c>
      <c r="E37" s="26" t="s">
        <v>46</v>
      </c>
      <c r="F37" s="26" t="s">
        <v>46</v>
      </c>
      <c r="G37" s="26" t="s">
        <v>46</v>
      </c>
      <c r="H37" s="26" t="s">
        <v>46</v>
      </c>
      <c r="I37" s="26" t="s">
        <v>46</v>
      </c>
      <c r="J37" s="26" t="s">
        <v>46</v>
      </c>
      <c r="K37" s="26" t="s">
        <v>46</v>
      </c>
      <c r="L37" s="26" t="s">
        <v>46</v>
      </c>
      <c r="M37" s="26" t="s">
        <v>46</v>
      </c>
      <c r="N37" s="26" t="s">
        <v>46</v>
      </c>
      <c r="O37" s="26" t="str">
        <f t="shared" si="0"/>
        <v>n.a.</v>
      </c>
      <c r="P37" s="27"/>
      <c r="Q37" s="28" t="s">
        <v>46</v>
      </c>
    </row>
    <row r="38" spans="1:17" x14ac:dyDescent="0.25">
      <c r="A38" s="2" t="s">
        <v>38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</row>
    <row r="39" spans="1:17" x14ac:dyDescent="0.25">
      <c r="A39" s="2" t="s">
        <v>39</v>
      </c>
      <c r="B39" s="32"/>
      <c r="C39" s="3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30"/>
      <c r="P39" s="30"/>
      <c r="Q39" s="31"/>
    </row>
    <row r="40" spans="1:17" x14ac:dyDescent="0.25">
      <c r="A40" s="33" t="s">
        <v>40</v>
      </c>
      <c r="B40" s="32"/>
      <c r="C40" s="3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30"/>
      <c r="P40" s="30"/>
      <c r="Q40" s="31"/>
    </row>
    <row r="41" spans="1:17" x14ac:dyDescent="0.25">
      <c r="A41" s="33" t="s">
        <v>41</v>
      </c>
      <c r="B41" s="32"/>
      <c r="C41" s="32"/>
      <c r="D41" s="32"/>
      <c r="E41" s="2"/>
      <c r="F41" s="2"/>
      <c r="G41" s="2"/>
      <c r="H41" s="2"/>
      <c r="I41" s="2"/>
      <c r="J41" s="2"/>
      <c r="K41" s="32"/>
      <c r="L41" s="2"/>
      <c r="M41" s="2"/>
      <c r="N41" s="2"/>
      <c r="O41" s="30"/>
      <c r="P41" s="30"/>
      <c r="Q41" s="31"/>
    </row>
    <row r="42" spans="1:17" x14ac:dyDescent="0.25">
      <c r="A42" s="2" t="s">
        <v>42</v>
      </c>
      <c r="B42" s="32"/>
      <c r="C42" s="32"/>
      <c r="D42" s="32"/>
      <c r="E42" s="2"/>
      <c r="F42" s="2"/>
      <c r="G42" s="2"/>
      <c r="H42" s="2"/>
      <c r="I42" s="2"/>
      <c r="J42" s="2"/>
      <c r="K42" s="32"/>
      <c r="L42" s="2"/>
      <c r="M42" s="2"/>
      <c r="N42" s="2"/>
      <c r="O42" s="30"/>
      <c r="P42" s="30"/>
      <c r="Q42" s="31"/>
    </row>
    <row r="43" spans="1:17" x14ac:dyDescent="0.25">
      <c r="A43" s="2" t="s">
        <v>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43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3.6</v>
      </c>
      <c r="C5" s="9">
        <v>3.7</v>
      </c>
      <c r="D5" s="9">
        <v>3.7</v>
      </c>
      <c r="E5" s="9">
        <v>3.8</v>
      </c>
      <c r="F5" s="9">
        <v>3.8</v>
      </c>
      <c r="G5" s="9">
        <v>3.8</v>
      </c>
      <c r="H5" s="9">
        <v>3.8</v>
      </c>
      <c r="I5" s="9">
        <v>3.8</v>
      </c>
      <c r="J5" s="9">
        <v>3.7</v>
      </c>
      <c r="K5" s="9">
        <v>3.9</v>
      </c>
      <c r="L5" s="9">
        <v>4</v>
      </c>
      <c r="M5" s="9">
        <v>4</v>
      </c>
      <c r="N5" s="9">
        <v>4</v>
      </c>
      <c r="O5" s="9">
        <f>N5-D5</f>
        <v>0.29999999999999982</v>
      </c>
      <c r="P5" s="9"/>
      <c r="Q5" s="10">
        <v>561251</v>
      </c>
    </row>
    <row r="6" spans="1:17" x14ac:dyDescent="0.25">
      <c r="A6" s="11" t="s">
        <v>6</v>
      </c>
      <c r="B6" s="12">
        <v>3.4</v>
      </c>
      <c r="C6" s="12">
        <v>3.4</v>
      </c>
      <c r="D6" s="12">
        <v>3.5</v>
      </c>
      <c r="E6" s="12">
        <v>3.6</v>
      </c>
      <c r="F6" s="12">
        <v>3.6</v>
      </c>
      <c r="G6" s="12">
        <v>3.7</v>
      </c>
      <c r="H6" s="12">
        <v>3.7</v>
      </c>
      <c r="I6" s="12">
        <v>3.7</v>
      </c>
      <c r="J6" s="12">
        <v>3.5</v>
      </c>
      <c r="K6" s="12">
        <v>3.8</v>
      </c>
      <c r="L6" s="12">
        <v>3.9</v>
      </c>
      <c r="M6" s="12">
        <v>4</v>
      </c>
      <c r="N6" s="12">
        <v>4</v>
      </c>
      <c r="O6" s="13">
        <f>N6-D6</f>
        <v>0.5</v>
      </c>
      <c r="P6" s="13"/>
      <c r="Q6" s="14">
        <v>403102.7</v>
      </c>
    </row>
    <row r="7" spans="1:17" x14ac:dyDescent="0.25">
      <c r="A7" s="15" t="s">
        <v>7</v>
      </c>
      <c r="B7" s="16">
        <v>2.1493101630523692</v>
      </c>
      <c r="C7" s="16">
        <v>2.2563570940818081</v>
      </c>
      <c r="D7" s="16">
        <v>2.179799203912812</v>
      </c>
      <c r="E7" s="16">
        <v>2.1718820730638466</v>
      </c>
      <c r="F7" s="16">
        <v>2.1949599279989718</v>
      </c>
      <c r="G7" s="16">
        <v>2.2559346470832256</v>
      </c>
      <c r="H7" s="16">
        <v>2.0106138403574474</v>
      </c>
      <c r="I7" s="16">
        <v>2.3695384783001368</v>
      </c>
      <c r="J7" s="16">
        <v>2.2366961470935438</v>
      </c>
      <c r="K7" s="16">
        <v>2.2532484318370058</v>
      </c>
      <c r="L7" s="16">
        <v>2.1206255307177497</v>
      </c>
      <c r="M7" s="16">
        <v>2.2022028394983129</v>
      </c>
      <c r="N7" s="16">
        <v>2.1555763121615947</v>
      </c>
      <c r="O7" s="17">
        <f>N7-D7</f>
        <v>-2.4222891751217279E-2</v>
      </c>
      <c r="P7" s="18">
        <f>RANK(N7,T33range2014)</f>
        <v>15</v>
      </c>
      <c r="Q7" s="19">
        <v>8631.0999999999985</v>
      </c>
    </row>
    <row r="8" spans="1:17" x14ac:dyDescent="0.25">
      <c r="A8" s="20" t="s">
        <v>8</v>
      </c>
      <c r="B8" s="21">
        <v>2.1</v>
      </c>
      <c r="C8" s="21">
        <v>2.2000000000000002</v>
      </c>
      <c r="D8" s="21">
        <v>2.1</v>
      </c>
      <c r="E8" s="21">
        <v>2.1</v>
      </c>
      <c r="F8" s="21">
        <v>2.2000000000000002</v>
      </c>
      <c r="G8" s="21">
        <v>2.2000000000000002</v>
      </c>
      <c r="H8" s="21">
        <v>2</v>
      </c>
      <c r="I8" s="21">
        <v>2.2999999999999998</v>
      </c>
      <c r="J8" s="21">
        <v>2.2000000000000002</v>
      </c>
      <c r="K8" s="21">
        <v>2.2000000000000002</v>
      </c>
      <c r="L8" s="21">
        <v>2.1</v>
      </c>
      <c r="M8" s="21">
        <v>2.2000000000000002</v>
      </c>
      <c r="N8" s="21">
        <v>2.1</v>
      </c>
      <c r="O8" s="21">
        <f>IF(ISNUMBER(N8-D8), N8-D8, ":")</f>
        <v>0</v>
      </c>
      <c r="P8" s="22"/>
      <c r="Q8" s="23">
        <v>8464.7999999999993</v>
      </c>
    </row>
    <row r="9" spans="1:17" x14ac:dyDescent="0.25">
      <c r="A9" s="20" t="s">
        <v>9</v>
      </c>
      <c r="B9" s="21">
        <v>3.2</v>
      </c>
      <c r="C9" s="21">
        <v>0.5</v>
      </c>
      <c r="D9" s="21">
        <v>0.5</v>
      </c>
      <c r="E9" s="21">
        <v>0.5</v>
      </c>
      <c r="F9" s="21">
        <v>0.7</v>
      </c>
      <c r="G9" s="21">
        <v>0.8</v>
      </c>
      <c r="H9" s="21">
        <v>0.9</v>
      </c>
      <c r="I9" s="21">
        <v>0.8</v>
      </c>
      <c r="J9" s="21">
        <v>0.8</v>
      </c>
      <c r="K9" s="21">
        <v>0.8</v>
      </c>
      <c r="L9" s="21">
        <v>0.8</v>
      </c>
      <c r="M9" s="21">
        <v>0.8</v>
      </c>
      <c r="N9" s="21">
        <v>0.9</v>
      </c>
      <c r="O9" s="21">
        <f t="shared" ref="O9:O37" si="0">IF(ISNUMBER(N9-D9), N9-D9, ":")</f>
        <v>0.4</v>
      </c>
      <c r="P9" s="22">
        <f t="shared" ref="P9:P24" si="1">RANK(N9,T33range2014)</f>
        <v>21</v>
      </c>
      <c r="Q9" s="23">
        <v>367.5</v>
      </c>
    </row>
    <row r="10" spans="1:17" x14ac:dyDescent="0.25">
      <c r="A10" s="20" t="s">
        <v>10</v>
      </c>
      <c r="B10" s="21">
        <v>4</v>
      </c>
      <c r="C10" s="21">
        <v>4.0999999999999996</v>
      </c>
      <c r="D10" s="21">
        <v>4.3</v>
      </c>
      <c r="E10" s="21">
        <v>5</v>
      </c>
      <c r="F10" s="21">
        <v>4.8</v>
      </c>
      <c r="G10" s="21">
        <v>4.8</v>
      </c>
      <c r="H10" s="21">
        <v>4.7</v>
      </c>
      <c r="I10" s="21">
        <v>4.5</v>
      </c>
      <c r="J10" s="21">
        <v>4.5</v>
      </c>
      <c r="K10" s="21">
        <v>4.5999999999999996</v>
      </c>
      <c r="L10" s="21">
        <v>4.5999999999999996</v>
      </c>
      <c r="M10" s="21">
        <v>5</v>
      </c>
      <c r="N10" s="21">
        <v>5</v>
      </c>
      <c r="O10" s="21">
        <f t="shared" si="0"/>
        <v>0.70000000000000018</v>
      </c>
      <c r="P10" s="22">
        <f t="shared" si="1"/>
        <v>7</v>
      </c>
      <c r="Q10" s="23">
        <v>7796.4</v>
      </c>
    </row>
    <row r="11" spans="1:17" x14ac:dyDescent="0.25">
      <c r="A11" s="20" t="s">
        <v>11</v>
      </c>
      <c r="B11" s="21">
        <v>15</v>
      </c>
      <c r="C11" s="21">
        <v>15.2</v>
      </c>
      <c r="D11" s="21">
        <v>14.8</v>
      </c>
      <c r="E11" s="21">
        <v>14.6</v>
      </c>
      <c r="F11" s="21">
        <v>14.3</v>
      </c>
      <c r="G11" s="21">
        <v>11</v>
      </c>
      <c r="H11" s="21">
        <v>11.1</v>
      </c>
      <c r="I11" s="21">
        <v>11.6</v>
      </c>
      <c r="J11" s="21">
        <v>12.1</v>
      </c>
      <c r="K11" s="21">
        <v>12.1</v>
      </c>
      <c r="L11" s="21">
        <v>12.1</v>
      </c>
      <c r="M11" s="21">
        <v>12.4</v>
      </c>
      <c r="N11" s="21">
        <v>12.4</v>
      </c>
      <c r="O11" s="21">
        <f t="shared" si="0"/>
        <v>-2.4000000000000004</v>
      </c>
      <c r="P11" s="22">
        <f t="shared" si="1"/>
        <v>2</v>
      </c>
      <c r="Q11" s="23">
        <v>32361.8</v>
      </c>
    </row>
    <row r="12" spans="1:17" x14ac:dyDescent="0.25">
      <c r="A12" s="20" t="s">
        <v>12</v>
      </c>
      <c r="B12" s="21">
        <v>2.4</v>
      </c>
      <c r="C12" s="21">
        <v>2.4</v>
      </c>
      <c r="D12" s="21">
        <v>2.6</v>
      </c>
      <c r="E12" s="21">
        <v>2.7</v>
      </c>
      <c r="F12" s="21">
        <v>2.9</v>
      </c>
      <c r="G12" s="21">
        <v>3</v>
      </c>
      <c r="H12" s="21">
        <v>3.1</v>
      </c>
      <c r="I12" s="21">
        <v>2.8</v>
      </c>
      <c r="J12" s="21">
        <v>2.8</v>
      </c>
      <c r="K12" s="21">
        <v>2.9</v>
      </c>
      <c r="L12" s="21">
        <v>3</v>
      </c>
      <c r="M12" s="21">
        <v>3</v>
      </c>
      <c r="N12" s="21">
        <v>3</v>
      </c>
      <c r="O12" s="21">
        <f t="shared" si="0"/>
        <v>0.39999999999999991</v>
      </c>
      <c r="P12" s="22">
        <f t="shared" si="1"/>
        <v>12</v>
      </c>
      <c r="Q12" s="23">
        <v>87034</v>
      </c>
    </row>
    <row r="13" spans="1:17" x14ac:dyDescent="0.25">
      <c r="A13" s="20" t="s">
        <v>13</v>
      </c>
      <c r="B13" s="21">
        <v>0.4</v>
      </c>
      <c r="C13" s="21">
        <v>0.4</v>
      </c>
      <c r="D13" s="21">
        <v>0.4</v>
      </c>
      <c r="E13" s="21">
        <v>0.4</v>
      </c>
      <c r="F13" s="21">
        <v>0.3</v>
      </c>
      <c r="G13" s="21">
        <v>0.3</v>
      </c>
      <c r="H13" s="21">
        <v>0.4</v>
      </c>
      <c r="I13" s="21">
        <v>0.4</v>
      </c>
      <c r="J13" s="21">
        <v>0.5</v>
      </c>
      <c r="K13" s="21">
        <v>0.5</v>
      </c>
      <c r="L13" s="21">
        <v>0.4</v>
      </c>
      <c r="M13" s="21">
        <v>0.4</v>
      </c>
      <c r="N13" s="21">
        <v>0.3</v>
      </c>
      <c r="O13" s="21">
        <f t="shared" si="0"/>
        <v>-0.10000000000000003</v>
      </c>
      <c r="P13" s="22">
        <f t="shared" si="1"/>
        <v>27</v>
      </c>
      <c r="Q13" s="23">
        <v>69.3</v>
      </c>
    </row>
    <row r="14" spans="1:17" x14ac:dyDescent="0.25">
      <c r="A14" s="20" t="s">
        <v>14</v>
      </c>
      <c r="B14" s="21">
        <v>0.6</v>
      </c>
      <c r="C14" s="21">
        <v>0.6</v>
      </c>
      <c r="D14" s="21">
        <v>0.6</v>
      </c>
      <c r="E14" s="21">
        <v>0.7</v>
      </c>
      <c r="F14" s="21">
        <v>0.6</v>
      </c>
      <c r="G14" s="21">
        <v>0.7</v>
      </c>
      <c r="H14" s="21">
        <v>0.7</v>
      </c>
      <c r="I14" s="21">
        <v>0.9</v>
      </c>
      <c r="J14" s="21">
        <v>0.9</v>
      </c>
      <c r="K14" s="21">
        <v>0.9</v>
      </c>
      <c r="L14" s="21">
        <v>1</v>
      </c>
      <c r="M14" s="21">
        <v>0.9</v>
      </c>
      <c r="N14" s="21">
        <v>0.8</v>
      </c>
      <c r="O14" s="21">
        <f t="shared" si="0"/>
        <v>0.20000000000000007</v>
      </c>
      <c r="P14" s="22">
        <f t="shared" si="1"/>
        <v>23</v>
      </c>
      <c r="Q14" s="23">
        <v>1544.3</v>
      </c>
    </row>
    <row r="15" spans="1:17" x14ac:dyDescent="0.25">
      <c r="A15" s="20" t="s">
        <v>15</v>
      </c>
      <c r="B15" s="21">
        <v>0.7</v>
      </c>
      <c r="C15" s="21">
        <v>0.7</v>
      </c>
      <c r="D15" s="21">
        <v>0.7</v>
      </c>
      <c r="E15" s="21">
        <v>0.7</v>
      </c>
      <c r="F15" s="21">
        <v>0.7</v>
      </c>
      <c r="G15" s="21">
        <v>0.7</v>
      </c>
      <c r="H15" s="21">
        <v>0.7</v>
      </c>
      <c r="I15" s="21">
        <v>0.7</v>
      </c>
      <c r="J15" s="21">
        <v>0.8</v>
      </c>
      <c r="K15" s="21">
        <v>0.8</v>
      </c>
      <c r="L15" s="21">
        <v>0.9</v>
      </c>
      <c r="M15" s="21">
        <v>0.9</v>
      </c>
      <c r="N15" s="21">
        <v>0.9</v>
      </c>
      <c r="O15" s="21">
        <f t="shared" si="0"/>
        <v>0.20000000000000007</v>
      </c>
      <c r="P15" s="22">
        <f t="shared" si="1"/>
        <v>21</v>
      </c>
      <c r="Q15" s="23">
        <v>1556</v>
      </c>
    </row>
    <row r="16" spans="1:17" x14ac:dyDescent="0.25">
      <c r="A16" s="20" t="s">
        <v>16</v>
      </c>
      <c r="B16" s="21">
        <v>2.9</v>
      </c>
      <c r="C16" s="21">
        <v>2.8</v>
      </c>
      <c r="D16" s="21">
        <v>2.8</v>
      </c>
      <c r="E16" s="21">
        <v>2.9</v>
      </c>
      <c r="F16" s="21">
        <v>3</v>
      </c>
      <c r="G16" s="21">
        <v>3</v>
      </c>
      <c r="H16" s="21">
        <v>2.8</v>
      </c>
      <c r="I16" s="21">
        <v>2.7</v>
      </c>
      <c r="J16" s="21">
        <v>2.9</v>
      </c>
      <c r="K16" s="21">
        <v>2.9</v>
      </c>
      <c r="L16" s="21">
        <v>3</v>
      </c>
      <c r="M16" s="21">
        <v>3.2</v>
      </c>
      <c r="N16" s="21">
        <v>3.3</v>
      </c>
      <c r="O16" s="21">
        <f t="shared" si="0"/>
        <v>0.5</v>
      </c>
      <c r="P16" s="22">
        <f t="shared" si="1"/>
        <v>11</v>
      </c>
      <c r="Q16" s="23">
        <v>34834</v>
      </c>
    </row>
    <row r="17" spans="1:17" x14ac:dyDescent="0.25">
      <c r="A17" s="20" t="s">
        <v>17</v>
      </c>
      <c r="B17" s="21">
        <v>4</v>
      </c>
      <c r="C17" s="21">
        <v>4.0999999999999996</v>
      </c>
      <c r="D17" s="21">
        <v>4.4000000000000004</v>
      </c>
      <c r="E17" s="21">
        <v>4.5999999999999996</v>
      </c>
      <c r="F17" s="21">
        <v>4.7</v>
      </c>
      <c r="G17" s="21">
        <v>4.8</v>
      </c>
      <c r="H17" s="21">
        <v>4.8</v>
      </c>
      <c r="I17" s="21">
        <v>5.0999999999999996</v>
      </c>
      <c r="J17" s="21">
        <v>4.2</v>
      </c>
      <c r="K17" s="21">
        <v>5.3</v>
      </c>
      <c r="L17" s="21">
        <v>5.5</v>
      </c>
      <c r="M17" s="21">
        <v>5.5</v>
      </c>
      <c r="N17" s="21">
        <v>5.6</v>
      </c>
      <c r="O17" s="21">
        <f t="shared" si="0"/>
        <v>1.1999999999999993</v>
      </c>
      <c r="P17" s="22">
        <f t="shared" si="1"/>
        <v>5</v>
      </c>
      <c r="Q17" s="23">
        <v>119842</v>
      </c>
    </row>
    <row r="18" spans="1:17" x14ac:dyDescent="0.25">
      <c r="A18" s="20" t="s">
        <v>18</v>
      </c>
      <c r="B18" s="21">
        <v>3.6</v>
      </c>
      <c r="C18" s="21">
        <v>3.7</v>
      </c>
      <c r="D18" s="21">
        <v>3.8</v>
      </c>
      <c r="E18" s="21">
        <v>3.8</v>
      </c>
      <c r="F18" s="21">
        <v>4.0999999999999996</v>
      </c>
      <c r="G18" s="21">
        <v>4.3</v>
      </c>
      <c r="H18" s="21">
        <v>4.4000000000000004</v>
      </c>
      <c r="I18" s="21">
        <v>4.4000000000000004</v>
      </c>
      <c r="J18" s="21">
        <v>4.0999999999999996</v>
      </c>
      <c r="K18" s="21">
        <v>4.0999999999999996</v>
      </c>
      <c r="L18" s="21">
        <v>4.3</v>
      </c>
      <c r="M18" s="21">
        <v>4.5</v>
      </c>
      <c r="N18" s="21">
        <v>4.5</v>
      </c>
      <c r="O18" s="21">
        <f t="shared" si="0"/>
        <v>0.70000000000000018</v>
      </c>
      <c r="P18" s="22">
        <f t="shared" si="1"/>
        <v>8</v>
      </c>
      <c r="Q18" s="23">
        <v>1949.5</v>
      </c>
    </row>
    <row r="19" spans="1:17" x14ac:dyDescent="0.25">
      <c r="A19" s="20" t="s">
        <v>19</v>
      </c>
      <c r="B19" s="21">
        <v>6.1</v>
      </c>
      <c r="C19" s="21">
        <v>6.4</v>
      </c>
      <c r="D19" s="21">
        <v>6.1</v>
      </c>
      <c r="E19" s="21">
        <v>6.1</v>
      </c>
      <c r="F19" s="21">
        <v>6.2</v>
      </c>
      <c r="G19" s="21">
        <v>6.5</v>
      </c>
      <c r="H19" s="21">
        <v>6.4</v>
      </c>
      <c r="I19" s="21">
        <v>5.9</v>
      </c>
      <c r="J19" s="21">
        <v>6</v>
      </c>
      <c r="K19" s="21">
        <v>6.1</v>
      </c>
      <c r="L19" s="21">
        <v>6.6</v>
      </c>
      <c r="M19" s="21">
        <v>6.5</v>
      </c>
      <c r="N19" s="21">
        <v>6.6</v>
      </c>
      <c r="O19" s="21">
        <f t="shared" si="0"/>
        <v>0.5</v>
      </c>
      <c r="P19" s="22">
        <f t="shared" si="1"/>
        <v>4</v>
      </c>
      <c r="Q19" s="23">
        <v>106212</v>
      </c>
    </row>
    <row r="20" spans="1:17" x14ac:dyDescent="0.25">
      <c r="A20" s="20" t="s">
        <v>20</v>
      </c>
      <c r="B20" s="21">
        <v>0.4</v>
      </c>
      <c r="C20" s="21">
        <v>0.4</v>
      </c>
      <c r="D20" s="21">
        <v>0.4</v>
      </c>
      <c r="E20" s="21">
        <v>0.4</v>
      </c>
      <c r="F20" s="21">
        <v>0.4</v>
      </c>
      <c r="G20" s="21">
        <v>0.5</v>
      </c>
      <c r="H20" s="21">
        <v>0.5</v>
      </c>
      <c r="I20" s="21">
        <v>0.5</v>
      </c>
      <c r="J20" s="21">
        <v>0.5</v>
      </c>
      <c r="K20" s="21">
        <v>0.5</v>
      </c>
      <c r="L20" s="21">
        <v>0.4</v>
      </c>
      <c r="M20" s="21">
        <v>0.6</v>
      </c>
      <c r="N20" s="21">
        <v>0.5</v>
      </c>
      <c r="O20" s="21">
        <f t="shared" si="0"/>
        <v>9.9999999999999978E-2</v>
      </c>
      <c r="P20" s="22">
        <f t="shared" si="1"/>
        <v>25</v>
      </c>
      <c r="Q20" s="23">
        <v>86.2</v>
      </c>
    </row>
    <row r="21" spans="1:17" x14ac:dyDescent="0.25">
      <c r="A21" s="20" t="s">
        <v>21</v>
      </c>
      <c r="B21" s="21">
        <v>4.8</v>
      </c>
      <c r="C21" s="21">
        <v>4.8</v>
      </c>
      <c r="D21" s="21">
        <v>4.9000000000000004</v>
      </c>
      <c r="E21" s="21">
        <v>4.7</v>
      </c>
      <c r="F21" s="21">
        <v>4.9000000000000004</v>
      </c>
      <c r="G21" s="21">
        <v>5.0999999999999996</v>
      </c>
      <c r="H21" s="21">
        <v>5.3</v>
      </c>
      <c r="I21" s="21">
        <v>5</v>
      </c>
      <c r="J21" s="21">
        <v>5.8</v>
      </c>
      <c r="K21" s="21">
        <v>5.4</v>
      </c>
      <c r="L21" s="21">
        <v>5.5</v>
      </c>
      <c r="M21" s="21">
        <v>5.5</v>
      </c>
      <c r="N21" s="21">
        <v>5.6</v>
      </c>
      <c r="O21" s="21">
        <f t="shared" si="0"/>
        <v>0.69999999999999929</v>
      </c>
      <c r="P21" s="22">
        <f t="shared" si="1"/>
        <v>5</v>
      </c>
      <c r="Q21" s="23">
        <v>1328.9</v>
      </c>
    </row>
    <row r="22" spans="1:17" x14ac:dyDescent="0.25">
      <c r="A22" s="20" t="s">
        <v>22</v>
      </c>
      <c r="B22" s="21">
        <v>0.6</v>
      </c>
      <c r="C22" s="21">
        <v>0.5</v>
      </c>
      <c r="D22" s="21">
        <v>0.5</v>
      </c>
      <c r="E22" s="21">
        <v>0.4</v>
      </c>
      <c r="F22" s="21">
        <v>0.4</v>
      </c>
      <c r="G22" s="21">
        <v>0.4</v>
      </c>
      <c r="H22" s="21">
        <v>0.4</v>
      </c>
      <c r="I22" s="21">
        <v>0.5</v>
      </c>
      <c r="J22" s="21">
        <v>0.5</v>
      </c>
      <c r="K22" s="21">
        <v>0.4</v>
      </c>
      <c r="L22" s="21">
        <v>0.4</v>
      </c>
      <c r="M22" s="21">
        <v>0.4</v>
      </c>
      <c r="N22" s="21">
        <v>0.5</v>
      </c>
      <c r="O22" s="21">
        <f t="shared" si="0"/>
        <v>0</v>
      </c>
      <c r="P22" s="22">
        <f t="shared" si="1"/>
        <v>25</v>
      </c>
      <c r="Q22" s="23">
        <v>168.3</v>
      </c>
    </row>
    <row r="23" spans="1:17" x14ac:dyDescent="0.25">
      <c r="A23" s="20" t="s">
        <v>23</v>
      </c>
      <c r="B23" s="21">
        <v>2.2999999999999998</v>
      </c>
      <c r="C23" s="21">
        <v>2.2999999999999998</v>
      </c>
      <c r="D23" s="21">
        <v>1.8</v>
      </c>
      <c r="E23" s="21">
        <v>1.7</v>
      </c>
      <c r="F23" s="21">
        <v>1.6</v>
      </c>
      <c r="G23" s="21">
        <v>1.6</v>
      </c>
      <c r="H23" s="21">
        <v>1.7</v>
      </c>
      <c r="I23" s="21">
        <v>1.8</v>
      </c>
      <c r="J23" s="21">
        <v>1.7</v>
      </c>
      <c r="K23" s="21">
        <v>1.8</v>
      </c>
      <c r="L23" s="21">
        <v>1.6</v>
      </c>
      <c r="M23" s="21">
        <v>1.3</v>
      </c>
      <c r="N23" s="21">
        <v>1.3</v>
      </c>
      <c r="O23" s="21">
        <f t="shared" si="0"/>
        <v>-0.5</v>
      </c>
      <c r="P23" s="22">
        <f t="shared" si="1"/>
        <v>19</v>
      </c>
      <c r="Q23" s="23">
        <v>612.6</v>
      </c>
    </row>
    <row r="24" spans="1:17" x14ac:dyDescent="0.25">
      <c r="A24" s="20" t="s">
        <v>24</v>
      </c>
      <c r="B24" s="21">
        <v>3.9</v>
      </c>
      <c r="C24" s="21">
        <v>4.3</v>
      </c>
      <c r="D24" s="21">
        <v>4.4000000000000004</v>
      </c>
      <c r="E24" s="21">
        <v>4.3</v>
      </c>
      <c r="F24" s="21">
        <v>4.3</v>
      </c>
      <c r="G24" s="21">
        <v>4.4000000000000004</v>
      </c>
      <c r="H24" s="21">
        <v>2.5</v>
      </c>
      <c r="I24" s="21">
        <v>2.6</v>
      </c>
      <c r="J24" s="21">
        <v>2.4</v>
      </c>
      <c r="K24" s="21">
        <v>2.4</v>
      </c>
      <c r="L24" s="21">
        <v>2.4</v>
      </c>
      <c r="M24" s="21">
        <v>2.2000000000000002</v>
      </c>
      <c r="N24" s="21">
        <v>2.2000000000000002</v>
      </c>
      <c r="O24" s="21">
        <f t="shared" si="0"/>
        <v>-2.2000000000000002</v>
      </c>
      <c r="P24" s="22">
        <f t="shared" si="1"/>
        <v>14</v>
      </c>
      <c r="Q24" s="23">
        <v>2261.4</v>
      </c>
    </row>
    <row r="25" spans="1:17" x14ac:dyDescent="0.25">
      <c r="A25" s="20" t="s">
        <v>25</v>
      </c>
      <c r="B25" s="21" t="s">
        <v>46</v>
      </c>
      <c r="C25" s="21" t="s">
        <v>46</v>
      </c>
      <c r="D25" s="21" t="s">
        <v>46</v>
      </c>
      <c r="E25" s="21" t="s">
        <v>46</v>
      </c>
      <c r="F25" s="21" t="s">
        <v>46</v>
      </c>
      <c r="G25" s="21" t="s">
        <v>46</v>
      </c>
      <c r="H25" s="21" t="s">
        <v>46</v>
      </c>
      <c r="I25" s="21" t="s">
        <v>46</v>
      </c>
      <c r="J25" s="21" t="s">
        <v>46</v>
      </c>
      <c r="K25" s="21" t="s">
        <v>46</v>
      </c>
      <c r="L25" s="21" t="s">
        <v>46</v>
      </c>
      <c r="M25" s="21" t="s">
        <v>46</v>
      </c>
      <c r="N25" s="21" t="s">
        <v>46</v>
      </c>
      <c r="O25" s="21" t="str">
        <f>IF(ISNUMBER(N25-D25), N25-D25, "n.a.")</f>
        <v>n.a.</v>
      </c>
      <c r="P25" s="22">
        <v>28</v>
      </c>
      <c r="Q25" s="23" t="s">
        <v>46</v>
      </c>
    </row>
    <row r="26" spans="1:17" x14ac:dyDescent="0.25">
      <c r="A26" s="20" t="s">
        <v>26</v>
      </c>
      <c r="B26" s="21">
        <v>1.3</v>
      </c>
      <c r="C26" s="21">
        <v>1.4</v>
      </c>
      <c r="D26" s="21">
        <v>1.4</v>
      </c>
      <c r="E26" s="21">
        <v>1.4</v>
      </c>
      <c r="F26" s="21">
        <v>1.2</v>
      </c>
      <c r="G26" s="21">
        <v>1.2</v>
      </c>
      <c r="H26" s="21">
        <v>1.2</v>
      </c>
      <c r="I26" s="21">
        <v>1.3</v>
      </c>
      <c r="J26" s="21">
        <v>1.3</v>
      </c>
      <c r="K26" s="21">
        <v>1.4</v>
      </c>
      <c r="L26" s="21">
        <v>1.4</v>
      </c>
      <c r="M26" s="21">
        <v>1.4</v>
      </c>
      <c r="N26" s="21">
        <v>1.4</v>
      </c>
      <c r="O26" s="21">
        <f t="shared" si="0"/>
        <v>0</v>
      </c>
      <c r="P26" s="22">
        <f t="shared" ref="P26:P35" si="2">RANK(N26,T33range2014)</f>
        <v>17</v>
      </c>
      <c r="Q26" s="23">
        <v>9313</v>
      </c>
    </row>
    <row r="27" spans="1:17" x14ac:dyDescent="0.25">
      <c r="A27" s="20" t="s">
        <v>27</v>
      </c>
      <c r="B27" s="21">
        <v>1.4</v>
      </c>
      <c r="C27" s="21">
        <v>1.4</v>
      </c>
      <c r="D27" s="21">
        <v>1.4</v>
      </c>
      <c r="E27" s="21">
        <v>1.4</v>
      </c>
      <c r="F27" s="21">
        <v>1.3</v>
      </c>
      <c r="G27" s="21">
        <v>1.3</v>
      </c>
      <c r="H27" s="21">
        <v>1.3</v>
      </c>
      <c r="I27" s="21">
        <v>1.4</v>
      </c>
      <c r="J27" s="21">
        <v>1.4</v>
      </c>
      <c r="K27" s="21">
        <v>1.4</v>
      </c>
      <c r="L27" s="21">
        <v>1.4</v>
      </c>
      <c r="M27" s="21">
        <v>1.4</v>
      </c>
      <c r="N27" s="21">
        <v>1.4</v>
      </c>
      <c r="O27" s="21">
        <f t="shared" si="0"/>
        <v>0</v>
      </c>
      <c r="P27" s="22">
        <f t="shared" si="2"/>
        <v>17</v>
      </c>
      <c r="Q27" s="23">
        <v>4585.6000000000004</v>
      </c>
    </row>
    <row r="28" spans="1:17" x14ac:dyDescent="0.25">
      <c r="A28" s="20" t="s">
        <v>28</v>
      </c>
      <c r="B28" s="21">
        <v>3.3</v>
      </c>
      <c r="C28" s="21">
        <v>3.1</v>
      </c>
      <c r="D28" s="21">
        <v>4.0999999999999996</v>
      </c>
      <c r="E28" s="21">
        <v>4.2</v>
      </c>
      <c r="F28" s="21">
        <v>4.3</v>
      </c>
      <c r="G28" s="21">
        <v>4.5999999999999996</v>
      </c>
      <c r="H28" s="21">
        <v>4.7</v>
      </c>
      <c r="I28" s="21">
        <v>4.0999999999999996</v>
      </c>
      <c r="J28" s="21">
        <v>3.9</v>
      </c>
      <c r="K28" s="21">
        <v>3.9</v>
      </c>
      <c r="L28" s="21">
        <v>4</v>
      </c>
      <c r="M28" s="21">
        <v>4.0999999999999996</v>
      </c>
      <c r="N28" s="21">
        <v>4.3</v>
      </c>
      <c r="O28" s="21">
        <f t="shared" si="0"/>
        <v>0.20000000000000018</v>
      </c>
      <c r="P28" s="22">
        <f t="shared" si="2"/>
        <v>9</v>
      </c>
      <c r="Q28" s="23">
        <v>17686.099999999999</v>
      </c>
    </row>
    <row r="29" spans="1:17" x14ac:dyDescent="0.25">
      <c r="A29" s="20" t="s">
        <v>29</v>
      </c>
      <c r="B29" s="21">
        <v>2</v>
      </c>
      <c r="C29" s="21">
        <v>1.9</v>
      </c>
      <c r="D29" s="21">
        <v>2</v>
      </c>
      <c r="E29" s="21">
        <v>2.1</v>
      </c>
      <c r="F29" s="21">
        <v>2.1</v>
      </c>
      <c r="G29" s="21">
        <v>2.2000000000000002</v>
      </c>
      <c r="H29" s="21">
        <v>2.2000000000000002</v>
      </c>
      <c r="I29" s="21">
        <v>2.1</v>
      </c>
      <c r="J29" s="21">
        <v>2</v>
      </c>
      <c r="K29" s="21">
        <v>2.1</v>
      </c>
      <c r="L29" s="21">
        <v>2.1</v>
      </c>
      <c r="M29" s="21">
        <v>2.4</v>
      </c>
      <c r="N29" s="21">
        <v>2.5</v>
      </c>
      <c r="O29" s="21">
        <f t="shared" si="0"/>
        <v>0.5</v>
      </c>
      <c r="P29" s="22">
        <f t="shared" si="2"/>
        <v>13</v>
      </c>
      <c r="Q29" s="23">
        <v>4284.8</v>
      </c>
    </row>
    <row r="30" spans="1:17" x14ac:dyDescent="0.25">
      <c r="A30" s="20" t="s">
        <v>30</v>
      </c>
      <c r="B30" s="21">
        <v>0.9</v>
      </c>
      <c r="C30" s="21">
        <v>1</v>
      </c>
      <c r="D30" s="21">
        <v>0.9</v>
      </c>
      <c r="E30" s="21">
        <v>0.9</v>
      </c>
      <c r="F30" s="21">
        <v>1</v>
      </c>
      <c r="G30" s="21">
        <v>1.1000000000000001</v>
      </c>
      <c r="H30" s="21">
        <v>0.9</v>
      </c>
      <c r="I30" s="21">
        <v>0.9</v>
      </c>
      <c r="J30" s="21">
        <v>1</v>
      </c>
      <c r="K30" s="21">
        <v>1.1000000000000001</v>
      </c>
      <c r="L30" s="21">
        <v>1</v>
      </c>
      <c r="M30" s="21">
        <v>1</v>
      </c>
      <c r="N30" s="21">
        <v>1</v>
      </c>
      <c r="O30" s="21">
        <f t="shared" si="0"/>
        <v>9.9999999999999978E-2</v>
      </c>
      <c r="P30" s="22">
        <f t="shared" si="2"/>
        <v>20</v>
      </c>
      <c r="Q30" s="23">
        <v>1492.4</v>
      </c>
    </row>
    <row r="31" spans="1:17" x14ac:dyDescent="0.25">
      <c r="A31" s="20" t="s">
        <v>31</v>
      </c>
      <c r="B31" s="21">
        <v>2.8</v>
      </c>
      <c r="C31" s="21">
        <v>2.8</v>
      </c>
      <c r="D31" s="21">
        <v>2.8</v>
      </c>
      <c r="E31" s="21">
        <v>2.8</v>
      </c>
      <c r="F31" s="21">
        <v>2.9</v>
      </c>
      <c r="G31" s="21">
        <v>3.4</v>
      </c>
      <c r="H31" s="21">
        <v>3.2</v>
      </c>
      <c r="I31" s="21">
        <v>3.7</v>
      </c>
      <c r="J31" s="21">
        <v>4</v>
      </c>
      <c r="K31" s="21">
        <v>4</v>
      </c>
      <c r="L31" s="21">
        <v>4.0999999999999996</v>
      </c>
      <c r="M31" s="21">
        <v>4</v>
      </c>
      <c r="N31" s="21">
        <v>3.9</v>
      </c>
      <c r="O31" s="21">
        <f t="shared" si="0"/>
        <v>1.1000000000000001</v>
      </c>
      <c r="P31" s="22">
        <f t="shared" si="2"/>
        <v>10</v>
      </c>
      <c r="Q31" s="23">
        <v>1447.3</v>
      </c>
    </row>
    <row r="32" spans="1:17" x14ac:dyDescent="0.25">
      <c r="A32" s="20" t="s">
        <v>32</v>
      </c>
      <c r="B32" s="21">
        <v>1.4</v>
      </c>
      <c r="C32" s="21">
        <v>1.3</v>
      </c>
      <c r="D32" s="21">
        <v>1.3</v>
      </c>
      <c r="E32" s="21">
        <v>0.7</v>
      </c>
      <c r="F32" s="21">
        <v>0.7</v>
      </c>
      <c r="G32" s="21">
        <v>0.7</v>
      </c>
      <c r="H32" s="21">
        <v>0.6</v>
      </c>
      <c r="I32" s="21">
        <v>0.7</v>
      </c>
      <c r="J32" s="21">
        <v>0.7</v>
      </c>
      <c r="K32" s="21">
        <v>0.7</v>
      </c>
      <c r="L32" s="21">
        <v>0.7</v>
      </c>
      <c r="M32" s="21">
        <v>0.7</v>
      </c>
      <c r="N32" s="21">
        <v>0.7</v>
      </c>
      <c r="O32" s="21">
        <f t="shared" si="0"/>
        <v>-0.60000000000000009</v>
      </c>
      <c r="P32" s="22">
        <f t="shared" si="2"/>
        <v>24</v>
      </c>
      <c r="Q32" s="23">
        <v>545.6</v>
      </c>
    </row>
    <row r="33" spans="1:17" x14ac:dyDescent="0.25">
      <c r="A33" s="20" t="s">
        <v>33</v>
      </c>
      <c r="B33" s="21">
        <v>9.3000000000000007</v>
      </c>
      <c r="C33" s="21">
        <v>8.9</v>
      </c>
      <c r="D33" s="21">
        <v>8.6999999999999993</v>
      </c>
      <c r="E33" s="21">
        <v>8.6999999999999993</v>
      </c>
      <c r="F33" s="21">
        <v>8.9</v>
      </c>
      <c r="G33" s="21">
        <v>8.8000000000000007</v>
      </c>
      <c r="H33" s="21">
        <v>9</v>
      </c>
      <c r="I33" s="21">
        <v>9.6999999999999993</v>
      </c>
      <c r="J33" s="21">
        <v>9.9</v>
      </c>
      <c r="K33" s="21">
        <v>9.6999999999999993</v>
      </c>
      <c r="L33" s="21">
        <v>9.6999999999999993</v>
      </c>
      <c r="M33" s="21">
        <v>10.199999999999999</v>
      </c>
      <c r="N33" s="21">
        <v>10.3</v>
      </c>
      <c r="O33" s="21">
        <f t="shared" si="0"/>
        <v>1.6000000000000014</v>
      </c>
      <c r="P33" s="22">
        <f t="shared" si="2"/>
        <v>3</v>
      </c>
      <c r="Q33" s="23">
        <v>21174</v>
      </c>
    </row>
    <row r="34" spans="1:17" x14ac:dyDescent="0.25">
      <c r="A34" s="20" t="s">
        <v>34</v>
      </c>
      <c r="B34" s="21">
        <v>14.7</v>
      </c>
      <c r="C34" s="21">
        <v>15.1</v>
      </c>
      <c r="D34" s="21">
        <v>15</v>
      </c>
      <c r="E34" s="21">
        <v>15</v>
      </c>
      <c r="F34" s="21">
        <v>14.7</v>
      </c>
      <c r="G34" s="21">
        <v>13.7</v>
      </c>
      <c r="H34" s="21">
        <v>14.1</v>
      </c>
      <c r="I34" s="21">
        <v>14.2</v>
      </c>
      <c r="J34" s="21">
        <v>13.3</v>
      </c>
      <c r="K34" s="21">
        <v>13.1</v>
      </c>
      <c r="L34" s="21">
        <v>13.5</v>
      </c>
      <c r="M34" s="21">
        <v>13.7</v>
      </c>
      <c r="N34" s="21">
        <v>13.4</v>
      </c>
      <c r="O34" s="21">
        <f t="shared" si="0"/>
        <v>-1.5999999999999996</v>
      </c>
      <c r="P34" s="22">
        <f t="shared" si="2"/>
        <v>1</v>
      </c>
      <c r="Q34" s="23">
        <v>57692.7</v>
      </c>
    </row>
    <row r="35" spans="1:17" x14ac:dyDescent="0.25">
      <c r="A35" s="25" t="s">
        <v>35</v>
      </c>
      <c r="B35" s="26">
        <v>1.5</v>
      </c>
      <c r="C35" s="26">
        <v>1.6</v>
      </c>
      <c r="D35" s="26">
        <v>1.6</v>
      </c>
      <c r="E35" s="26">
        <v>1.6</v>
      </c>
      <c r="F35" s="26">
        <v>1.6</v>
      </c>
      <c r="G35" s="26">
        <v>1.6</v>
      </c>
      <c r="H35" s="26">
        <v>1.7</v>
      </c>
      <c r="I35" s="26">
        <v>1.8</v>
      </c>
      <c r="J35" s="26">
        <v>1.7</v>
      </c>
      <c r="K35" s="26">
        <v>1.7</v>
      </c>
      <c r="L35" s="26">
        <v>1.7</v>
      </c>
      <c r="M35" s="26">
        <v>1.6</v>
      </c>
      <c r="N35" s="26">
        <v>1.6</v>
      </c>
      <c r="O35" s="26">
        <f t="shared" si="0"/>
        <v>0</v>
      </c>
      <c r="P35" s="27">
        <f t="shared" si="2"/>
        <v>16</v>
      </c>
      <c r="Q35" s="28">
        <v>36540.5</v>
      </c>
    </row>
    <row r="36" spans="1:17" x14ac:dyDescent="0.25">
      <c r="A36" s="20" t="s">
        <v>36</v>
      </c>
      <c r="B36" s="21">
        <v>8.5</v>
      </c>
      <c r="C36" s="21">
        <v>8.6</v>
      </c>
      <c r="D36" s="21">
        <v>8.6</v>
      </c>
      <c r="E36" s="21">
        <v>9</v>
      </c>
      <c r="F36" s="21">
        <v>9.8000000000000007</v>
      </c>
      <c r="G36" s="21">
        <v>9.8000000000000007</v>
      </c>
      <c r="H36" s="21">
        <v>9.1</v>
      </c>
      <c r="I36" s="21">
        <v>8.6999999999999993</v>
      </c>
      <c r="J36" s="21">
        <v>8.5</v>
      </c>
      <c r="K36" s="21">
        <v>9.1999999999999993</v>
      </c>
      <c r="L36" s="21">
        <v>9.3000000000000007</v>
      </c>
      <c r="M36" s="21">
        <v>9.6</v>
      </c>
      <c r="N36" s="21">
        <v>9.5</v>
      </c>
      <c r="O36" s="21">
        <f t="shared" si="0"/>
        <v>0.90000000000000036</v>
      </c>
      <c r="P36" s="22"/>
      <c r="Q36" s="23">
        <v>1225.9000000000001</v>
      </c>
    </row>
    <row r="37" spans="1:17" x14ac:dyDescent="0.25">
      <c r="A37" s="25" t="s">
        <v>37</v>
      </c>
      <c r="B37" s="26">
        <v>5.5</v>
      </c>
      <c r="C37" s="26">
        <v>6.1</v>
      </c>
      <c r="D37" s="26">
        <v>5.8</v>
      </c>
      <c r="E37" s="26">
        <v>5.7</v>
      </c>
      <c r="F37" s="26">
        <v>5.4</v>
      </c>
      <c r="G37" s="26">
        <v>5.3</v>
      </c>
      <c r="H37" s="26">
        <v>4.9000000000000004</v>
      </c>
      <c r="I37" s="26">
        <v>5.7</v>
      </c>
      <c r="J37" s="26">
        <v>5.7</v>
      </c>
      <c r="K37" s="26">
        <v>5.0999999999999996</v>
      </c>
      <c r="L37" s="26">
        <v>5.2</v>
      </c>
      <c r="M37" s="26">
        <v>5.3</v>
      </c>
      <c r="N37" s="26">
        <v>5.4</v>
      </c>
      <c r="O37" s="26">
        <f t="shared" si="0"/>
        <v>-0.39999999999999947</v>
      </c>
      <c r="P37" s="27"/>
      <c r="Q37" s="28">
        <v>20304.7</v>
      </c>
    </row>
    <row r="38" spans="1:17" x14ac:dyDescent="0.25">
      <c r="A38" s="2" t="s">
        <v>38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</row>
    <row r="39" spans="1:17" x14ac:dyDescent="0.25">
      <c r="A39" s="2" t="s">
        <v>39</v>
      </c>
      <c r="B39" s="32"/>
      <c r="C39" s="3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30"/>
      <c r="P39" s="30"/>
      <c r="Q39" s="31"/>
    </row>
    <row r="40" spans="1:17" x14ac:dyDescent="0.25">
      <c r="A40" s="33" t="s">
        <v>40</v>
      </c>
      <c r="B40" s="32"/>
      <c r="C40" s="3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30"/>
      <c r="P40" s="30"/>
      <c r="Q40" s="31"/>
    </row>
    <row r="41" spans="1:17" x14ac:dyDescent="0.25">
      <c r="A41" s="33" t="s">
        <v>41</v>
      </c>
      <c r="B41" s="32"/>
      <c r="C41" s="32"/>
      <c r="D41" s="32"/>
      <c r="E41" s="2"/>
      <c r="F41" s="2"/>
      <c r="G41" s="2"/>
      <c r="H41" s="2"/>
      <c r="I41" s="2"/>
      <c r="J41" s="2"/>
      <c r="K41" s="32"/>
      <c r="L41" s="2"/>
      <c r="M41" s="2"/>
      <c r="N41" s="2"/>
      <c r="O41" s="30"/>
      <c r="P41" s="30"/>
      <c r="Q41" s="31"/>
    </row>
    <row r="42" spans="1:17" x14ac:dyDescent="0.25">
      <c r="A42" s="2" t="s">
        <v>42</v>
      </c>
      <c r="B42" s="32"/>
      <c r="C42" s="32"/>
      <c r="D42" s="32"/>
      <c r="E42" s="2"/>
      <c r="F42" s="2"/>
      <c r="G42" s="2"/>
      <c r="H42" s="2"/>
      <c r="I42" s="2"/>
      <c r="J42" s="2"/>
      <c r="K42" s="32"/>
      <c r="L42" s="2"/>
      <c r="M42" s="2"/>
      <c r="N42" s="2"/>
      <c r="O42" s="30"/>
      <c r="P42" s="30"/>
      <c r="Q42" s="31"/>
    </row>
    <row r="43" spans="1:17" x14ac:dyDescent="0.25">
      <c r="A43" s="2" t="s">
        <v>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43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9.5238869354393287</v>
      </c>
      <c r="C5" s="9">
        <v>9.7310476526910801</v>
      </c>
      <c r="D5" s="9">
        <v>9.9340384257725489</v>
      </c>
      <c r="E5" s="9">
        <v>10.012019043791497</v>
      </c>
      <c r="F5" s="9">
        <v>9.995628326438867</v>
      </c>
      <c r="G5" s="9">
        <v>9.9539938808999828</v>
      </c>
      <c r="H5" s="9">
        <v>10.054102184921227</v>
      </c>
      <c r="I5" s="9">
        <v>10.201235377419623</v>
      </c>
      <c r="J5" s="9">
        <v>9.8356776987456929</v>
      </c>
      <c r="K5" s="9">
        <v>10.308425220869912</v>
      </c>
      <c r="L5" s="9">
        <v>10.45598721817848</v>
      </c>
      <c r="M5" s="9">
        <v>10.448105137688719</v>
      </c>
      <c r="N5" s="9">
        <v>10.364762536834315</v>
      </c>
      <c r="O5" s="9">
        <f>N5-D5</f>
        <v>0.43072411106176567</v>
      </c>
      <c r="P5" s="9"/>
      <c r="Q5" s="10">
        <v>561251</v>
      </c>
    </row>
    <row r="6" spans="1:17" x14ac:dyDescent="0.25">
      <c r="A6" s="11" t="s">
        <v>6</v>
      </c>
      <c r="B6" s="12">
        <v>8.8185820229008218</v>
      </c>
      <c r="C6" s="12">
        <v>8.9474316926847077</v>
      </c>
      <c r="D6" s="12">
        <v>9.2147548564458024</v>
      </c>
      <c r="E6" s="12">
        <v>9.3715557583099098</v>
      </c>
      <c r="F6" s="12">
        <v>9.4215545000114744</v>
      </c>
      <c r="G6" s="12">
        <v>9.6301289762452651</v>
      </c>
      <c r="H6" s="12">
        <v>9.6676080975417609</v>
      </c>
      <c r="I6" s="12">
        <v>9.6350285885872253</v>
      </c>
      <c r="J6" s="12">
        <v>9.1689476158231393</v>
      </c>
      <c r="K6" s="12">
        <v>9.8099207774145416</v>
      </c>
      <c r="L6" s="12">
        <v>9.9791142719210573</v>
      </c>
      <c r="M6" s="12">
        <v>9.89509224665529</v>
      </c>
      <c r="N6" s="12">
        <v>9.9124910690430745</v>
      </c>
      <c r="O6" s="13">
        <f>N6-D6</f>
        <v>0.69773621259727214</v>
      </c>
      <c r="P6" s="13"/>
      <c r="Q6" s="14">
        <v>403102.7</v>
      </c>
    </row>
    <row r="7" spans="1:17" x14ac:dyDescent="0.25">
      <c r="A7" s="15" t="s">
        <v>7</v>
      </c>
      <c r="B7" s="16">
        <v>4.8801184699937101</v>
      </c>
      <c r="C7" s="16">
        <v>4.8801184699937101</v>
      </c>
      <c r="D7" s="16">
        <v>4.8801184699937101</v>
      </c>
      <c r="E7" s="16">
        <v>4.8801184699937101</v>
      </c>
      <c r="F7" s="16">
        <v>4.8801184699937101</v>
      </c>
      <c r="G7" s="16">
        <v>4.8801184699937101</v>
      </c>
      <c r="H7" s="16">
        <v>4.8801184699937101</v>
      </c>
      <c r="I7" s="16">
        <v>4.8801184699937101</v>
      </c>
      <c r="J7" s="16">
        <v>4.8801184699937101</v>
      </c>
      <c r="K7" s="16">
        <v>4.8801184699937101</v>
      </c>
      <c r="L7" s="16">
        <v>4.8801184699937101</v>
      </c>
      <c r="M7" s="16">
        <v>4.8801184699937101</v>
      </c>
      <c r="N7" s="16">
        <v>4.8801184699937101</v>
      </c>
      <c r="O7" s="17">
        <f>N7-D7</f>
        <v>0</v>
      </c>
      <c r="P7" s="18">
        <f>RANK(N7,T33range2014)</f>
        <v>16</v>
      </c>
      <c r="Q7" s="19">
        <v>8631.0999999999985</v>
      </c>
    </row>
    <row r="8" spans="1:17" x14ac:dyDescent="0.25">
      <c r="A8" s="20" t="s">
        <v>8</v>
      </c>
      <c r="B8" s="21">
        <v>4.8016997868662736</v>
      </c>
      <c r="C8" s="21">
        <v>5.0633075943114152</v>
      </c>
      <c r="D8" s="21">
        <v>4.8901844692095793</v>
      </c>
      <c r="E8" s="21">
        <v>4.8851966601590764</v>
      </c>
      <c r="F8" s="21">
        <v>4.9699008298144527</v>
      </c>
      <c r="G8" s="21">
        <v>5.1587462137456876</v>
      </c>
      <c r="H8" s="21">
        <v>4.5445318990121306</v>
      </c>
      <c r="I8" s="21">
        <v>5.45327884640552</v>
      </c>
      <c r="J8" s="21">
        <v>5.0956365335053588</v>
      </c>
      <c r="K8" s="21">
        <v>5.0646925766981159</v>
      </c>
      <c r="L8" s="21">
        <v>4.6474361744607959</v>
      </c>
      <c r="M8" s="21">
        <v>4.7352616126547513</v>
      </c>
      <c r="N8" s="21">
        <v>4.6618880955200206</v>
      </c>
      <c r="O8" s="21">
        <f>IF(ISNUMBER(N8-D8), N8-D8, ":")</f>
        <v>-0.22829637368955868</v>
      </c>
      <c r="P8" s="22"/>
      <c r="Q8" s="23">
        <v>8464.7999999999993</v>
      </c>
    </row>
    <row r="9" spans="1:17" x14ac:dyDescent="0.25">
      <c r="A9" s="20" t="s">
        <v>9</v>
      </c>
      <c r="B9" s="21">
        <v>11.343732613488843</v>
      </c>
      <c r="C9" s="21">
        <v>1.5527405431960137</v>
      </c>
      <c r="D9" s="21">
        <v>1.5603563944460357</v>
      </c>
      <c r="E9" s="21">
        <v>1.7660651408450707</v>
      </c>
      <c r="F9" s="21">
        <v>2.347342793202666</v>
      </c>
      <c r="G9" s="21">
        <v>2.6106885118002729</v>
      </c>
      <c r="H9" s="21">
        <v>2.9429776214721883</v>
      </c>
      <c r="I9" s="21">
        <v>2.7808204308396736</v>
      </c>
      <c r="J9" s="21">
        <v>2.8664442585444023</v>
      </c>
      <c r="K9" s="21">
        <v>3.0127451261604952</v>
      </c>
      <c r="L9" s="21">
        <v>2.9628293035005413</v>
      </c>
      <c r="M9" s="21">
        <v>3.0052707562723708</v>
      </c>
      <c r="N9" s="21">
        <v>3.0942678162468007</v>
      </c>
      <c r="O9" s="21">
        <f t="shared" ref="O9:O37" si="0">IF(ISNUMBER(N9-D9), N9-D9, ":")</f>
        <v>1.533911421800765</v>
      </c>
      <c r="P9" s="22">
        <f t="shared" ref="P9:P24" si="1">RANK(N9,T33range2014)</f>
        <v>21</v>
      </c>
      <c r="Q9" s="23">
        <v>367.5</v>
      </c>
    </row>
    <row r="10" spans="1:17" x14ac:dyDescent="0.25">
      <c r="A10" s="20" t="s">
        <v>10</v>
      </c>
      <c r="B10" s="21">
        <v>11.959896283491789</v>
      </c>
      <c r="C10" s="21">
        <v>12.136727049554882</v>
      </c>
      <c r="D10" s="21">
        <v>12.423091553505333</v>
      </c>
      <c r="E10" s="21">
        <v>14.596884628551866</v>
      </c>
      <c r="F10" s="21">
        <v>14.198644357742381</v>
      </c>
      <c r="G10" s="21">
        <v>14.070242664525198</v>
      </c>
      <c r="H10" s="21">
        <v>14.286412218330502</v>
      </c>
      <c r="I10" s="21">
        <v>14.164389197449234</v>
      </c>
      <c r="J10" s="21">
        <v>13.824419976405821</v>
      </c>
      <c r="K10" s="21">
        <v>13.740528720768891</v>
      </c>
      <c r="L10" s="21">
        <v>13.593130635139611</v>
      </c>
      <c r="M10" s="21">
        <v>14.307654289349161</v>
      </c>
      <c r="N10" s="21">
        <v>14.773323732555163</v>
      </c>
      <c r="O10" s="21">
        <f t="shared" si="0"/>
        <v>2.3502321790498293</v>
      </c>
      <c r="P10" s="22">
        <f t="shared" si="1"/>
        <v>6</v>
      </c>
      <c r="Q10" s="23">
        <v>7796.4</v>
      </c>
    </row>
    <row r="11" spans="1:17" x14ac:dyDescent="0.25">
      <c r="A11" s="20" t="s">
        <v>11</v>
      </c>
      <c r="B11" s="21">
        <v>33.084771095298436</v>
      </c>
      <c r="C11" s="21">
        <v>33.296836458449157</v>
      </c>
      <c r="D11" s="21">
        <v>31.943959348485368</v>
      </c>
      <c r="E11" s="21">
        <v>30.47858892757203</v>
      </c>
      <c r="F11" s="21">
        <v>30.806405435840666</v>
      </c>
      <c r="G11" s="21">
        <v>23.797723274689289</v>
      </c>
      <c r="H11" s="21">
        <v>24.730579337635682</v>
      </c>
      <c r="I11" s="21">
        <v>25.679727512784861</v>
      </c>
      <c r="J11" s="21">
        <v>26.652305741538061</v>
      </c>
      <c r="K11" s="21">
        <v>26.657161562001551</v>
      </c>
      <c r="L11" s="21">
        <v>26.346997467485085</v>
      </c>
      <c r="M11" s="21">
        <v>26.303328779747115</v>
      </c>
      <c r="N11" s="21">
        <v>24.912223169080384</v>
      </c>
      <c r="O11" s="21">
        <f t="shared" si="0"/>
        <v>-7.0317361794049837</v>
      </c>
      <c r="P11" s="22">
        <f t="shared" si="1"/>
        <v>2</v>
      </c>
      <c r="Q11" s="23">
        <v>32361.8</v>
      </c>
    </row>
    <row r="12" spans="1:17" x14ac:dyDescent="0.25">
      <c r="A12" s="20" t="s">
        <v>12</v>
      </c>
      <c r="B12" s="21">
        <v>6.4962986135351537</v>
      </c>
      <c r="C12" s="21">
        <v>6.3755385750672477</v>
      </c>
      <c r="D12" s="21">
        <v>6.9671711580446019</v>
      </c>
      <c r="E12" s="21">
        <v>7.281552257600711</v>
      </c>
      <c r="F12" s="21">
        <v>7.757214554579674</v>
      </c>
      <c r="G12" s="21">
        <v>7.9323921713889742</v>
      </c>
      <c r="H12" s="21">
        <v>8.0986983255314282</v>
      </c>
      <c r="I12" s="21">
        <v>7.4703013335928299</v>
      </c>
      <c r="J12" s="21">
        <v>7.5181423270304846</v>
      </c>
      <c r="K12" s="21">
        <v>7.7266219786137169</v>
      </c>
      <c r="L12" s="21">
        <v>7.8693799902771397</v>
      </c>
      <c r="M12" s="21">
        <v>7.8974211434848565</v>
      </c>
      <c r="N12" s="21">
        <v>7.8424411280774056</v>
      </c>
      <c r="O12" s="21">
        <f t="shared" si="0"/>
        <v>0.87526997003280371</v>
      </c>
      <c r="P12" s="22">
        <f t="shared" si="1"/>
        <v>12</v>
      </c>
      <c r="Q12" s="23">
        <v>87034</v>
      </c>
    </row>
    <row r="13" spans="1:17" x14ac:dyDescent="0.25">
      <c r="A13" s="20" t="s">
        <v>13</v>
      </c>
      <c r="B13" s="21">
        <v>1.4069978544314246</v>
      </c>
      <c r="C13" s="21">
        <v>1.2598483722313065</v>
      </c>
      <c r="D13" s="21">
        <v>1.188314903449414</v>
      </c>
      <c r="E13" s="21">
        <v>1.173229046306995</v>
      </c>
      <c r="F13" s="21">
        <v>1.026634382566586</v>
      </c>
      <c r="G13" s="21">
        <v>0.91308026841411349</v>
      </c>
      <c r="H13" s="21">
        <v>1.1577284635537064</v>
      </c>
      <c r="I13" s="21">
        <v>1.1965015993845407</v>
      </c>
      <c r="J13" s="21">
        <v>1.3895984469193827</v>
      </c>
      <c r="K13" s="21">
        <v>1.5060068922186469</v>
      </c>
      <c r="L13" s="21">
        <v>1.3240602165683599</v>
      </c>
      <c r="M13" s="21">
        <v>1.1388874972863752</v>
      </c>
      <c r="N13" s="21">
        <v>1.0765717481474577</v>
      </c>
      <c r="O13" s="21">
        <f t="shared" si="0"/>
        <v>-0.11174315530195633</v>
      </c>
      <c r="P13" s="22">
        <f t="shared" si="1"/>
        <v>27</v>
      </c>
      <c r="Q13" s="23">
        <v>69.3</v>
      </c>
    </row>
    <row r="14" spans="1:17" x14ac:dyDescent="0.25">
      <c r="A14" s="20" t="s">
        <v>14</v>
      </c>
      <c r="B14" s="21">
        <v>2.2232784114913393</v>
      </c>
      <c r="C14" s="21">
        <v>2.2418640110544623</v>
      </c>
      <c r="D14" s="21">
        <v>2.1355697734739754</v>
      </c>
      <c r="E14" s="21">
        <v>2.1953679713613261</v>
      </c>
      <c r="F14" s="21">
        <v>1.9845644983461963</v>
      </c>
      <c r="G14" s="21">
        <v>2.2095263183891203</v>
      </c>
      <c r="H14" s="21">
        <v>2.5633958103638368</v>
      </c>
      <c r="I14" s="21">
        <v>3.1870756851898414</v>
      </c>
      <c r="J14" s="21">
        <v>3.2829856261951313</v>
      </c>
      <c r="K14" s="21">
        <v>3.2244651878339332</v>
      </c>
      <c r="L14" s="21">
        <v>3.3766495416540745</v>
      </c>
      <c r="M14" s="21">
        <v>3.0826617189462899</v>
      </c>
      <c r="N14" s="21">
        <v>2.7438661452438526</v>
      </c>
      <c r="O14" s="21">
        <f t="shared" si="0"/>
        <v>0.60829637176987728</v>
      </c>
      <c r="P14" s="22">
        <f t="shared" si="1"/>
        <v>22</v>
      </c>
      <c r="Q14" s="23">
        <v>1544.3</v>
      </c>
    </row>
    <row r="15" spans="1:17" x14ac:dyDescent="0.25">
      <c r="A15" s="20" t="s">
        <v>15</v>
      </c>
      <c r="B15" s="21">
        <v>2.0209290736947012</v>
      </c>
      <c r="C15" s="21">
        <v>2.1103262220013486</v>
      </c>
      <c r="D15" s="21">
        <v>2.2349492519104666</v>
      </c>
      <c r="E15" s="21">
        <v>2.2123893805309733</v>
      </c>
      <c r="F15" s="21">
        <v>2.2100672629166973</v>
      </c>
      <c r="G15" s="21">
        <v>2.2151642113799164</v>
      </c>
      <c r="H15" s="21">
        <v>2.2765072765072767</v>
      </c>
      <c r="I15" s="21">
        <v>2.2834925937080746</v>
      </c>
      <c r="J15" s="21">
        <v>2.3420562038251744</v>
      </c>
      <c r="K15" s="21">
        <v>2.3316917687260403</v>
      </c>
      <c r="L15" s="21">
        <v>2.439456063242972</v>
      </c>
      <c r="M15" s="21">
        <v>2.5951313960932496</v>
      </c>
      <c r="N15" s="21">
        <v>2.437992573210285</v>
      </c>
      <c r="O15" s="21">
        <f t="shared" si="0"/>
        <v>0.20304332129981839</v>
      </c>
      <c r="P15" s="22">
        <f t="shared" si="1"/>
        <v>23</v>
      </c>
      <c r="Q15" s="23">
        <v>1556</v>
      </c>
    </row>
    <row r="16" spans="1:17" x14ac:dyDescent="0.25">
      <c r="A16" s="20" t="s">
        <v>16</v>
      </c>
      <c r="B16" s="21">
        <v>8.6181480782284918</v>
      </c>
      <c r="C16" s="21">
        <v>8.3339902920275257</v>
      </c>
      <c r="D16" s="21">
        <v>8.2812946410350605</v>
      </c>
      <c r="E16" s="21">
        <v>8.3121255541264283</v>
      </c>
      <c r="F16" s="21">
        <v>8.4143242967372807</v>
      </c>
      <c r="G16" s="21">
        <v>8.2495778315802326</v>
      </c>
      <c r="H16" s="21">
        <v>8.6647477925052456</v>
      </c>
      <c r="I16" s="21">
        <v>8.9997321322892709</v>
      </c>
      <c r="J16" s="21">
        <v>9.1273281358640173</v>
      </c>
      <c r="K16" s="21">
        <v>9.23640455356181</v>
      </c>
      <c r="L16" s="21">
        <v>9.460764443596652</v>
      </c>
      <c r="M16" s="21">
        <v>9.8174878781017796</v>
      </c>
      <c r="N16" s="21">
        <v>9.9601126567258067</v>
      </c>
      <c r="O16" s="21">
        <f t="shared" si="0"/>
        <v>1.6788180156907462</v>
      </c>
      <c r="P16" s="22">
        <f t="shared" si="1"/>
        <v>11</v>
      </c>
      <c r="Q16" s="23">
        <v>34834</v>
      </c>
    </row>
    <row r="17" spans="1:17" x14ac:dyDescent="0.25">
      <c r="A17" s="20" t="s">
        <v>17</v>
      </c>
      <c r="B17" s="21">
        <v>9.5184867365593409</v>
      </c>
      <c r="C17" s="21">
        <v>9.7151233970322988</v>
      </c>
      <c r="D17" s="21">
        <v>10.452063338598123</v>
      </c>
      <c r="E17" s="21">
        <v>10.8667354730261</v>
      </c>
      <c r="F17" s="21">
        <v>10.890069262097086</v>
      </c>
      <c r="G17" s="21">
        <v>11.334193685466044</v>
      </c>
      <c r="H17" s="21">
        <v>11.394496061878035</v>
      </c>
      <c r="I17" s="21">
        <v>12.264773589010252</v>
      </c>
      <c r="J17" s="21">
        <v>9.921713511843949</v>
      </c>
      <c r="K17" s="21">
        <v>12.32975280550763</v>
      </c>
      <c r="L17" s="21">
        <v>12.380086657483227</v>
      </c>
      <c r="M17" s="21">
        <v>12.124092277164987</v>
      </c>
      <c r="N17" s="21">
        <v>12.255838402349678</v>
      </c>
      <c r="O17" s="21">
        <f t="shared" si="0"/>
        <v>1.8037750637515551</v>
      </c>
      <c r="P17" s="22">
        <f t="shared" si="1"/>
        <v>9</v>
      </c>
      <c r="Q17" s="23">
        <v>119842</v>
      </c>
    </row>
    <row r="18" spans="1:17" x14ac:dyDescent="0.25">
      <c r="A18" s="20" t="s">
        <v>18</v>
      </c>
      <c r="B18" s="21">
        <v>9.6940913535409976</v>
      </c>
      <c r="C18" s="21">
        <v>9.8696331128384198</v>
      </c>
      <c r="D18" s="21">
        <v>10.409312558490814</v>
      </c>
      <c r="E18" s="21">
        <v>10.443260401315044</v>
      </c>
      <c r="F18" s="21">
        <v>11.04601662274478</v>
      </c>
      <c r="G18" s="21">
        <v>11.580608129262769</v>
      </c>
      <c r="H18" s="21">
        <v>11.883889334493162</v>
      </c>
      <c r="I18" s="21">
        <v>12.181334178032541</v>
      </c>
      <c r="J18" s="21">
        <v>11.364013547320347</v>
      </c>
      <c r="K18" s="21">
        <v>11.554227264651388</v>
      </c>
      <c r="L18" s="21">
        <v>12.025047693292516</v>
      </c>
      <c r="M18" s="21">
        <v>12.331410183893308</v>
      </c>
      <c r="N18" s="21">
        <v>12.338139058010455</v>
      </c>
      <c r="O18" s="21">
        <f t="shared" si="0"/>
        <v>1.9288264995196407</v>
      </c>
      <c r="P18" s="22">
        <f t="shared" si="1"/>
        <v>8</v>
      </c>
      <c r="Q18" s="23">
        <v>1949.5</v>
      </c>
    </row>
    <row r="19" spans="1:17" x14ac:dyDescent="0.25">
      <c r="A19" s="20" t="s">
        <v>19</v>
      </c>
      <c r="B19" s="21">
        <v>15.360622902645158</v>
      </c>
      <c r="C19" s="21">
        <v>16.02604673367016</v>
      </c>
      <c r="D19" s="21">
        <v>15.708577023844178</v>
      </c>
      <c r="E19" s="21">
        <v>15.739227852464669</v>
      </c>
      <c r="F19" s="21">
        <v>15.476964996585977</v>
      </c>
      <c r="G19" s="21">
        <v>15.766896797934118</v>
      </c>
      <c r="H19" s="21">
        <v>15.543367400037466</v>
      </c>
      <c r="I19" s="21">
        <v>14.227612520701612</v>
      </c>
      <c r="J19" s="21">
        <v>14.543076819011972</v>
      </c>
      <c r="K19" s="21">
        <v>14.700206814874173</v>
      </c>
      <c r="L19" s="21">
        <v>15.25368552561128</v>
      </c>
      <c r="M19" s="21">
        <v>14.963552935159566</v>
      </c>
      <c r="N19" s="21">
        <v>15.168137371810159</v>
      </c>
      <c r="O19" s="21">
        <f t="shared" si="0"/>
        <v>-0.54043965203401889</v>
      </c>
      <c r="P19" s="22">
        <f t="shared" si="1"/>
        <v>5</v>
      </c>
      <c r="Q19" s="23">
        <v>106212</v>
      </c>
    </row>
    <row r="20" spans="1:17" x14ac:dyDescent="0.25">
      <c r="A20" s="20" t="s">
        <v>20</v>
      </c>
      <c r="B20" s="21">
        <v>1.3301016788838971</v>
      </c>
      <c r="C20" s="21">
        <v>1.3862667889314417</v>
      </c>
      <c r="D20" s="21">
        <v>1.4396726023726583</v>
      </c>
      <c r="E20" s="21">
        <v>1.2714827608129013</v>
      </c>
      <c r="F20" s="21">
        <v>1.3857476904205162</v>
      </c>
      <c r="G20" s="21">
        <v>1.3174067887421601</v>
      </c>
      <c r="H20" s="21">
        <v>1.3609870562410114</v>
      </c>
      <c r="I20" s="21">
        <v>1.4316995115378137</v>
      </c>
      <c r="J20" s="21">
        <v>1.4280845815549894</v>
      </c>
      <c r="K20" s="21">
        <v>1.4255031421525732</v>
      </c>
      <c r="L20" s="21">
        <v>1.3021045264408602</v>
      </c>
      <c r="M20" s="21">
        <v>1.7819596299411271</v>
      </c>
      <c r="N20" s="21">
        <v>1.4492997293071272</v>
      </c>
      <c r="O20" s="21">
        <f t="shared" si="0"/>
        <v>9.627126934468988E-3</v>
      </c>
      <c r="P20" s="22">
        <f t="shared" si="1"/>
        <v>26</v>
      </c>
      <c r="Q20" s="23">
        <v>86.2</v>
      </c>
    </row>
    <row r="21" spans="1:17" x14ac:dyDescent="0.25">
      <c r="A21" s="20" t="s">
        <v>21</v>
      </c>
      <c r="B21" s="21">
        <v>17.126798402205804</v>
      </c>
      <c r="C21" s="21">
        <v>17.583142400888704</v>
      </c>
      <c r="D21" s="21">
        <v>17.680019813014674</v>
      </c>
      <c r="E21" s="21">
        <v>16.679268896826844</v>
      </c>
      <c r="F21" s="21">
        <v>16.884975012090926</v>
      </c>
      <c r="G21" s="21">
        <v>17.902961168841315</v>
      </c>
      <c r="H21" s="21">
        <v>18.957465046850523</v>
      </c>
      <c r="I21" s="21">
        <v>18.434071843407189</v>
      </c>
      <c r="J21" s="21">
        <v>20.612269543515012</v>
      </c>
      <c r="K21" s="21">
        <v>19.522132080842582</v>
      </c>
      <c r="L21" s="21">
        <v>19.08004380743774</v>
      </c>
      <c r="M21" s="21">
        <v>19.088847344386895</v>
      </c>
      <c r="N21" s="21">
        <v>19.418709997954238</v>
      </c>
      <c r="O21" s="21">
        <f t="shared" si="0"/>
        <v>1.7386901849395642</v>
      </c>
      <c r="P21" s="22">
        <f t="shared" si="1"/>
        <v>4</v>
      </c>
      <c r="Q21" s="23">
        <v>1328.9</v>
      </c>
    </row>
    <row r="22" spans="1:17" x14ac:dyDescent="0.25">
      <c r="A22" s="20" t="s">
        <v>22</v>
      </c>
      <c r="B22" s="21">
        <v>2.1983767931434288</v>
      </c>
      <c r="C22" s="21">
        <v>1.6888777135194033</v>
      </c>
      <c r="D22" s="21">
        <v>1.7113573616731592</v>
      </c>
      <c r="E22" s="21">
        <v>1.4543557301941858</v>
      </c>
      <c r="F22" s="21">
        <v>1.3368799702303016</v>
      </c>
      <c r="G22" s="21">
        <v>1.1867905056759547</v>
      </c>
      <c r="H22" s="21">
        <v>1.1972873489637512</v>
      </c>
      <c r="I22" s="21">
        <v>1.6144115765122802</v>
      </c>
      <c r="J22" s="21">
        <v>1.7504477009609811</v>
      </c>
      <c r="K22" s="21">
        <v>1.6455681323977103</v>
      </c>
      <c r="L22" s="21">
        <v>1.6033623910336237</v>
      </c>
      <c r="M22" s="21">
        <v>1.5903858745010244</v>
      </c>
      <c r="N22" s="21">
        <v>1.666584146160321</v>
      </c>
      <c r="O22" s="21">
        <f t="shared" si="0"/>
        <v>-4.4773215512838194E-2</v>
      </c>
      <c r="P22" s="22">
        <f t="shared" si="1"/>
        <v>25</v>
      </c>
      <c r="Q22" s="23">
        <v>168.3</v>
      </c>
    </row>
    <row r="23" spans="1:17" x14ac:dyDescent="0.25">
      <c r="A23" s="20" t="s">
        <v>23</v>
      </c>
      <c r="B23" s="21">
        <v>6.0837713011626056</v>
      </c>
      <c r="C23" s="21">
        <v>5.9405739782983469</v>
      </c>
      <c r="D23" s="21">
        <v>4.9081610743495148</v>
      </c>
      <c r="E23" s="21">
        <v>4.4390183919756883</v>
      </c>
      <c r="F23" s="21">
        <v>4.404057411213179</v>
      </c>
      <c r="G23" s="21">
        <v>4.436773742393358</v>
      </c>
      <c r="H23" s="21">
        <v>4.5112889396970566</v>
      </c>
      <c r="I23" s="21">
        <v>4.5057451782170519</v>
      </c>
      <c r="J23" s="21">
        <v>4.357410194595027</v>
      </c>
      <c r="K23" s="21">
        <v>4.6433323546498917</v>
      </c>
      <c r="L23" s="21">
        <v>3.9977277568699856</v>
      </c>
      <c r="M23" s="21">
        <v>3.5183037373180035</v>
      </c>
      <c r="N23" s="21">
        <v>3.2847184986595175</v>
      </c>
      <c r="O23" s="21">
        <f t="shared" si="0"/>
        <v>-1.6234425756899973</v>
      </c>
      <c r="P23" s="22">
        <f t="shared" si="1"/>
        <v>19</v>
      </c>
      <c r="Q23" s="23">
        <v>612.6</v>
      </c>
    </row>
    <row r="24" spans="1:17" x14ac:dyDescent="0.25">
      <c r="A24" s="20" t="s">
        <v>24</v>
      </c>
      <c r="B24" s="21">
        <v>10.548808253025092</v>
      </c>
      <c r="C24" s="21">
        <v>11.421635109976755</v>
      </c>
      <c r="D24" s="21">
        <v>11.978326441805654</v>
      </c>
      <c r="E24" s="21">
        <v>11.5833288188237</v>
      </c>
      <c r="F24" s="21">
        <v>11.673667060283105</v>
      </c>
      <c r="G24" s="21">
        <v>11.076019407093884</v>
      </c>
      <c r="H24" s="21">
        <v>6.4224902239393113</v>
      </c>
      <c r="I24" s="21">
        <v>6.7076961671865787</v>
      </c>
      <c r="J24" s="21">
        <v>6.4583593966722326</v>
      </c>
      <c r="K24" s="21">
        <v>6.516789675859985</v>
      </c>
      <c r="L24" s="21">
        <v>6.2547871614886619</v>
      </c>
      <c r="M24" s="21">
        <v>5.8820940347970172</v>
      </c>
      <c r="N24" s="21">
        <v>5.6620355185442062</v>
      </c>
      <c r="O24" s="21">
        <f t="shared" si="0"/>
        <v>-6.3162909232614481</v>
      </c>
      <c r="P24" s="22">
        <f t="shared" si="1"/>
        <v>14</v>
      </c>
      <c r="Q24" s="23">
        <v>2261.4</v>
      </c>
    </row>
    <row r="25" spans="1:17" x14ac:dyDescent="0.25">
      <c r="A25" s="20" t="s">
        <v>25</v>
      </c>
      <c r="B25" s="21" t="s">
        <v>46</v>
      </c>
      <c r="C25" s="21" t="s">
        <v>46</v>
      </c>
      <c r="D25" s="21" t="s">
        <v>46</v>
      </c>
      <c r="E25" s="21" t="s">
        <v>46</v>
      </c>
      <c r="F25" s="21" t="s">
        <v>46</v>
      </c>
      <c r="G25" s="21" t="s">
        <v>46</v>
      </c>
      <c r="H25" s="21" t="s">
        <v>46</v>
      </c>
      <c r="I25" s="21" t="s">
        <v>46</v>
      </c>
      <c r="J25" s="21" t="s">
        <v>46</v>
      </c>
      <c r="K25" s="21" t="s">
        <v>46</v>
      </c>
      <c r="L25" s="21" t="s">
        <v>46</v>
      </c>
      <c r="M25" s="21" t="s">
        <v>46</v>
      </c>
      <c r="N25" s="21" t="s">
        <v>46</v>
      </c>
      <c r="O25" s="21" t="str">
        <f>IF(ISNUMBER(N25-D25), N25-D25, "n.a.")</f>
        <v>n.a.</v>
      </c>
      <c r="P25" s="22">
        <v>28</v>
      </c>
      <c r="Q25" s="23" t="s">
        <v>46</v>
      </c>
    </row>
    <row r="26" spans="1:17" x14ac:dyDescent="0.25">
      <c r="A26" s="20" t="s">
        <v>26</v>
      </c>
      <c r="B26" s="21">
        <v>3.7111756995497807</v>
      </c>
      <c r="C26" s="21">
        <v>3.9084735886690125</v>
      </c>
      <c r="D26" s="21">
        <v>4.0289183306828482</v>
      </c>
      <c r="E26" s="21">
        <v>4.0490657597312376</v>
      </c>
      <c r="F26" s="21">
        <v>3.3320677708699162</v>
      </c>
      <c r="G26" s="21">
        <v>3.331477735083932</v>
      </c>
      <c r="H26" s="21">
        <v>3.3204812441166229</v>
      </c>
      <c r="I26" s="21">
        <v>3.7157658957551769</v>
      </c>
      <c r="J26" s="21">
        <v>3.6917757731054088</v>
      </c>
      <c r="K26" s="21">
        <v>3.775573949711073</v>
      </c>
      <c r="L26" s="21">
        <v>3.8631854819621898</v>
      </c>
      <c r="M26" s="21">
        <v>3.7892795002410753</v>
      </c>
      <c r="N26" s="21">
        <v>3.7498288760579488</v>
      </c>
      <c r="O26" s="21">
        <f t="shared" si="0"/>
        <v>-0.27908945462489942</v>
      </c>
      <c r="P26" s="22">
        <f t="shared" ref="P26:P35" si="2">RANK(N26,T33range2014)</f>
        <v>17</v>
      </c>
      <c r="Q26" s="23">
        <v>9313</v>
      </c>
    </row>
    <row r="27" spans="1:17" x14ac:dyDescent="0.25">
      <c r="A27" s="20" t="s">
        <v>27</v>
      </c>
      <c r="B27" s="21">
        <v>3.2644400232989543</v>
      </c>
      <c r="C27" s="21">
        <v>3.2939519280875453</v>
      </c>
      <c r="D27" s="21">
        <v>3.2709677355801103</v>
      </c>
      <c r="E27" s="21">
        <v>3.2838029353126275</v>
      </c>
      <c r="F27" s="21">
        <v>3.2895223922587715</v>
      </c>
      <c r="G27" s="21">
        <v>3.2447404694940269</v>
      </c>
      <c r="H27" s="21">
        <v>3.2119753706236405</v>
      </c>
      <c r="I27" s="21">
        <v>3.3187154751880192</v>
      </c>
      <c r="J27" s="21">
        <v>3.3219052415430328</v>
      </c>
      <c r="K27" s="21">
        <v>3.2871815594557576</v>
      </c>
      <c r="L27" s="21">
        <v>3.2710111056760334</v>
      </c>
      <c r="M27" s="21">
        <v>3.2513774650570726</v>
      </c>
      <c r="N27" s="21">
        <v>3.2312367922421004</v>
      </c>
      <c r="O27" s="21">
        <f t="shared" si="0"/>
        <v>-3.9730943338009972E-2</v>
      </c>
      <c r="P27" s="22">
        <f t="shared" si="2"/>
        <v>20</v>
      </c>
      <c r="Q27" s="23">
        <v>4585.6000000000004</v>
      </c>
    </row>
    <row r="28" spans="1:17" x14ac:dyDescent="0.25">
      <c r="A28" s="20" t="s">
        <v>28</v>
      </c>
      <c r="B28" s="21">
        <v>10.070181706083854</v>
      </c>
      <c r="C28" s="21">
        <v>9.6361240997549196</v>
      </c>
      <c r="D28" s="21">
        <v>12.773101324505323</v>
      </c>
      <c r="E28" s="21">
        <v>12.700748277187898</v>
      </c>
      <c r="F28" s="21">
        <v>12.874153529443632</v>
      </c>
      <c r="G28" s="21">
        <v>13.266850771279312</v>
      </c>
      <c r="H28" s="21">
        <v>13.546255859224917</v>
      </c>
      <c r="I28" s="21">
        <v>13.121911229402722</v>
      </c>
      <c r="J28" s="21">
        <v>12.659015462178907</v>
      </c>
      <c r="K28" s="21">
        <v>12.353671942431685</v>
      </c>
      <c r="L28" s="21">
        <v>12.610688424618314</v>
      </c>
      <c r="M28" s="21">
        <v>12.853997599612121</v>
      </c>
      <c r="N28" s="21">
        <v>13.417599366373647</v>
      </c>
      <c r="O28" s="21">
        <f t="shared" si="0"/>
        <v>0.64449804186832438</v>
      </c>
      <c r="P28" s="22">
        <f t="shared" si="2"/>
        <v>7</v>
      </c>
      <c r="Q28" s="23">
        <v>17686.099999999999</v>
      </c>
    </row>
    <row r="29" spans="1:17" x14ac:dyDescent="0.25">
      <c r="A29" s="20" t="s">
        <v>29</v>
      </c>
      <c r="B29" s="21">
        <v>6.3302982844270135</v>
      </c>
      <c r="C29" s="21">
        <v>6.0032878578492692</v>
      </c>
      <c r="D29" s="21">
        <v>6.6829344745469035</v>
      </c>
      <c r="E29" s="21">
        <v>6.6747277343694051</v>
      </c>
      <c r="F29" s="21">
        <v>6.648940254953156</v>
      </c>
      <c r="G29" s="21">
        <v>7.0669365383582008</v>
      </c>
      <c r="H29" s="21">
        <v>7.0404767064685556</v>
      </c>
      <c r="I29" s="21">
        <v>7.0335989391012088</v>
      </c>
      <c r="J29" s="21">
        <v>6.6555773888406531</v>
      </c>
      <c r="K29" s="21">
        <v>6.5269952083044354</v>
      </c>
      <c r="L29" s="21">
        <v>6.6940610599724195</v>
      </c>
      <c r="M29" s="21">
        <v>6.90369609396142</v>
      </c>
      <c r="N29" s="21">
        <v>7.2308390696167386</v>
      </c>
      <c r="O29" s="21">
        <f t="shared" si="0"/>
        <v>0.54790459506983513</v>
      </c>
      <c r="P29" s="22">
        <f t="shared" si="2"/>
        <v>13</v>
      </c>
      <c r="Q29" s="23">
        <v>4284.8</v>
      </c>
    </row>
    <row r="30" spans="1:17" x14ac:dyDescent="0.25">
      <c r="A30" s="20" t="s">
        <v>30</v>
      </c>
      <c r="B30" s="21">
        <v>3.0921047818994465</v>
      </c>
      <c r="C30" s="21">
        <v>3.4913453299057413</v>
      </c>
      <c r="D30" s="21">
        <v>3.3635667448427706</v>
      </c>
      <c r="E30" s="21">
        <v>3.1326297993264425</v>
      </c>
      <c r="F30" s="21">
        <v>3.4322461512034872</v>
      </c>
      <c r="G30" s="21">
        <v>3.9569830894864073</v>
      </c>
      <c r="H30" s="21">
        <v>3.2239857830387986</v>
      </c>
      <c r="I30" s="21">
        <v>3.5468485109182462</v>
      </c>
      <c r="J30" s="21">
        <v>3.9868131735551642</v>
      </c>
      <c r="K30" s="21">
        <v>3.7715972471029877</v>
      </c>
      <c r="L30" s="21">
        <v>3.5991609120381183</v>
      </c>
      <c r="M30" s="21">
        <v>3.6446146568755164</v>
      </c>
      <c r="N30" s="21">
        <v>3.5888630778035893</v>
      </c>
      <c r="O30" s="21">
        <f t="shared" si="0"/>
        <v>0.22529633296081863</v>
      </c>
      <c r="P30" s="22">
        <f t="shared" si="2"/>
        <v>18</v>
      </c>
      <c r="Q30" s="23">
        <v>1492.4</v>
      </c>
    </row>
    <row r="31" spans="1:17" x14ac:dyDescent="0.25">
      <c r="A31" s="20" t="s">
        <v>31</v>
      </c>
      <c r="B31" s="21">
        <v>7.440866221238748</v>
      </c>
      <c r="C31" s="21">
        <v>7.6096696672233302</v>
      </c>
      <c r="D31" s="21">
        <v>7.6080674988441981</v>
      </c>
      <c r="E31" s="21">
        <v>7.3623778795198085</v>
      </c>
      <c r="F31" s="21">
        <v>7.7270737947751149</v>
      </c>
      <c r="G31" s="21">
        <v>9.0577680222875436</v>
      </c>
      <c r="H31" s="21">
        <v>8.8582804726144264</v>
      </c>
      <c r="I31" s="21">
        <v>10.038539738415318</v>
      </c>
      <c r="J31" s="21">
        <v>10.81564893150807</v>
      </c>
      <c r="K31" s="21">
        <v>10.780468709608325</v>
      </c>
      <c r="L31" s="21">
        <v>11.003548807331207</v>
      </c>
      <c r="M31" s="21">
        <v>10.861614869440892</v>
      </c>
      <c r="N31" s="21">
        <v>10.572645389397403</v>
      </c>
      <c r="O31" s="21">
        <f t="shared" si="0"/>
        <v>2.9645778905532048</v>
      </c>
      <c r="P31" s="22">
        <f t="shared" si="2"/>
        <v>10</v>
      </c>
      <c r="Q31" s="23">
        <v>1447.3</v>
      </c>
    </row>
    <row r="32" spans="1:17" x14ac:dyDescent="0.25">
      <c r="A32" s="20" t="s">
        <v>32</v>
      </c>
      <c r="B32" s="21">
        <v>4.1474867571881289</v>
      </c>
      <c r="C32" s="21">
        <v>4.0134634665357147</v>
      </c>
      <c r="D32" s="21">
        <v>4.1659048524518232</v>
      </c>
      <c r="E32" s="21">
        <v>2.302607507866429</v>
      </c>
      <c r="F32" s="21">
        <v>2.417045899761912</v>
      </c>
      <c r="G32" s="21">
        <v>2.3337658522254325</v>
      </c>
      <c r="H32" s="21">
        <v>2.2413521599916013</v>
      </c>
      <c r="I32" s="21">
        <v>2.4782317481580711</v>
      </c>
      <c r="J32" s="21">
        <v>2.4446895615467832</v>
      </c>
      <c r="K32" s="21">
        <v>2.4013372269455209</v>
      </c>
      <c r="L32" s="21">
        <v>2.4764289347052149</v>
      </c>
      <c r="M32" s="21">
        <v>2.413080585751505</v>
      </c>
      <c r="N32" s="21">
        <v>2.3285589907301505</v>
      </c>
      <c r="O32" s="21">
        <f t="shared" si="0"/>
        <v>-1.8373458617216727</v>
      </c>
      <c r="P32" s="22">
        <f t="shared" si="2"/>
        <v>24</v>
      </c>
      <c r="Q32" s="23">
        <v>545.6</v>
      </c>
    </row>
    <row r="33" spans="1:17" x14ac:dyDescent="0.25">
      <c r="A33" s="20" t="s">
        <v>33</v>
      </c>
      <c r="B33" s="21">
        <v>21.43441844830323</v>
      </c>
      <c r="C33" s="21">
        <v>21.071801017946363</v>
      </c>
      <c r="D33" s="21">
        <v>20.788195177887083</v>
      </c>
      <c r="E33" s="21">
        <v>20.699118879098659</v>
      </c>
      <c r="F33" s="21">
        <v>21.025796077676841</v>
      </c>
      <c r="G33" s="21">
        <v>21.277777060441334</v>
      </c>
      <c r="H33" s="21">
        <v>21.922252984728711</v>
      </c>
      <c r="I33" s="21">
        <v>23.743977976600135</v>
      </c>
      <c r="J33" s="21">
        <v>24.287492629234094</v>
      </c>
      <c r="K33" s="21">
        <v>23.161329305135954</v>
      </c>
      <c r="L33" s="21">
        <v>22.703444393624881</v>
      </c>
      <c r="M33" s="21">
        <v>23.369565217391305</v>
      </c>
      <c r="N33" s="21">
        <v>23.532942117898106</v>
      </c>
      <c r="O33" s="21">
        <f t="shared" si="0"/>
        <v>2.7447469400110229</v>
      </c>
      <c r="P33" s="22">
        <f t="shared" si="2"/>
        <v>3</v>
      </c>
      <c r="Q33" s="23">
        <v>21174</v>
      </c>
    </row>
    <row r="34" spans="1:17" x14ac:dyDescent="0.25">
      <c r="A34" s="20" t="s">
        <v>34</v>
      </c>
      <c r="B34" s="21">
        <v>32.603574903548946</v>
      </c>
      <c r="C34" s="21">
        <v>33.116068758053721</v>
      </c>
      <c r="D34" s="21">
        <v>32.786875900935087</v>
      </c>
      <c r="E34" s="21">
        <v>32.141956924965278</v>
      </c>
      <c r="F34" s="21">
        <v>31.878054928292826</v>
      </c>
      <c r="G34" s="21">
        <v>30.414337996289099</v>
      </c>
      <c r="H34" s="21">
        <v>31.94522831104716</v>
      </c>
      <c r="I34" s="21">
        <v>32.19420257795052</v>
      </c>
      <c r="J34" s="21">
        <v>30.708642167236693</v>
      </c>
      <c r="K34" s="21">
        <v>30.785962270464719</v>
      </c>
      <c r="L34" s="21">
        <v>31.781762114244039</v>
      </c>
      <c r="M34" s="21">
        <v>31.926151291860293</v>
      </c>
      <c r="N34" s="21">
        <v>31.277198205968787</v>
      </c>
      <c r="O34" s="21">
        <f t="shared" si="0"/>
        <v>-1.5096776949662996</v>
      </c>
      <c r="P34" s="22">
        <f t="shared" si="2"/>
        <v>1</v>
      </c>
      <c r="Q34" s="23">
        <v>57692.7</v>
      </c>
    </row>
    <row r="35" spans="1:17" x14ac:dyDescent="0.25">
      <c r="A35" s="25" t="s">
        <v>35</v>
      </c>
      <c r="B35" s="26">
        <v>4.5871058879142552</v>
      </c>
      <c r="C35" s="26">
        <v>4.8303352405005811</v>
      </c>
      <c r="D35" s="26">
        <v>4.8356171791041156</v>
      </c>
      <c r="E35" s="26">
        <v>4.7967181216119004</v>
      </c>
      <c r="F35" s="26">
        <v>4.686905272987997</v>
      </c>
      <c r="G35" s="26">
        <v>4.7275272305244069</v>
      </c>
      <c r="H35" s="26">
        <v>4.6301350914608808</v>
      </c>
      <c r="I35" s="26">
        <v>5.3020141022590952</v>
      </c>
      <c r="J35" s="26">
        <v>5.092715329866528</v>
      </c>
      <c r="K35" s="26">
        <v>4.8983529081852755</v>
      </c>
      <c r="L35" s="26">
        <v>4.9320817974517599</v>
      </c>
      <c r="M35" s="26">
        <v>4.9529502516956407</v>
      </c>
      <c r="N35" s="26">
        <v>4.9363644592026006</v>
      </c>
      <c r="O35" s="26">
        <f t="shared" si="0"/>
        <v>0.10074728009848499</v>
      </c>
      <c r="P35" s="27">
        <f t="shared" si="2"/>
        <v>15</v>
      </c>
      <c r="Q35" s="28">
        <v>36540.5</v>
      </c>
    </row>
    <row r="36" spans="1:17" x14ac:dyDescent="0.25">
      <c r="A36" s="20" t="s">
        <v>36</v>
      </c>
      <c r="B36" s="21">
        <v>24.718396127760016</v>
      </c>
      <c r="C36" s="21">
        <v>24.199198497884144</v>
      </c>
      <c r="D36" s="21">
        <v>23.526794542218706</v>
      </c>
      <c r="E36" s="21">
        <v>22.857892665004595</v>
      </c>
      <c r="F36" s="21">
        <v>24.19209080393291</v>
      </c>
      <c r="G36" s="21">
        <v>24.990953649791113</v>
      </c>
      <c r="H36" s="21">
        <v>25.818633146720188</v>
      </c>
      <c r="I36" s="21">
        <v>27.241250551614105</v>
      </c>
      <c r="J36" s="21">
        <v>25.477535647027171</v>
      </c>
      <c r="K36" s="21">
        <v>26.59650669458372</v>
      </c>
      <c r="L36" s="21">
        <v>26.307281777595321</v>
      </c>
      <c r="M36" s="21">
        <v>26.559235332260627</v>
      </c>
      <c r="N36" s="21">
        <v>24.519471168270098</v>
      </c>
      <c r="O36" s="21">
        <f t="shared" si="0"/>
        <v>0.99267662605139151</v>
      </c>
      <c r="P36" s="22"/>
      <c r="Q36" s="23">
        <v>1225.9000000000001</v>
      </c>
    </row>
    <row r="37" spans="1:17" x14ac:dyDescent="0.25">
      <c r="A37" s="25" t="s">
        <v>37</v>
      </c>
      <c r="B37" s="26">
        <v>13.015419954968275</v>
      </c>
      <c r="C37" s="26">
        <v>14.750550544367819</v>
      </c>
      <c r="D37" s="26">
        <v>13.721016177559173</v>
      </c>
      <c r="E37" s="26">
        <v>13.348807964865337</v>
      </c>
      <c r="F37" s="26">
        <v>12.650790971330947</v>
      </c>
      <c r="G37" s="26">
        <v>12.565669327048839</v>
      </c>
      <c r="H37" s="26">
        <v>11.881424177377756</v>
      </c>
      <c r="I37" s="26">
        <v>13.923745152721404</v>
      </c>
      <c r="J37" s="26">
        <v>13.638733546696674</v>
      </c>
      <c r="K37" s="26">
        <v>12.140867673780125</v>
      </c>
      <c r="L37" s="26">
        <v>12.506648984618076</v>
      </c>
      <c r="M37" s="26">
        <v>13.286915808139762</v>
      </c>
      <c r="N37" s="26">
        <v>13.81508938947357</v>
      </c>
      <c r="O37" s="26">
        <f t="shared" si="0"/>
        <v>9.4073211914396992E-2</v>
      </c>
      <c r="P37" s="27"/>
      <c r="Q37" s="28">
        <v>20304.7</v>
      </c>
    </row>
    <row r="38" spans="1:17" x14ac:dyDescent="0.25">
      <c r="A38" s="2" t="s">
        <v>38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</row>
    <row r="39" spans="1:17" x14ac:dyDescent="0.25">
      <c r="A39" s="2" t="s">
        <v>39</v>
      </c>
      <c r="B39" s="32"/>
      <c r="C39" s="3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30"/>
      <c r="P39" s="30"/>
      <c r="Q39" s="31"/>
    </row>
    <row r="40" spans="1:17" x14ac:dyDescent="0.25">
      <c r="A40" s="33" t="s">
        <v>40</v>
      </c>
      <c r="B40" s="32"/>
      <c r="C40" s="3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30"/>
      <c r="P40" s="30"/>
      <c r="Q40" s="31"/>
    </row>
    <row r="41" spans="1:17" x14ac:dyDescent="0.25">
      <c r="A41" s="33" t="s">
        <v>41</v>
      </c>
      <c r="B41" s="32"/>
      <c r="C41" s="32"/>
      <c r="D41" s="32"/>
      <c r="E41" s="2"/>
      <c r="F41" s="2"/>
      <c r="G41" s="2"/>
      <c r="H41" s="2"/>
      <c r="I41" s="2"/>
      <c r="J41" s="2"/>
      <c r="K41" s="32"/>
      <c r="L41" s="2"/>
      <c r="M41" s="2"/>
      <c r="N41" s="2"/>
      <c r="O41" s="30"/>
      <c r="P41" s="30"/>
      <c r="Q41" s="31"/>
    </row>
    <row r="42" spans="1:17" x14ac:dyDescent="0.25">
      <c r="A42" s="2" t="s">
        <v>42</v>
      </c>
      <c r="B42" s="32"/>
      <c r="C42" s="32"/>
      <c r="D42" s="32"/>
      <c r="E42" s="2"/>
      <c r="F42" s="2"/>
      <c r="G42" s="2"/>
      <c r="H42" s="2"/>
      <c r="I42" s="2"/>
      <c r="J42" s="2"/>
      <c r="K42" s="32"/>
      <c r="L42" s="2"/>
      <c r="M42" s="2"/>
      <c r="N42" s="2"/>
      <c r="O42" s="30"/>
      <c r="P42" s="30"/>
      <c r="Q42" s="31"/>
    </row>
    <row r="43" spans="1:17" x14ac:dyDescent="0.25">
      <c r="A43" s="2" t="s">
        <v>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43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11.4</v>
      </c>
      <c r="C5" s="9">
        <v>11.6</v>
      </c>
      <c r="D5" s="9">
        <v>11.2</v>
      </c>
      <c r="E5" s="9">
        <v>11.2</v>
      </c>
      <c r="F5" s="9">
        <v>11.2</v>
      </c>
      <c r="G5" s="9">
        <v>11.1</v>
      </c>
      <c r="H5" s="9">
        <v>11.6</v>
      </c>
      <c r="I5" s="9">
        <v>12.1</v>
      </c>
      <c r="J5" s="9">
        <v>11.8</v>
      </c>
      <c r="K5" s="9">
        <v>11.9</v>
      </c>
      <c r="L5" s="9">
        <v>12</v>
      </c>
      <c r="M5" s="9">
        <v>12.1</v>
      </c>
      <c r="N5" s="9">
        <v>12</v>
      </c>
      <c r="O5" s="9">
        <f>N5-D5</f>
        <v>0.80000000000000071</v>
      </c>
      <c r="P5" s="9"/>
      <c r="Q5" s="10">
        <v>1680659.2</v>
      </c>
    </row>
    <row r="6" spans="1:17" x14ac:dyDescent="0.25">
      <c r="A6" s="11" t="s">
        <v>6</v>
      </c>
      <c r="B6" s="12">
        <v>14.7</v>
      </c>
      <c r="C6" s="12">
        <v>14.8</v>
      </c>
      <c r="D6" s="12">
        <v>14.4</v>
      </c>
      <c r="E6" s="12">
        <v>14.4</v>
      </c>
      <c r="F6" s="12">
        <v>14.5</v>
      </c>
      <c r="G6" s="12">
        <v>14.4</v>
      </c>
      <c r="H6" s="12">
        <v>14.6</v>
      </c>
      <c r="I6" s="12">
        <v>15.1</v>
      </c>
      <c r="J6" s="12">
        <v>14.9</v>
      </c>
      <c r="K6" s="12">
        <v>15.1</v>
      </c>
      <c r="L6" s="12">
        <v>15.4</v>
      </c>
      <c r="M6" s="12">
        <v>15.5</v>
      </c>
      <c r="N6" s="12">
        <v>15.6</v>
      </c>
      <c r="O6" s="13">
        <f>N6-D6</f>
        <v>1.1999999999999993</v>
      </c>
      <c r="P6" s="13"/>
      <c r="Q6" s="14">
        <v>1574833.3</v>
      </c>
    </row>
    <row r="7" spans="1:17" x14ac:dyDescent="0.25">
      <c r="A7" s="15" t="s">
        <v>7</v>
      </c>
      <c r="B7" s="16">
        <v>15.622016614254811</v>
      </c>
      <c r="C7" s="16">
        <v>15.439875175578571</v>
      </c>
      <c r="D7" s="16">
        <v>16.206835369303445</v>
      </c>
      <c r="E7" s="16">
        <v>16.301154805590066</v>
      </c>
      <c r="F7" s="16">
        <v>16.397070978565001</v>
      </c>
      <c r="G7" s="16">
        <v>16.536568101580155</v>
      </c>
      <c r="H7" s="16">
        <v>17.250060723142013</v>
      </c>
      <c r="I7" s="16">
        <v>17.832106680123058</v>
      </c>
      <c r="J7" s="16">
        <v>17.717836982095363</v>
      </c>
      <c r="K7" s="16">
        <v>18.484566321820285</v>
      </c>
      <c r="L7" s="16">
        <v>18.242649962446478</v>
      </c>
      <c r="M7" s="16">
        <v>18.446221429935697</v>
      </c>
      <c r="N7" s="16">
        <v>18.358449381630738</v>
      </c>
      <c r="O7" s="17">
        <f>N7-D7</f>
        <v>2.1516140123272933</v>
      </c>
      <c r="P7" s="18">
        <f>RANK(N7,T33range2014)</f>
        <v>2</v>
      </c>
      <c r="Q7" s="19">
        <v>73508.7</v>
      </c>
    </row>
    <row r="8" spans="1:17" x14ac:dyDescent="0.25">
      <c r="A8" s="20" t="s">
        <v>8</v>
      </c>
      <c r="B8" s="21">
        <v>14</v>
      </c>
      <c r="C8" s="21">
        <v>13.8</v>
      </c>
      <c r="D8" s="21">
        <v>13.6</v>
      </c>
      <c r="E8" s="21">
        <v>13.3</v>
      </c>
      <c r="F8" s="21">
        <v>13.3</v>
      </c>
      <c r="G8" s="21">
        <v>13.3</v>
      </c>
      <c r="H8" s="21">
        <v>13.7</v>
      </c>
      <c r="I8" s="21">
        <v>14.2</v>
      </c>
      <c r="J8" s="21">
        <v>13.9</v>
      </c>
      <c r="K8" s="21">
        <v>14</v>
      </c>
      <c r="L8" s="21">
        <v>14.3</v>
      </c>
      <c r="M8" s="21">
        <v>14.5</v>
      </c>
      <c r="N8" s="21">
        <v>14.4</v>
      </c>
      <c r="O8" s="21">
        <f>IF(ISNUMBER(N8-D8), N8-D8, ":")</f>
        <v>0.80000000000000071</v>
      </c>
      <c r="P8" s="22"/>
      <c r="Q8" s="23">
        <v>57571.7</v>
      </c>
    </row>
    <row r="9" spans="1:17" x14ac:dyDescent="0.25">
      <c r="A9" s="20" t="s">
        <v>9</v>
      </c>
      <c r="B9" s="21">
        <v>9.3000000000000007</v>
      </c>
      <c r="C9" s="21">
        <v>10.1</v>
      </c>
      <c r="D9" s="21">
        <v>9.9</v>
      </c>
      <c r="E9" s="21">
        <v>9.4</v>
      </c>
      <c r="F9" s="21">
        <v>8</v>
      </c>
      <c r="G9" s="21">
        <v>7.6</v>
      </c>
      <c r="H9" s="21">
        <v>7.4</v>
      </c>
      <c r="I9" s="21">
        <v>7.2</v>
      </c>
      <c r="J9" s="21">
        <v>6.7</v>
      </c>
      <c r="K9" s="21">
        <v>6.8</v>
      </c>
      <c r="L9" s="21">
        <v>6.9</v>
      </c>
      <c r="M9" s="21">
        <v>7.4</v>
      </c>
      <c r="N9" s="21">
        <v>7.7</v>
      </c>
      <c r="O9" s="21">
        <f t="shared" ref="O9:O36" si="0">IF(ISNUMBER(N9-D9), N9-D9, ":")</f>
        <v>-2.2000000000000002</v>
      </c>
      <c r="P9" s="22">
        <f>RANK(N9,T33range2014)</f>
        <v>21</v>
      </c>
      <c r="Q9" s="23">
        <v>3297.3</v>
      </c>
    </row>
    <row r="10" spans="1:17" x14ac:dyDescent="0.25">
      <c r="A10" s="20" t="s">
        <v>10</v>
      </c>
      <c r="B10" s="21">
        <v>5</v>
      </c>
      <c r="C10" s="21">
        <v>5.0999999999999996</v>
      </c>
      <c r="D10" s="21">
        <v>5</v>
      </c>
      <c r="E10" s="21">
        <v>5</v>
      </c>
      <c r="F10" s="21">
        <v>5.2</v>
      </c>
      <c r="G10" s="21">
        <v>5.2</v>
      </c>
      <c r="H10" s="21">
        <v>5.0999999999999996</v>
      </c>
      <c r="I10" s="21">
        <v>5.3</v>
      </c>
      <c r="J10" s="21">
        <v>5.4</v>
      </c>
      <c r="K10" s="21">
        <v>5.4</v>
      </c>
      <c r="L10" s="21">
        <v>5.5</v>
      </c>
      <c r="M10" s="21">
        <v>5.6</v>
      </c>
      <c r="N10" s="21">
        <v>5.6</v>
      </c>
      <c r="O10" s="21">
        <f t="shared" si="0"/>
        <v>0.59999999999999964</v>
      </c>
      <c r="P10" s="22">
        <f>RANK(N10,T33range2014)</f>
        <v>22</v>
      </c>
      <c r="Q10" s="23">
        <v>8591.6</v>
      </c>
    </row>
    <row r="11" spans="1:17" x14ac:dyDescent="0.25">
      <c r="A11" s="20" t="s">
        <v>11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0.1</v>
      </c>
      <c r="K11" s="21">
        <v>0.1</v>
      </c>
      <c r="L11" s="21">
        <v>0</v>
      </c>
      <c r="M11" s="21">
        <v>0</v>
      </c>
      <c r="N11" s="21">
        <v>0</v>
      </c>
      <c r="O11" s="21">
        <f t="shared" si="0"/>
        <v>0</v>
      </c>
      <c r="P11" s="22">
        <f>RANK(N11,T33range2014)</f>
        <v>25</v>
      </c>
      <c r="Q11" s="23">
        <v>97.1</v>
      </c>
    </row>
    <row r="12" spans="1:17" x14ac:dyDescent="0.25">
      <c r="A12" s="20" t="s">
        <v>12</v>
      </c>
      <c r="B12" s="21">
        <v>16.2</v>
      </c>
      <c r="C12" s="21">
        <v>16.399999999999999</v>
      </c>
      <c r="D12" s="21">
        <v>16.100000000000001</v>
      </c>
      <c r="E12" s="21">
        <v>15.8</v>
      </c>
      <c r="F12" s="21">
        <v>15.4</v>
      </c>
      <c r="G12" s="21">
        <v>14.6</v>
      </c>
      <c r="H12" s="21">
        <v>14.7</v>
      </c>
      <c r="I12" s="21">
        <v>15.3</v>
      </c>
      <c r="J12" s="21">
        <v>15</v>
      </c>
      <c r="K12" s="21">
        <v>14.9</v>
      </c>
      <c r="L12" s="21">
        <v>15</v>
      </c>
      <c r="M12" s="21">
        <v>15</v>
      </c>
      <c r="N12" s="21">
        <v>15.1</v>
      </c>
      <c r="O12" s="21">
        <f t="shared" si="0"/>
        <v>-1.0000000000000018</v>
      </c>
      <c r="P12" s="22">
        <f>RANK(N12,T33range2014)</f>
        <v>3</v>
      </c>
      <c r="Q12" s="23">
        <v>440248</v>
      </c>
    </row>
    <row r="13" spans="1:17" x14ac:dyDescent="0.25">
      <c r="A13" s="20" t="s">
        <v>13</v>
      </c>
      <c r="B13" s="21">
        <v>4.5999999999999996</v>
      </c>
      <c r="C13" s="21">
        <v>4.5999999999999996</v>
      </c>
      <c r="D13" s="21">
        <v>4.5999999999999996</v>
      </c>
      <c r="E13" s="21">
        <v>4.5</v>
      </c>
      <c r="F13" s="21">
        <v>4.4000000000000004</v>
      </c>
      <c r="G13" s="21">
        <v>4.5999999999999996</v>
      </c>
      <c r="H13" s="21">
        <v>5.0999999999999996</v>
      </c>
      <c r="I13" s="21">
        <v>5.9</v>
      </c>
      <c r="J13" s="21">
        <v>5.9</v>
      </c>
      <c r="K13" s="21">
        <v>5.5</v>
      </c>
      <c r="L13" s="21">
        <v>5.5</v>
      </c>
      <c r="M13" s="21">
        <v>5.3</v>
      </c>
      <c r="N13" s="21">
        <v>5.3</v>
      </c>
      <c r="O13" s="21">
        <f t="shared" si="0"/>
        <v>0.70000000000000018</v>
      </c>
      <c r="P13" s="22">
        <f>RANK(N13,T33range2014)</f>
        <v>23</v>
      </c>
      <c r="Q13" s="23">
        <v>1067</v>
      </c>
    </row>
    <row r="14" spans="1:17" x14ac:dyDescent="0.25">
      <c r="A14" s="20" t="s">
        <v>14</v>
      </c>
      <c r="B14" s="21" t="s">
        <v>46</v>
      </c>
      <c r="C14" s="21" t="s">
        <v>46</v>
      </c>
      <c r="D14" s="21" t="s">
        <v>46</v>
      </c>
      <c r="E14" s="21" t="s">
        <v>46</v>
      </c>
      <c r="F14" s="21" t="s">
        <v>46</v>
      </c>
      <c r="G14" s="21" t="s">
        <v>46</v>
      </c>
      <c r="H14" s="21" t="s">
        <v>46</v>
      </c>
      <c r="I14" s="21" t="s">
        <v>46</v>
      </c>
      <c r="J14" s="21" t="s">
        <v>46</v>
      </c>
      <c r="K14" s="21" t="s">
        <v>46</v>
      </c>
      <c r="L14" s="21" t="s">
        <v>46</v>
      </c>
      <c r="M14" s="21" t="s">
        <v>46</v>
      </c>
      <c r="N14" s="21" t="s">
        <v>46</v>
      </c>
      <c r="O14" s="21" t="s">
        <v>46</v>
      </c>
      <c r="P14" s="21" t="s">
        <v>46</v>
      </c>
      <c r="Q14" s="34" t="s">
        <v>46</v>
      </c>
    </row>
    <row r="15" spans="1:17" x14ac:dyDescent="0.25">
      <c r="A15" s="20" t="s">
        <v>15</v>
      </c>
      <c r="B15" s="21">
        <v>11</v>
      </c>
      <c r="C15" s="21">
        <v>10.9</v>
      </c>
      <c r="D15" s="21">
        <v>10.3</v>
      </c>
      <c r="E15" s="21">
        <v>10.5</v>
      </c>
      <c r="F15" s="21">
        <v>10.5</v>
      </c>
      <c r="G15" s="21">
        <v>10.9</v>
      </c>
      <c r="H15" s="21">
        <v>11</v>
      </c>
      <c r="I15" s="21">
        <v>10.3</v>
      </c>
      <c r="J15" s="21">
        <v>10.6</v>
      </c>
      <c r="K15" s="21">
        <v>10.4</v>
      </c>
      <c r="L15" s="21">
        <v>10.7</v>
      </c>
      <c r="M15" s="21">
        <v>10.5</v>
      </c>
      <c r="N15" s="21">
        <v>10.3</v>
      </c>
      <c r="O15" s="21">
        <f t="shared" si="0"/>
        <v>0</v>
      </c>
      <c r="P15" s="22">
        <f t="shared" ref="P15:P24" si="1">RANK(N15,T33range2014)</f>
        <v>16</v>
      </c>
      <c r="Q15" s="23">
        <v>18207</v>
      </c>
    </row>
    <row r="16" spans="1:17" x14ac:dyDescent="0.25">
      <c r="A16" s="20" t="s">
        <v>16</v>
      </c>
      <c r="B16" s="21">
        <v>11.4</v>
      </c>
      <c r="C16" s="21">
        <v>11.5</v>
      </c>
      <c r="D16" s="21">
        <v>11.5</v>
      </c>
      <c r="E16" s="21">
        <v>11.5</v>
      </c>
      <c r="F16" s="21">
        <v>11.5</v>
      </c>
      <c r="G16" s="21">
        <v>11.5</v>
      </c>
      <c r="H16" s="21">
        <v>11.6</v>
      </c>
      <c r="I16" s="21">
        <v>11.7</v>
      </c>
      <c r="J16" s="21">
        <v>11.6</v>
      </c>
      <c r="K16" s="21">
        <v>11.6</v>
      </c>
      <c r="L16" s="21">
        <v>11.3</v>
      </c>
      <c r="M16" s="21">
        <v>11.2</v>
      </c>
      <c r="N16" s="21">
        <v>11.3</v>
      </c>
      <c r="O16" s="21">
        <f t="shared" si="0"/>
        <v>-0.19999999999999929</v>
      </c>
      <c r="P16" s="22">
        <f t="shared" si="1"/>
        <v>13</v>
      </c>
      <c r="Q16" s="23">
        <v>117993</v>
      </c>
    </row>
    <row r="17" spans="1:17" x14ac:dyDescent="0.25">
      <c r="A17" s="20" t="s">
        <v>17</v>
      </c>
      <c r="B17" s="21">
        <v>20.8</v>
      </c>
      <c r="C17" s="21">
        <v>21</v>
      </c>
      <c r="D17" s="21">
        <v>20</v>
      </c>
      <c r="E17" s="21">
        <v>20.7</v>
      </c>
      <c r="F17" s="21">
        <v>21.8</v>
      </c>
      <c r="G17" s="21">
        <v>21.8</v>
      </c>
      <c r="H17" s="21">
        <v>22.1</v>
      </c>
      <c r="I17" s="21">
        <v>22.8</v>
      </c>
      <c r="J17" s="21">
        <v>22.5</v>
      </c>
      <c r="K17" s="21">
        <v>23.1</v>
      </c>
      <c r="L17" s="21">
        <v>23.6</v>
      </c>
      <c r="M17" s="21">
        <v>24</v>
      </c>
      <c r="N17" s="21">
        <v>24.4</v>
      </c>
      <c r="O17" s="21">
        <f t="shared" si="0"/>
        <v>4.3999999999999986</v>
      </c>
      <c r="P17" s="22">
        <f t="shared" si="1"/>
        <v>1</v>
      </c>
      <c r="Q17" s="23">
        <v>520689</v>
      </c>
    </row>
    <row r="18" spans="1:17" x14ac:dyDescent="0.25">
      <c r="A18" s="20" t="s">
        <v>18</v>
      </c>
      <c r="B18" s="21">
        <v>11.9</v>
      </c>
      <c r="C18" s="21">
        <v>11.8</v>
      </c>
      <c r="D18" s="21">
        <v>11.8</v>
      </c>
      <c r="E18" s="21">
        <v>11.6</v>
      </c>
      <c r="F18" s="21">
        <v>11.5</v>
      </c>
      <c r="G18" s="21">
        <v>11.5</v>
      </c>
      <c r="H18" s="21">
        <v>11.7</v>
      </c>
      <c r="I18" s="21">
        <v>12.1</v>
      </c>
      <c r="J18" s="21">
        <v>11.8</v>
      </c>
      <c r="K18" s="21">
        <v>11.6</v>
      </c>
      <c r="L18" s="21">
        <v>11.5</v>
      </c>
      <c r="M18" s="21">
        <v>11.3</v>
      </c>
      <c r="N18" s="21">
        <v>11.8</v>
      </c>
      <c r="O18" s="21">
        <f t="shared" si="0"/>
        <v>0</v>
      </c>
      <c r="P18" s="22">
        <f t="shared" si="1"/>
        <v>12</v>
      </c>
      <c r="Q18" s="23">
        <v>5065.3</v>
      </c>
    </row>
    <row r="19" spans="1:17" x14ac:dyDescent="0.25">
      <c r="A19" s="20" t="s">
        <v>19</v>
      </c>
      <c r="B19" s="21">
        <v>11.7</v>
      </c>
      <c r="C19" s="21">
        <v>11.8</v>
      </c>
      <c r="D19" s="21">
        <v>11.9</v>
      </c>
      <c r="E19" s="21">
        <v>11.9</v>
      </c>
      <c r="F19" s="21">
        <v>11.6</v>
      </c>
      <c r="G19" s="21">
        <v>12.3</v>
      </c>
      <c r="H19" s="21">
        <v>12.8</v>
      </c>
      <c r="I19" s="21">
        <v>13.2</v>
      </c>
      <c r="J19" s="21">
        <v>13</v>
      </c>
      <c r="K19" s="21">
        <v>12.9</v>
      </c>
      <c r="L19" s="21">
        <v>13.1</v>
      </c>
      <c r="M19" s="21">
        <v>13.1</v>
      </c>
      <c r="N19" s="21">
        <v>13.1</v>
      </c>
      <c r="O19" s="21">
        <f t="shared" si="0"/>
        <v>1.1999999999999993</v>
      </c>
      <c r="P19" s="22">
        <f t="shared" si="1"/>
        <v>7</v>
      </c>
      <c r="Q19" s="23">
        <v>211551</v>
      </c>
    </row>
    <row r="20" spans="1:17" x14ac:dyDescent="0.25">
      <c r="A20" s="20" t="s">
        <v>20</v>
      </c>
      <c r="B20" s="21">
        <v>6.2</v>
      </c>
      <c r="C20" s="21">
        <v>6.4</v>
      </c>
      <c r="D20" s="21">
        <v>7.1</v>
      </c>
      <c r="E20" s="21">
        <v>7.5</v>
      </c>
      <c r="F20" s="21">
        <v>7.1</v>
      </c>
      <c r="G20" s="21">
        <v>6.9</v>
      </c>
      <c r="H20" s="21">
        <v>7.1</v>
      </c>
      <c r="I20" s="21">
        <v>7.9</v>
      </c>
      <c r="J20" s="21">
        <v>8.1</v>
      </c>
      <c r="K20" s="21">
        <v>8</v>
      </c>
      <c r="L20" s="21">
        <v>7.8</v>
      </c>
      <c r="M20" s="21">
        <v>7.5</v>
      </c>
      <c r="N20" s="21">
        <v>9</v>
      </c>
      <c r="O20" s="21">
        <f t="shared" si="0"/>
        <v>1.9000000000000004</v>
      </c>
      <c r="P20" s="22">
        <f t="shared" si="1"/>
        <v>17</v>
      </c>
      <c r="Q20" s="23">
        <v>1557.3</v>
      </c>
    </row>
    <row r="21" spans="1:17" x14ac:dyDescent="0.25">
      <c r="A21" s="20" t="s">
        <v>21</v>
      </c>
      <c r="B21" s="21">
        <v>9</v>
      </c>
      <c r="C21" s="21">
        <v>8.4</v>
      </c>
      <c r="D21" s="21">
        <v>8.3000000000000007</v>
      </c>
      <c r="E21" s="21">
        <v>7.9</v>
      </c>
      <c r="F21" s="21">
        <v>8.1</v>
      </c>
      <c r="G21" s="21">
        <v>7.9</v>
      </c>
      <c r="H21" s="21">
        <v>8</v>
      </c>
      <c r="I21" s="21">
        <v>9.3000000000000007</v>
      </c>
      <c r="J21" s="21">
        <v>8.6999999999999993</v>
      </c>
      <c r="K21" s="21">
        <v>8.6999999999999993</v>
      </c>
      <c r="L21" s="21">
        <v>8.6999999999999993</v>
      </c>
      <c r="M21" s="21">
        <v>8.5</v>
      </c>
      <c r="N21" s="21">
        <v>8.4</v>
      </c>
      <c r="O21" s="21">
        <f t="shared" si="0"/>
        <v>9.9999999999999645E-2</v>
      </c>
      <c r="P21" s="22">
        <f t="shared" si="1"/>
        <v>20</v>
      </c>
      <c r="Q21" s="23">
        <v>1982.3</v>
      </c>
    </row>
    <row r="22" spans="1:17" x14ac:dyDescent="0.25">
      <c r="A22" s="20" t="s">
        <v>22</v>
      </c>
      <c r="B22" s="21">
        <v>9.1999999999999993</v>
      </c>
      <c r="C22" s="21">
        <v>9.1</v>
      </c>
      <c r="D22" s="21">
        <v>9.1</v>
      </c>
      <c r="E22" s="21">
        <v>8.8000000000000007</v>
      </c>
      <c r="F22" s="21">
        <v>9.1</v>
      </c>
      <c r="G22" s="21">
        <v>9.1</v>
      </c>
      <c r="H22" s="21">
        <v>9.5</v>
      </c>
      <c r="I22" s="21">
        <v>12.4</v>
      </c>
      <c r="J22" s="21">
        <v>11.6</v>
      </c>
      <c r="K22" s="21">
        <v>11.1</v>
      </c>
      <c r="L22" s="21">
        <v>10.8</v>
      </c>
      <c r="M22" s="21">
        <v>10.8</v>
      </c>
      <c r="N22" s="21">
        <v>11.1</v>
      </c>
      <c r="O22" s="21">
        <f t="shared" si="0"/>
        <v>2</v>
      </c>
      <c r="P22" s="22">
        <f t="shared" si="1"/>
        <v>14</v>
      </c>
      <c r="Q22" s="23">
        <v>4046.6</v>
      </c>
    </row>
    <row r="23" spans="1:17" x14ac:dyDescent="0.25">
      <c r="A23" s="20" t="s">
        <v>23</v>
      </c>
      <c r="B23" s="21">
        <v>10.3</v>
      </c>
      <c r="C23" s="21">
        <v>10.5</v>
      </c>
      <c r="D23" s="21">
        <v>10.4</v>
      </c>
      <c r="E23" s="21">
        <v>10.4</v>
      </c>
      <c r="F23" s="21">
        <v>9.8000000000000007</v>
      </c>
      <c r="G23" s="21">
        <v>9.8000000000000007</v>
      </c>
      <c r="H23" s="21">
        <v>10.3</v>
      </c>
      <c r="I23" s="21">
        <v>11.4</v>
      </c>
      <c r="J23" s="21">
        <v>10.7</v>
      </c>
      <c r="K23" s="21">
        <v>10.7</v>
      </c>
      <c r="L23" s="21">
        <v>10.9</v>
      </c>
      <c r="M23" s="21">
        <v>10.7</v>
      </c>
      <c r="N23" s="21">
        <v>10.6</v>
      </c>
      <c r="O23" s="21">
        <f t="shared" si="0"/>
        <v>0.19999999999999929</v>
      </c>
      <c r="P23" s="22">
        <f t="shared" si="1"/>
        <v>15</v>
      </c>
      <c r="Q23" s="23">
        <v>5205.6000000000004</v>
      </c>
    </row>
    <row r="24" spans="1:17" x14ac:dyDescent="0.25">
      <c r="A24" s="20" t="s">
        <v>24</v>
      </c>
      <c r="B24" s="21">
        <v>11.5</v>
      </c>
      <c r="C24" s="21">
        <v>11.4</v>
      </c>
      <c r="D24" s="21">
        <v>11.1</v>
      </c>
      <c r="E24" s="21">
        <v>11.2</v>
      </c>
      <c r="F24" s="21">
        <v>11.2</v>
      </c>
      <c r="G24" s="21">
        <v>12.4</v>
      </c>
      <c r="H24" s="21">
        <v>12.4</v>
      </c>
      <c r="I24" s="21">
        <v>12</v>
      </c>
      <c r="J24" s="21">
        <v>11.4</v>
      </c>
      <c r="K24" s="21">
        <v>12.5</v>
      </c>
      <c r="L24" s="21">
        <v>12.7</v>
      </c>
      <c r="M24" s="21">
        <v>12.8</v>
      </c>
      <c r="N24" s="21">
        <v>12.8</v>
      </c>
      <c r="O24" s="21">
        <f t="shared" si="0"/>
        <v>1.7000000000000011</v>
      </c>
      <c r="P24" s="22">
        <f t="shared" si="1"/>
        <v>8</v>
      </c>
      <c r="Q24" s="23">
        <v>13342.5</v>
      </c>
    </row>
    <row r="25" spans="1:17" x14ac:dyDescent="0.25">
      <c r="A25" s="20" t="s">
        <v>25</v>
      </c>
      <c r="B25" s="21" t="s">
        <v>46</v>
      </c>
      <c r="C25" s="21" t="s">
        <v>46</v>
      </c>
      <c r="D25" s="21" t="s">
        <v>46</v>
      </c>
      <c r="E25" s="21" t="s">
        <v>46</v>
      </c>
      <c r="F25" s="21" t="s">
        <v>46</v>
      </c>
      <c r="G25" s="21" t="s">
        <v>46</v>
      </c>
      <c r="H25" s="21" t="s">
        <v>46</v>
      </c>
      <c r="I25" s="21" t="s">
        <v>46</v>
      </c>
      <c r="J25" s="21" t="s">
        <v>46</v>
      </c>
      <c r="K25" s="21" t="s">
        <v>46</v>
      </c>
      <c r="L25" s="21" t="s">
        <v>46</v>
      </c>
      <c r="M25" s="21" t="s">
        <v>46</v>
      </c>
      <c r="N25" s="21" t="s">
        <v>46</v>
      </c>
      <c r="O25" s="21" t="s">
        <v>46</v>
      </c>
      <c r="P25" s="21" t="s">
        <v>46</v>
      </c>
      <c r="Q25" s="34" t="s">
        <v>46</v>
      </c>
    </row>
    <row r="26" spans="1:17" x14ac:dyDescent="0.25">
      <c r="A26" s="20" t="s">
        <v>26</v>
      </c>
      <c r="B26" s="21">
        <v>12.5</v>
      </c>
      <c r="C26" s="21">
        <v>13</v>
      </c>
      <c r="D26" s="21">
        <v>13.1</v>
      </c>
      <c r="E26" s="21">
        <v>12.2</v>
      </c>
      <c r="F26" s="21">
        <v>13.1</v>
      </c>
      <c r="G26" s="21">
        <v>12.6</v>
      </c>
      <c r="H26" s="21">
        <v>13.5</v>
      </c>
      <c r="I26" s="21">
        <v>12.8</v>
      </c>
      <c r="J26" s="21">
        <v>13.1</v>
      </c>
      <c r="K26" s="21">
        <v>13.8</v>
      </c>
      <c r="L26" s="21">
        <v>14.7</v>
      </c>
      <c r="M26" s="21">
        <v>15</v>
      </c>
      <c r="N26" s="21">
        <v>14.8</v>
      </c>
      <c r="O26" s="21">
        <f t="shared" si="0"/>
        <v>1.7000000000000011</v>
      </c>
      <c r="P26" s="22">
        <f t="shared" ref="P26:P34" si="2">RANK(N26,T33range2014)</f>
        <v>4</v>
      </c>
      <c r="Q26" s="23">
        <v>98406</v>
      </c>
    </row>
    <row r="27" spans="1:17" x14ac:dyDescent="0.25">
      <c r="A27" s="20" t="s">
        <v>27</v>
      </c>
      <c r="B27" s="21">
        <v>11.4</v>
      </c>
      <c r="C27" s="21">
        <v>11.5</v>
      </c>
      <c r="D27" s="21">
        <v>11.4</v>
      </c>
      <c r="E27" s="21">
        <v>11.4</v>
      </c>
      <c r="F27" s="21">
        <v>11.4</v>
      </c>
      <c r="G27" s="21">
        <v>11.2</v>
      </c>
      <c r="H27" s="21">
        <v>11.4</v>
      </c>
      <c r="I27" s="21">
        <v>11.8</v>
      </c>
      <c r="J27" s="21">
        <v>11.7</v>
      </c>
      <c r="K27" s="21">
        <v>11.7</v>
      </c>
      <c r="L27" s="21">
        <v>11.8</v>
      </c>
      <c r="M27" s="21">
        <v>12.1</v>
      </c>
      <c r="N27" s="21">
        <v>12.3</v>
      </c>
      <c r="O27" s="21">
        <f t="shared" si="0"/>
        <v>0.90000000000000036</v>
      </c>
      <c r="P27" s="22">
        <f t="shared" si="2"/>
        <v>10</v>
      </c>
      <c r="Q27" s="23">
        <v>40377.9</v>
      </c>
    </row>
    <row r="28" spans="1:17" x14ac:dyDescent="0.25">
      <c r="A28" s="20" t="s">
        <v>28</v>
      </c>
      <c r="B28" s="21">
        <v>12.8</v>
      </c>
      <c r="C28" s="21">
        <v>12.6</v>
      </c>
      <c r="D28" s="21">
        <v>12.2</v>
      </c>
      <c r="E28" s="21">
        <v>12.2</v>
      </c>
      <c r="F28" s="21">
        <v>12.1</v>
      </c>
      <c r="G28" s="21">
        <v>11.8</v>
      </c>
      <c r="H28" s="21">
        <v>11.3</v>
      </c>
      <c r="I28" s="21">
        <v>11.2</v>
      </c>
      <c r="J28" s="21">
        <v>10.8</v>
      </c>
      <c r="K28" s="21">
        <v>11.1</v>
      </c>
      <c r="L28" s="21">
        <v>12</v>
      </c>
      <c r="M28" s="21">
        <v>12.2</v>
      </c>
      <c r="N28" s="21">
        <v>12.2</v>
      </c>
      <c r="O28" s="21">
        <f t="shared" si="0"/>
        <v>0</v>
      </c>
      <c r="P28" s="22">
        <f t="shared" si="2"/>
        <v>11</v>
      </c>
      <c r="Q28" s="23">
        <v>50164.2</v>
      </c>
    </row>
    <row r="29" spans="1:17" x14ac:dyDescent="0.25">
      <c r="A29" s="20" t="s">
        <v>29</v>
      </c>
      <c r="B29" s="21">
        <v>7.5</v>
      </c>
      <c r="C29" s="21">
        <v>7.7</v>
      </c>
      <c r="D29" s="21">
        <v>7.3</v>
      </c>
      <c r="E29" s="21">
        <v>7.5</v>
      </c>
      <c r="F29" s="21">
        <v>7.5</v>
      </c>
      <c r="G29" s="21">
        <v>7.6</v>
      </c>
      <c r="H29" s="21">
        <v>7.8</v>
      </c>
      <c r="I29" s="21">
        <v>8</v>
      </c>
      <c r="J29" s="21">
        <v>8</v>
      </c>
      <c r="K29" s="21">
        <v>8.3000000000000007</v>
      </c>
      <c r="L29" s="21">
        <v>8.4</v>
      </c>
      <c r="M29" s="21">
        <v>8.5</v>
      </c>
      <c r="N29" s="21">
        <v>8.5</v>
      </c>
      <c r="O29" s="21">
        <f t="shared" si="0"/>
        <v>1.2000000000000002</v>
      </c>
      <c r="P29" s="22">
        <f t="shared" si="2"/>
        <v>19</v>
      </c>
      <c r="Q29" s="23">
        <v>14661.9</v>
      </c>
    </row>
    <row r="30" spans="1:17" x14ac:dyDescent="0.25">
      <c r="A30" s="20" t="s">
        <v>30</v>
      </c>
      <c r="B30" s="21">
        <v>10.3</v>
      </c>
      <c r="C30" s="21">
        <v>9.3000000000000007</v>
      </c>
      <c r="D30" s="21">
        <v>9.1</v>
      </c>
      <c r="E30" s="21">
        <v>9.5</v>
      </c>
      <c r="F30" s="21">
        <v>9.6</v>
      </c>
      <c r="G30" s="21">
        <v>9.6</v>
      </c>
      <c r="H30" s="21">
        <v>9.1999999999999993</v>
      </c>
      <c r="I30" s="21">
        <v>9.1999999999999993</v>
      </c>
      <c r="J30" s="21">
        <v>8.5</v>
      </c>
      <c r="K30" s="21">
        <v>9</v>
      </c>
      <c r="L30" s="21">
        <v>9.1</v>
      </c>
      <c r="M30" s="21">
        <v>8.8000000000000007</v>
      </c>
      <c r="N30" s="21">
        <v>8.8000000000000007</v>
      </c>
      <c r="O30" s="21">
        <f t="shared" si="0"/>
        <v>-0.29999999999999893</v>
      </c>
      <c r="P30" s="22">
        <f t="shared" si="2"/>
        <v>18</v>
      </c>
      <c r="Q30" s="23">
        <v>13212.5</v>
      </c>
    </row>
    <row r="31" spans="1:17" x14ac:dyDescent="0.25">
      <c r="A31" s="20" t="s">
        <v>31</v>
      </c>
      <c r="B31" s="21">
        <v>13.8</v>
      </c>
      <c r="C31" s="21">
        <v>13.7</v>
      </c>
      <c r="D31" s="21">
        <v>13.8</v>
      </c>
      <c r="E31" s="21">
        <v>13.8</v>
      </c>
      <c r="F31" s="21">
        <v>13.6</v>
      </c>
      <c r="G31" s="21">
        <v>13.3</v>
      </c>
      <c r="H31" s="21">
        <v>13.6</v>
      </c>
      <c r="I31" s="21">
        <v>14.4</v>
      </c>
      <c r="J31" s="21">
        <v>14.7</v>
      </c>
      <c r="K31" s="21">
        <v>14.5</v>
      </c>
      <c r="L31" s="21">
        <v>14.8</v>
      </c>
      <c r="M31" s="21">
        <v>14.5</v>
      </c>
      <c r="N31" s="21">
        <v>14.2</v>
      </c>
      <c r="O31" s="21">
        <f t="shared" si="0"/>
        <v>0.39999999999999858</v>
      </c>
      <c r="P31" s="22">
        <f t="shared" si="2"/>
        <v>5</v>
      </c>
      <c r="Q31" s="23">
        <v>5311.6</v>
      </c>
    </row>
    <row r="32" spans="1:17" x14ac:dyDescent="0.25">
      <c r="A32" s="20" t="s">
        <v>32</v>
      </c>
      <c r="B32" s="21">
        <v>14.1</v>
      </c>
      <c r="C32" s="21">
        <v>13.3</v>
      </c>
      <c r="D32" s="21">
        <v>12.7</v>
      </c>
      <c r="E32" s="21">
        <v>12.1</v>
      </c>
      <c r="F32" s="21">
        <v>11.4</v>
      </c>
      <c r="G32" s="21">
        <v>11.3</v>
      </c>
      <c r="H32" s="21">
        <v>11.4</v>
      </c>
      <c r="I32" s="21">
        <v>12.1</v>
      </c>
      <c r="J32" s="21">
        <v>11.8</v>
      </c>
      <c r="K32" s="21">
        <v>11.9</v>
      </c>
      <c r="L32" s="21">
        <v>12.1</v>
      </c>
      <c r="M32" s="21">
        <v>13.1</v>
      </c>
      <c r="N32" s="21">
        <v>13.2</v>
      </c>
      <c r="O32" s="21">
        <f t="shared" si="0"/>
        <v>0.5</v>
      </c>
      <c r="P32" s="22">
        <f t="shared" si="2"/>
        <v>6</v>
      </c>
      <c r="Q32" s="23">
        <v>9961.2999999999993</v>
      </c>
    </row>
    <row r="33" spans="1:17" x14ac:dyDescent="0.25">
      <c r="A33" s="20" t="s">
        <v>33</v>
      </c>
      <c r="B33" s="21">
        <v>11.5</v>
      </c>
      <c r="C33" s="21">
        <v>11.3</v>
      </c>
      <c r="D33" s="21">
        <v>11.2</v>
      </c>
      <c r="E33" s="21">
        <v>11.5</v>
      </c>
      <c r="F33" s="21">
        <v>11.7</v>
      </c>
      <c r="G33" s="21">
        <v>11.4</v>
      </c>
      <c r="H33" s="21">
        <v>11.5</v>
      </c>
      <c r="I33" s="21">
        <v>12.2</v>
      </c>
      <c r="J33" s="21">
        <v>12.1</v>
      </c>
      <c r="K33" s="21">
        <v>12.1</v>
      </c>
      <c r="L33" s="21">
        <v>12.6</v>
      </c>
      <c r="M33" s="21">
        <v>12.6</v>
      </c>
      <c r="N33" s="21">
        <v>12.7</v>
      </c>
      <c r="O33" s="21">
        <f t="shared" si="0"/>
        <v>1.5</v>
      </c>
      <c r="P33" s="22">
        <f t="shared" si="2"/>
        <v>9</v>
      </c>
      <c r="Q33" s="23">
        <v>25996</v>
      </c>
    </row>
    <row r="34" spans="1:17" x14ac:dyDescent="0.25">
      <c r="A34" s="20" t="s">
        <v>34</v>
      </c>
      <c r="B34" s="21">
        <v>3.5</v>
      </c>
      <c r="C34" s="21">
        <v>3.4</v>
      </c>
      <c r="D34" s="21">
        <v>3.3</v>
      </c>
      <c r="E34" s="21">
        <v>3</v>
      </c>
      <c r="F34" s="21">
        <v>2.7</v>
      </c>
      <c r="G34" s="21">
        <v>2.7</v>
      </c>
      <c r="H34" s="21">
        <v>2.7</v>
      </c>
      <c r="I34" s="21">
        <v>2.8</v>
      </c>
      <c r="J34" s="21">
        <v>2.7</v>
      </c>
      <c r="K34" s="21">
        <v>2.8</v>
      </c>
      <c r="L34" s="21">
        <v>2.8</v>
      </c>
      <c r="M34" s="21">
        <v>2.8</v>
      </c>
      <c r="N34" s="21">
        <v>2.8</v>
      </c>
      <c r="O34" s="21">
        <f t="shared" si="0"/>
        <v>-0.5</v>
      </c>
      <c r="P34" s="22">
        <f t="shared" si="2"/>
        <v>24</v>
      </c>
      <c r="Q34" s="23">
        <v>12055.4</v>
      </c>
    </row>
    <row r="35" spans="1:17" x14ac:dyDescent="0.25">
      <c r="A35" s="25" t="s">
        <v>35</v>
      </c>
      <c r="B35" s="26" t="s">
        <v>46</v>
      </c>
      <c r="C35" s="26" t="s">
        <v>46</v>
      </c>
      <c r="D35" s="26" t="s">
        <v>46</v>
      </c>
      <c r="E35" s="26" t="s">
        <v>46</v>
      </c>
      <c r="F35" s="26" t="s">
        <v>46</v>
      </c>
      <c r="G35" s="26" t="s">
        <v>46</v>
      </c>
      <c r="H35" s="26" t="s">
        <v>46</v>
      </c>
      <c r="I35" s="26" t="s">
        <v>46</v>
      </c>
      <c r="J35" s="26" t="s">
        <v>46</v>
      </c>
      <c r="K35" s="26" t="s">
        <v>46</v>
      </c>
      <c r="L35" s="26" t="s">
        <v>46</v>
      </c>
      <c r="M35" s="26" t="s">
        <v>46</v>
      </c>
      <c r="N35" s="26" t="s">
        <v>46</v>
      </c>
      <c r="O35" s="26" t="s">
        <v>46</v>
      </c>
      <c r="P35" s="27" t="s">
        <v>46</v>
      </c>
      <c r="Q35" s="28" t="s">
        <v>46</v>
      </c>
    </row>
    <row r="36" spans="1:17" x14ac:dyDescent="0.25">
      <c r="A36" s="20" t="s">
        <v>36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f t="shared" si="0"/>
        <v>0</v>
      </c>
      <c r="P36" s="22"/>
      <c r="Q36" s="35">
        <v>0</v>
      </c>
    </row>
    <row r="37" spans="1:17" x14ac:dyDescent="0.25">
      <c r="A37" s="25" t="s">
        <v>37</v>
      </c>
      <c r="B37" s="26" t="s">
        <v>46</v>
      </c>
      <c r="C37" s="26" t="s">
        <v>46</v>
      </c>
      <c r="D37" s="26" t="s">
        <v>46</v>
      </c>
      <c r="E37" s="26" t="s">
        <v>46</v>
      </c>
      <c r="F37" s="26" t="s">
        <v>46</v>
      </c>
      <c r="G37" s="26" t="s">
        <v>46</v>
      </c>
      <c r="H37" s="26" t="s">
        <v>46</v>
      </c>
      <c r="I37" s="26" t="s">
        <v>46</v>
      </c>
      <c r="J37" s="26" t="s">
        <v>46</v>
      </c>
      <c r="K37" s="26" t="s">
        <v>46</v>
      </c>
      <c r="L37" s="26" t="s">
        <v>46</v>
      </c>
      <c r="M37" s="26" t="s">
        <v>46</v>
      </c>
      <c r="N37" s="26" t="s">
        <v>46</v>
      </c>
      <c r="O37" s="26" t="s">
        <v>46</v>
      </c>
      <c r="P37" s="27"/>
      <c r="Q37" s="28" t="s">
        <v>46</v>
      </c>
    </row>
    <row r="38" spans="1:17" x14ac:dyDescent="0.25">
      <c r="A38" s="2" t="s">
        <v>38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</row>
    <row r="39" spans="1:17" x14ac:dyDescent="0.25">
      <c r="A39" s="2" t="s">
        <v>39</v>
      </c>
      <c r="B39" s="32"/>
      <c r="C39" s="3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30"/>
      <c r="P39" s="30"/>
      <c r="Q39" s="31"/>
    </row>
    <row r="40" spans="1:17" x14ac:dyDescent="0.25">
      <c r="A40" s="33" t="s">
        <v>40</v>
      </c>
      <c r="B40" s="32"/>
      <c r="C40" s="3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30"/>
      <c r="P40" s="30"/>
      <c r="Q40" s="31"/>
    </row>
    <row r="41" spans="1:17" x14ac:dyDescent="0.25">
      <c r="A41" s="33" t="s">
        <v>41</v>
      </c>
      <c r="B41" s="32"/>
      <c r="C41" s="32"/>
      <c r="D41" s="32"/>
      <c r="E41" s="2"/>
      <c r="F41" s="2"/>
      <c r="G41" s="2"/>
      <c r="H41" s="2"/>
      <c r="I41" s="2"/>
      <c r="J41" s="2"/>
      <c r="K41" s="32"/>
      <c r="L41" s="2"/>
      <c r="M41" s="2"/>
      <c r="N41" s="2"/>
      <c r="O41" s="30"/>
      <c r="P41" s="30"/>
      <c r="Q41" s="31"/>
    </row>
    <row r="42" spans="1:17" x14ac:dyDescent="0.25">
      <c r="A42" s="2" t="s">
        <v>42</v>
      </c>
      <c r="B42" s="32"/>
      <c r="C42" s="32"/>
      <c r="D42" s="32"/>
      <c r="E42" s="2"/>
      <c r="F42" s="2"/>
      <c r="G42" s="2"/>
      <c r="H42" s="2"/>
      <c r="I42" s="2"/>
      <c r="J42" s="2"/>
      <c r="K42" s="32"/>
      <c r="L42" s="2"/>
      <c r="M42" s="2"/>
      <c r="N42" s="2"/>
      <c r="O42" s="30"/>
      <c r="P42" s="30"/>
      <c r="Q42" s="31"/>
    </row>
    <row r="43" spans="1:17" x14ac:dyDescent="0.25">
      <c r="A43" s="2" t="s">
        <v>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3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30.332210316317649</v>
      </c>
      <c r="C5" s="9">
        <v>30.807926027229808</v>
      </c>
      <c r="D5" s="9">
        <v>29.994226478112214</v>
      </c>
      <c r="E5" s="9">
        <v>29.698323565693229</v>
      </c>
      <c r="F5" s="9">
        <v>29.422282036842194</v>
      </c>
      <c r="G5" s="9">
        <v>29.136389373215838</v>
      </c>
      <c r="H5" s="9">
        <v>30.414817820360589</v>
      </c>
      <c r="I5" s="9">
        <v>32.45199223032408</v>
      </c>
      <c r="J5" s="9">
        <v>31.722193349222206</v>
      </c>
      <c r="K5" s="9">
        <v>31.662631395049821</v>
      </c>
      <c r="L5" s="9">
        <v>31.277396435207237</v>
      </c>
      <c r="M5" s="9">
        <v>31.315876965475681</v>
      </c>
      <c r="N5" s="9">
        <v>31.037153632413894</v>
      </c>
      <c r="O5" s="9">
        <f>N5-D5</f>
        <v>1.0429271543016796</v>
      </c>
      <c r="P5" s="9"/>
      <c r="Q5" s="10">
        <v>1680659.2</v>
      </c>
    </row>
    <row r="6" spans="1:17" x14ac:dyDescent="0.25">
      <c r="A6" s="11" t="s">
        <v>6</v>
      </c>
      <c r="B6" s="12">
        <v>38.34981553572441</v>
      </c>
      <c r="C6" s="12">
        <v>38.638975046724589</v>
      </c>
      <c r="D6" s="12">
        <v>37.991860050543629</v>
      </c>
      <c r="E6" s="12">
        <v>37.764405691101501</v>
      </c>
      <c r="F6" s="12">
        <v>37.498613363976524</v>
      </c>
      <c r="G6" s="12">
        <v>36.996180464073859</v>
      </c>
      <c r="H6" s="12">
        <v>38.090960701185345</v>
      </c>
      <c r="I6" s="12">
        <v>39.640232643256624</v>
      </c>
      <c r="J6" s="12">
        <v>39.324333782689635</v>
      </c>
      <c r="K6" s="12">
        <v>39.225374918654012</v>
      </c>
      <c r="L6" s="12">
        <v>38.913412004738035</v>
      </c>
      <c r="M6" s="12">
        <v>38.767948528069219</v>
      </c>
      <c r="N6" s="12">
        <v>38.725915310122296</v>
      </c>
      <c r="O6" s="13">
        <f>N6-D6</f>
        <v>0.73405525957866757</v>
      </c>
      <c r="P6" s="13"/>
      <c r="Q6" s="14">
        <v>1574833.3</v>
      </c>
    </row>
    <row r="7" spans="1:17" x14ac:dyDescent="0.25">
      <c r="A7" s="15" t="s">
        <v>7</v>
      </c>
      <c r="B7" s="16">
        <v>35.470586390148625</v>
      </c>
      <c r="C7" s="16">
        <v>35.455177703247273</v>
      </c>
      <c r="D7" s="16">
        <v>37.166845290922105</v>
      </c>
      <c r="E7" s="16">
        <v>37.49125019567073</v>
      </c>
      <c r="F7" s="16">
        <v>37.898492069781398</v>
      </c>
      <c r="G7" s="16">
        <v>38.438202125966619</v>
      </c>
      <c r="H7" s="16">
        <v>39.608510207800613</v>
      </c>
      <c r="I7" s="16">
        <v>41.741022441965583</v>
      </c>
      <c r="J7" s="16">
        <v>41.113381487919511</v>
      </c>
      <c r="K7" s="16">
        <v>42.303023132131266</v>
      </c>
      <c r="L7" s="16">
        <v>40.726994888425239</v>
      </c>
      <c r="M7" s="16">
        <v>40.430067314884063</v>
      </c>
      <c r="N7" s="16">
        <v>40.484043739622031</v>
      </c>
      <c r="O7" s="17">
        <f>N7-D7</f>
        <v>3.3171984486999264</v>
      </c>
      <c r="P7" s="18">
        <f>RANK(N7,T33range2014)</f>
        <v>3</v>
      </c>
      <c r="Q7" s="19">
        <v>73508.7</v>
      </c>
    </row>
    <row r="8" spans="1:17" x14ac:dyDescent="0.25">
      <c r="A8" s="20" t="s">
        <v>8</v>
      </c>
      <c r="B8" s="21">
        <v>31.729107199165291</v>
      </c>
      <c r="C8" s="21">
        <v>31.674352624600267</v>
      </c>
      <c r="D8" s="21">
        <v>31.116933886505528</v>
      </c>
      <c r="E8" s="21">
        <v>30.681391935117063</v>
      </c>
      <c r="F8" s="21">
        <v>30.640375058019092</v>
      </c>
      <c r="G8" s="21">
        <v>30.865154053011608</v>
      </c>
      <c r="H8" s="21">
        <v>31.455369528153891</v>
      </c>
      <c r="I8" s="21">
        <v>33.193894582693801</v>
      </c>
      <c r="J8" s="21">
        <v>32.151480388075541</v>
      </c>
      <c r="K8" s="21">
        <v>32.125525270641532</v>
      </c>
      <c r="L8" s="21">
        <v>31.98373008395982</v>
      </c>
      <c r="M8" s="21">
        <v>31.816999519976779</v>
      </c>
      <c r="N8" s="21">
        <v>31.706930213218264</v>
      </c>
      <c r="O8" s="21">
        <f>IF(ISNUMBER(N8-D8), N8-D8, ":")</f>
        <v>0.58999632671273616</v>
      </c>
      <c r="P8" s="22"/>
      <c r="Q8" s="23">
        <v>57571.7</v>
      </c>
    </row>
    <row r="9" spans="1:17" x14ac:dyDescent="0.25">
      <c r="A9" s="20" t="s">
        <v>9</v>
      </c>
      <c r="B9" s="21">
        <v>33.569618166457168</v>
      </c>
      <c r="C9" s="21">
        <v>33.237420169836476</v>
      </c>
      <c r="D9" s="21">
        <v>31.486032171985944</v>
      </c>
      <c r="E9" s="21">
        <v>31.086322623239436</v>
      </c>
      <c r="F9" s="21">
        <v>27.014730836386885</v>
      </c>
      <c r="G9" s="21">
        <v>24.384630388141215</v>
      </c>
      <c r="H9" s="21">
        <v>24.122093328434204</v>
      </c>
      <c r="I9" s="21">
        <v>26.605287308682907</v>
      </c>
      <c r="J9" s="21">
        <v>25.61153834524325</v>
      </c>
      <c r="K9" s="21">
        <v>26.481752383137806</v>
      </c>
      <c r="L9" s="21">
        <v>25.814687838325518</v>
      </c>
      <c r="M9" s="21">
        <v>26.469960106269379</v>
      </c>
      <c r="N9" s="21">
        <v>27.762528627239664</v>
      </c>
      <c r="O9" s="21">
        <f t="shared" ref="O9:O36" si="0">IF(ISNUMBER(N9-D9), N9-D9, ":")</f>
        <v>-3.7235035447462792</v>
      </c>
      <c r="P9" s="22">
        <f>RANK(N9,T33range2014)</f>
        <v>19</v>
      </c>
      <c r="Q9" s="23">
        <v>3297.3</v>
      </c>
    </row>
    <row r="10" spans="1:17" x14ac:dyDescent="0.25">
      <c r="A10" s="20" t="s">
        <v>10</v>
      </c>
      <c r="B10" s="21">
        <v>15.121866897147795</v>
      </c>
      <c r="C10" s="21">
        <v>15.061255666107421</v>
      </c>
      <c r="D10" s="21">
        <v>14.446410134102969</v>
      </c>
      <c r="E10" s="21">
        <v>14.67284320438206</v>
      </c>
      <c r="F10" s="21">
        <v>15.346663576611469</v>
      </c>
      <c r="G10" s="21">
        <v>15.204419516863005</v>
      </c>
      <c r="H10" s="21">
        <v>15.575815883228358</v>
      </c>
      <c r="I10" s="21">
        <v>16.4834196042871</v>
      </c>
      <c r="J10" s="21">
        <v>16.559378686590641</v>
      </c>
      <c r="K10" s="21">
        <v>16.068483796212217</v>
      </c>
      <c r="L10" s="21">
        <v>16.06249112755572</v>
      </c>
      <c r="M10" s="21">
        <v>15.983854876943775</v>
      </c>
      <c r="N10" s="21">
        <v>16.280140600869757</v>
      </c>
      <c r="O10" s="21">
        <f t="shared" si="0"/>
        <v>1.833730466766788</v>
      </c>
      <c r="P10" s="22">
        <f>RANK(N10,T33range2014)</f>
        <v>23</v>
      </c>
      <c r="Q10" s="23">
        <v>8591.6</v>
      </c>
    </row>
    <row r="11" spans="1:17" x14ac:dyDescent="0.25">
      <c r="A11" s="20" t="s">
        <v>11</v>
      </c>
      <c r="B11" s="21">
        <v>4.5024345638440572E-2</v>
      </c>
      <c r="C11" s="21">
        <v>7.8742480320053015E-2</v>
      </c>
      <c r="D11" s="21">
        <v>7.5603979963880477E-2</v>
      </c>
      <c r="E11" s="21">
        <v>6.949263524881788E-2</v>
      </c>
      <c r="F11" s="21">
        <v>5.983623766533698E-2</v>
      </c>
      <c r="G11" s="21">
        <v>2.8149879186256211E-2</v>
      </c>
      <c r="H11" s="21">
        <v>2.1080271454723645E-2</v>
      </c>
      <c r="I11" s="21">
        <v>1.7405486286207739E-2</v>
      </c>
      <c r="J11" s="21">
        <v>0.11136111788656879</v>
      </c>
      <c r="K11" s="21">
        <v>0.11803763770684575</v>
      </c>
      <c r="L11" s="21">
        <v>8.456024380821564E-2</v>
      </c>
      <c r="M11" s="21">
        <v>8.1581617830078806E-2</v>
      </c>
      <c r="N11" s="21">
        <v>7.4747908636655105E-2</v>
      </c>
      <c r="O11" s="21">
        <f t="shared" si="0"/>
        <v>-8.5607132722537171E-4</v>
      </c>
      <c r="P11" s="22">
        <f>RANK(N11,T33range2014)</f>
        <v>25</v>
      </c>
      <c r="Q11" s="23">
        <v>97.1</v>
      </c>
    </row>
    <row r="12" spans="1:17" x14ac:dyDescent="0.25">
      <c r="A12" s="20" t="s">
        <v>12</v>
      </c>
      <c r="B12" s="21">
        <v>43.281883920558791</v>
      </c>
      <c r="C12" s="21">
        <v>43.453664690899565</v>
      </c>
      <c r="D12" s="21">
        <v>43.503750949343733</v>
      </c>
      <c r="E12" s="21">
        <v>42.807135423151834</v>
      </c>
      <c r="F12" s="21">
        <v>41.275878293601004</v>
      </c>
      <c r="G12" s="21">
        <v>39.175626438965509</v>
      </c>
      <c r="H12" s="21">
        <v>38.871288747765767</v>
      </c>
      <c r="I12" s="21">
        <v>40.256089175666183</v>
      </c>
      <c r="J12" s="21">
        <v>40.860235480861377</v>
      </c>
      <c r="K12" s="21">
        <v>40.05303353193586</v>
      </c>
      <c r="L12" s="21">
        <v>39.742046959304936</v>
      </c>
      <c r="M12" s="21">
        <v>39.626286252325905</v>
      </c>
      <c r="N12" s="21">
        <v>39.6697729824416</v>
      </c>
      <c r="O12" s="21">
        <f t="shared" si="0"/>
        <v>-3.8339779669021326</v>
      </c>
      <c r="P12" s="22">
        <f>RANK(N12,T33range2014)</f>
        <v>5</v>
      </c>
      <c r="Q12" s="23">
        <v>440248</v>
      </c>
    </row>
    <row r="13" spans="1:17" x14ac:dyDescent="0.25">
      <c r="A13" s="20" t="s">
        <v>13</v>
      </c>
      <c r="B13" s="21">
        <v>14.787918798481597</v>
      </c>
      <c r="C13" s="21">
        <v>14.835736583915562</v>
      </c>
      <c r="D13" s="21">
        <v>14.593167189305166</v>
      </c>
      <c r="E13" s="21">
        <v>15.127544218291709</v>
      </c>
      <c r="F13" s="21">
        <v>14.380145278450362</v>
      </c>
      <c r="G13" s="21">
        <v>14.599445067595489</v>
      </c>
      <c r="H13" s="21">
        <v>16.179303436584991</v>
      </c>
      <c r="I13" s="21">
        <v>16.86237194800988</v>
      </c>
      <c r="J13" s="21">
        <v>17.835904771635843</v>
      </c>
      <c r="K13" s="21">
        <v>17.559926127601237</v>
      </c>
      <c r="L13" s="21">
        <v>17.357161721982568</v>
      </c>
      <c r="M13" s="21">
        <v>16.672511397224589</v>
      </c>
      <c r="N13" s="21">
        <v>16.575787233381494</v>
      </c>
      <c r="O13" s="21">
        <f t="shared" si="0"/>
        <v>1.9826200440763273</v>
      </c>
      <c r="P13" s="22">
        <f>RANK(N13,T33range2014)</f>
        <v>22</v>
      </c>
      <c r="Q13" s="23">
        <v>1067</v>
      </c>
    </row>
    <row r="14" spans="1:17" x14ac:dyDescent="0.25">
      <c r="A14" s="20" t="s">
        <v>14</v>
      </c>
      <c r="B14" s="21" t="s">
        <v>46</v>
      </c>
      <c r="C14" s="21" t="s">
        <v>46</v>
      </c>
      <c r="D14" s="21" t="s">
        <v>46</v>
      </c>
      <c r="E14" s="21" t="s">
        <v>46</v>
      </c>
      <c r="F14" s="21" t="s">
        <v>46</v>
      </c>
      <c r="G14" s="21" t="s">
        <v>46</v>
      </c>
      <c r="H14" s="21" t="s">
        <v>46</v>
      </c>
      <c r="I14" s="21" t="s">
        <v>46</v>
      </c>
      <c r="J14" s="21" t="s">
        <v>46</v>
      </c>
      <c r="K14" s="21" t="s">
        <v>46</v>
      </c>
      <c r="L14" s="21" t="s">
        <v>46</v>
      </c>
      <c r="M14" s="21" t="s">
        <v>46</v>
      </c>
      <c r="N14" s="21" t="s">
        <v>46</v>
      </c>
      <c r="O14" s="21" t="s">
        <v>46</v>
      </c>
      <c r="P14" s="21" t="s">
        <v>46</v>
      </c>
      <c r="Q14" s="34" t="s">
        <v>46</v>
      </c>
    </row>
    <row r="15" spans="1:17" x14ac:dyDescent="0.25">
      <c r="A15" s="20" t="s">
        <v>15</v>
      </c>
      <c r="B15" s="21">
        <v>33.228134285661554</v>
      </c>
      <c r="C15" s="21">
        <v>34.526640871818536</v>
      </c>
      <c r="D15" s="21">
        <v>33.963095379297492</v>
      </c>
      <c r="E15" s="21">
        <v>32.905552231285235</v>
      </c>
      <c r="F15" s="21">
        <v>33.791115381772492</v>
      </c>
      <c r="G15" s="21">
        <v>34.303284227598326</v>
      </c>
      <c r="H15" s="21">
        <v>34.493243243243242</v>
      </c>
      <c r="I15" s="21">
        <v>33.621279741532732</v>
      </c>
      <c r="J15" s="21">
        <v>33.12020990126355</v>
      </c>
      <c r="K15" s="21">
        <v>30.775746959755345</v>
      </c>
      <c r="L15" s="21">
        <v>30.31179021267809</v>
      </c>
      <c r="M15" s="21">
        <v>29.715972081257906</v>
      </c>
      <c r="N15" s="21">
        <v>28.527333406452222</v>
      </c>
      <c r="O15" s="21">
        <f t="shared" si="0"/>
        <v>-5.4357619728452704</v>
      </c>
      <c r="P15" s="22">
        <f t="shared" ref="P15:P24" si="1">RANK(N15,T33range2014)</f>
        <v>16</v>
      </c>
      <c r="Q15" s="23">
        <v>18207</v>
      </c>
    </row>
    <row r="16" spans="1:17" x14ac:dyDescent="0.25">
      <c r="A16" s="20" t="s">
        <v>16</v>
      </c>
      <c r="B16" s="21">
        <v>34.311122536280493</v>
      </c>
      <c r="C16" s="21">
        <v>34.604829960319691</v>
      </c>
      <c r="D16" s="21">
        <v>33.649306831013696</v>
      </c>
      <c r="E16" s="21">
        <v>32.616698796579463</v>
      </c>
      <c r="F16" s="21">
        <v>31.967314870244341</v>
      </c>
      <c r="G16" s="21">
        <v>31.709680372728936</v>
      </c>
      <c r="H16" s="21">
        <v>36.08895179873555</v>
      </c>
      <c r="I16" s="21">
        <v>39.338242164869463</v>
      </c>
      <c r="J16" s="21">
        <v>37.009334733789963</v>
      </c>
      <c r="K16" s="21">
        <v>37.041381869545958</v>
      </c>
      <c r="L16" s="21">
        <v>35.239276091466174</v>
      </c>
      <c r="M16" s="21">
        <v>34.092158771137974</v>
      </c>
      <c r="N16" s="21">
        <v>33.737830071339729</v>
      </c>
      <c r="O16" s="21">
        <f t="shared" si="0"/>
        <v>8.8523240326033203E-2</v>
      </c>
      <c r="P16" s="22">
        <f t="shared" si="1"/>
        <v>9</v>
      </c>
      <c r="Q16" s="23">
        <v>117993</v>
      </c>
    </row>
    <row r="17" spans="1:17" x14ac:dyDescent="0.25">
      <c r="A17" s="20" t="s">
        <v>17</v>
      </c>
      <c r="B17" s="21">
        <v>49.551915830317498</v>
      </c>
      <c r="C17" s="21">
        <v>50.129489364985311</v>
      </c>
      <c r="D17" s="21">
        <v>47.432408592023364</v>
      </c>
      <c r="E17" s="21">
        <v>48.537952962351646</v>
      </c>
      <c r="F17" s="21">
        <v>50.670593271038335</v>
      </c>
      <c r="G17" s="21">
        <v>51.146083204662808</v>
      </c>
      <c r="H17" s="21">
        <v>52.011507805499221</v>
      </c>
      <c r="I17" s="21">
        <v>54.3012741648241</v>
      </c>
      <c r="J17" s="21">
        <v>53.404096082111721</v>
      </c>
      <c r="K17" s="21">
        <v>53.449957736376021</v>
      </c>
      <c r="L17" s="21">
        <v>53.048036420699141</v>
      </c>
      <c r="M17" s="21">
        <v>52.872197627206255</v>
      </c>
      <c r="N17" s="21">
        <v>53.249113348250631</v>
      </c>
      <c r="O17" s="21">
        <f t="shared" si="0"/>
        <v>5.8167047562272671</v>
      </c>
      <c r="P17" s="22">
        <f t="shared" si="1"/>
        <v>1</v>
      </c>
      <c r="Q17" s="23">
        <v>520689</v>
      </c>
    </row>
    <row r="18" spans="1:17" x14ac:dyDescent="0.25">
      <c r="A18" s="20" t="s">
        <v>18</v>
      </c>
      <c r="B18" s="21">
        <v>31.656190343157796</v>
      </c>
      <c r="C18" s="21">
        <v>31.78811432982998</v>
      </c>
      <c r="D18" s="21">
        <v>32.279540939465086</v>
      </c>
      <c r="E18" s="21">
        <v>31.965385632770282</v>
      </c>
      <c r="F18" s="21">
        <v>31.252787350496657</v>
      </c>
      <c r="G18" s="21">
        <v>31.126567746925897</v>
      </c>
      <c r="H18" s="21">
        <v>31.827065375795033</v>
      </c>
      <c r="I18" s="21">
        <v>33.192414763555291</v>
      </c>
      <c r="J18" s="21">
        <v>32.645108151134991</v>
      </c>
      <c r="K18" s="21">
        <v>32.929769791111454</v>
      </c>
      <c r="L18" s="21">
        <v>31.890175498640506</v>
      </c>
      <c r="M18" s="21">
        <v>30.807471372726468</v>
      </c>
      <c r="N18" s="21">
        <v>32.05764338063112</v>
      </c>
      <c r="O18" s="21">
        <f t="shared" si="0"/>
        <v>-0.221897558833966</v>
      </c>
      <c r="P18" s="22">
        <f t="shared" si="1"/>
        <v>11</v>
      </c>
      <c r="Q18" s="23">
        <v>5065.3</v>
      </c>
    </row>
    <row r="19" spans="1:17" x14ac:dyDescent="0.25">
      <c r="A19" s="20" t="s">
        <v>19</v>
      </c>
      <c r="B19" s="21">
        <v>29.546163414240027</v>
      </c>
      <c r="C19" s="21">
        <v>29.697688632673064</v>
      </c>
      <c r="D19" s="21">
        <v>30.417692151621811</v>
      </c>
      <c r="E19" s="21">
        <v>30.663219579455358</v>
      </c>
      <c r="F19" s="21">
        <v>29.010190541219515</v>
      </c>
      <c r="G19" s="21">
        <v>29.819781800908906</v>
      </c>
      <c r="H19" s="21">
        <v>31.000502526010926</v>
      </c>
      <c r="I19" s="21">
        <v>31.643502209697051</v>
      </c>
      <c r="J19" s="21">
        <v>31.418006358368473</v>
      </c>
      <c r="K19" s="21">
        <v>31.161433445088001</v>
      </c>
      <c r="L19" s="21">
        <v>30.097733357130107</v>
      </c>
      <c r="M19" s="21">
        <v>30.218021543562646</v>
      </c>
      <c r="N19" s="21">
        <v>30.211601600043416</v>
      </c>
      <c r="O19" s="21">
        <f t="shared" si="0"/>
        <v>-0.20609055157839506</v>
      </c>
      <c r="P19" s="22">
        <f t="shared" si="1"/>
        <v>13</v>
      </c>
      <c r="Q19" s="23">
        <v>211551</v>
      </c>
    </row>
    <row r="20" spans="1:17" x14ac:dyDescent="0.25">
      <c r="A20" s="20" t="s">
        <v>20</v>
      </c>
      <c r="B20" s="21">
        <v>22.129936155119417</v>
      </c>
      <c r="C20" s="21">
        <v>22.191056691299423</v>
      </c>
      <c r="D20" s="21">
        <v>23.82645976955494</v>
      </c>
      <c r="E20" s="21">
        <v>23.882684523935666</v>
      </c>
      <c r="F20" s="21">
        <v>21.984130026449957</v>
      </c>
      <c r="G20" s="21">
        <v>18.911721138390742</v>
      </c>
      <c r="H20" s="21">
        <v>20.172583453182956</v>
      </c>
      <c r="I20" s="21">
        <v>24.662287350513729</v>
      </c>
      <c r="J20" s="21">
        <v>25.191087453952381</v>
      </c>
      <c r="K20" s="21">
        <v>24.914485721104128</v>
      </c>
      <c r="L20" s="21">
        <v>24.58373345920344</v>
      </c>
      <c r="M20" s="21">
        <v>23.869848612279227</v>
      </c>
      <c r="N20" s="21">
        <v>26.18323049245927</v>
      </c>
      <c r="O20" s="21">
        <f t="shared" si="0"/>
        <v>2.3567707229043293</v>
      </c>
      <c r="P20" s="22">
        <f t="shared" si="1"/>
        <v>20</v>
      </c>
      <c r="Q20" s="23">
        <v>1557.3</v>
      </c>
    </row>
    <row r="21" spans="1:17" x14ac:dyDescent="0.25">
      <c r="A21" s="20" t="s">
        <v>21</v>
      </c>
      <c r="B21" s="21">
        <v>32.443706034147546</v>
      </c>
      <c r="C21" s="21">
        <v>30.660279108519063</v>
      </c>
      <c r="D21" s="21">
        <v>29.982663612160238</v>
      </c>
      <c r="E21" s="21">
        <v>28.391520871900504</v>
      </c>
      <c r="F21" s="21">
        <v>28.012655166854749</v>
      </c>
      <c r="G21" s="21">
        <v>27.825611375888741</v>
      </c>
      <c r="H21" s="21">
        <v>28.654192900002958</v>
      </c>
      <c r="I21" s="21">
        <v>33.925184301609349</v>
      </c>
      <c r="J21" s="21">
        <v>31.011995813541581</v>
      </c>
      <c r="K21" s="21">
        <v>31.217976088812982</v>
      </c>
      <c r="L21" s="21">
        <v>30.439820326016221</v>
      </c>
      <c r="M21" s="21">
        <v>29.677587422231756</v>
      </c>
      <c r="N21" s="21">
        <v>28.96659555191864</v>
      </c>
      <c r="O21" s="21">
        <f t="shared" si="0"/>
        <v>-1.0160680602415972</v>
      </c>
      <c r="P21" s="22">
        <f t="shared" si="1"/>
        <v>14</v>
      </c>
      <c r="Q21" s="23">
        <v>1982.3</v>
      </c>
    </row>
    <row r="22" spans="1:17" x14ac:dyDescent="0.25">
      <c r="A22" s="20" t="s">
        <v>22</v>
      </c>
      <c r="B22" s="21">
        <v>31.652533703139561</v>
      </c>
      <c r="C22" s="21">
        <v>31.799513871427376</v>
      </c>
      <c r="D22" s="21">
        <v>31.220453084225259</v>
      </c>
      <c r="E22" s="21">
        <v>30.228425154484533</v>
      </c>
      <c r="F22" s="21">
        <v>30.056369475033424</v>
      </c>
      <c r="G22" s="21">
        <v>30.209838321293432</v>
      </c>
      <c r="H22" s="21">
        <v>30.939425462110904</v>
      </c>
      <c r="I22" s="21">
        <v>41.254860461682327</v>
      </c>
      <c r="J22" s="21">
        <v>41.12795419577774</v>
      </c>
      <c r="K22" s="21">
        <v>40.638480435370312</v>
      </c>
      <c r="L22" s="21">
        <v>39.981764810531935</v>
      </c>
      <c r="M22" s="21">
        <v>39.851521743721882</v>
      </c>
      <c r="N22" s="21">
        <v>40.071297717482793</v>
      </c>
      <c r="O22" s="21">
        <f t="shared" si="0"/>
        <v>8.8508446332575339</v>
      </c>
      <c r="P22" s="22">
        <f t="shared" si="1"/>
        <v>4</v>
      </c>
      <c r="Q22" s="23">
        <v>4046.6</v>
      </c>
    </row>
    <row r="23" spans="1:17" x14ac:dyDescent="0.25">
      <c r="A23" s="20" t="s">
        <v>23</v>
      </c>
      <c r="B23" s="21">
        <v>27.073313160269684</v>
      </c>
      <c r="C23" s="21">
        <v>27.512422675185071</v>
      </c>
      <c r="D23" s="21">
        <v>28.038687513419607</v>
      </c>
      <c r="E23" s="21">
        <v>27.118063484813888</v>
      </c>
      <c r="F23" s="21">
        <v>27.023547181023595</v>
      </c>
      <c r="G23" s="21">
        <v>26.834893097856003</v>
      </c>
      <c r="H23" s="21">
        <v>27.693626750500144</v>
      </c>
      <c r="I23" s="21">
        <v>29.105842637908996</v>
      </c>
      <c r="J23" s="21">
        <v>28.212283061841532</v>
      </c>
      <c r="K23" s="21">
        <v>28.33475971239201</v>
      </c>
      <c r="L23" s="21">
        <v>28.188241141802173</v>
      </c>
      <c r="M23" s="21">
        <v>27.940928079993693</v>
      </c>
      <c r="N23" s="21">
        <v>27.912064343163539</v>
      </c>
      <c r="O23" s="21">
        <f t="shared" si="0"/>
        <v>-0.1266231702560674</v>
      </c>
      <c r="P23" s="22">
        <f t="shared" si="1"/>
        <v>18</v>
      </c>
      <c r="Q23" s="23">
        <v>5205.6000000000004</v>
      </c>
    </row>
    <row r="24" spans="1:17" x14ac:dyDescent="0.25">
      <c r="A24" s="20" t="s">
        <v>24</v>
      </c>
      <c r="B24" s="21">
        <v>30.803654740488046</v>
      </c>
      <c r="C24" s="21">
        <v>30.504800247754719</v>
      </c>
      <c r="D24" s="21">
        <v>29.944361286317918</v>
      </c>
      <c r="E24" s="21">
        <v>30.615598533687272</v>
      </c>
      <c r="F24" s="21">
        <v>30.609407931122107</v>
      </c>
      <c r="G24" s="21">
        <v>31.324402356504638</v>
      </c>
      <c r="H24" s="21">
        <v>31.310403137733832</v>
      </c>
      <c r="I24" s="21">
        <v>30.693320390043844</v>
      </c>
      <c r="J24" s="21">
        <v>30.369818381589038</v>
      </c>
      <c r="K24" s="21">
        <v>34.045761577970559</v>
      </c>
      <c r="L24" s="21">
        <v>32.850420220970129</v>
      </c>
      <c r="M24" s="21">
        <v>33.579898508699252</v>
      </c>
      <c r="N24" s="21">
        <v>33.406610465276401</v>
      </c>
      <c r="O24" s="21">
        <f t="shared" si="0"/>
        <v>3.4622491789584835</v>
      </c>
      <c r="P24" s="22">
        <f t="shared" si="1"/>
        <v>10</v>
      </c>
      <c r="Q24" s="23">
        <v>13342.5</v>
      </c>
    </row>
    <row r="25" spans="1:17" x14ac:dyDescent="0.25">
      <c r="A25" s="20" t="s">
        <v>25</v>
      </c>
      <c r="B25" s="21" t="s">
        <v>46</v>
      </c>
      <c r="C25" s="21" t="s">
        <v>46</v>
      </c>
      <c r="D25" s="21" t="s">
        <v>46</v>
      </c>
      <c r="E25" s="21" t="s">
        <v>46</v>
      </c>
      <c r="F25" s="21" t="s">
        <v>46</v>
      </c>
      <c r="G25" s="21" t="s">
        <v>46</v>
      </c>
      <c r="H25" s="21" t="s">
        <v>46</v>
      </c>
      <c r="I25" s="21" t="s">
        <v>46</v>
      </c>
      <c r="J25" s="21" t="s">
        <v>46</v>
      </c>
      <c r="K25" s="21" t="s">
        <v>46</v>
      </c>
      <c r="L25" s="21" t="s">
        <v>46</v>
      </c>
      <c r="M25" s="21" t="s">
        <v>46</v>
      </c>
      <c r="N25" s="21" t="s">
        <v>46</v>
      </c>
      <c r="O25" s="21" t="s">
        <v>46</v>
      </c>
      <c r="P25" s="21" t="s">
        <v>46</v>
      </c>
      <c r="Q25" s="34" t="s">
        <v>46</v>
      </c>
    </row>
    <row r="26" spans="1:17" x14ac:dyDescent="0.25">
      <c r="A26" s="20" t="s">
        <v>26</v>
      </c>
      <c r="B26" s="21">
        <v>35.203168632814723</v>
      </c>
      <c r="C26" s="21">
        <v>36.915353757199526</v>
      </c>
      <c r="D26" s="21">
        <v>37.124341223275778</v>
      </c>
      <c r="E26" s="21">
        <v>34.501047261566534</v>
      </c>
      <c r="F26" s="21">
        <v>35.963172132314561</v>
      </c>
      <c r="G26" s="21">
        <v>34.881626409236354</v>
      </c>
      <c r="H26" s="21">
        <v>37.019174973242727</v>
      </c>
      <c r="I26" s="21">
        <v>36.112828828333633</v>
      </c>
      <c r="J26" s="21">
        <v>36.29997542911299</v>
      </c>
      <c r="K26" s="21">
        <v>38.380446665625492</v>
      </c>
      <c r="L26" s="21">
        <v>40.815413150409043</v>
      </c>
      <c r="M26" s="21">
        <v>40.804980818816425</v>
      </c>
      <c r="N26" s="21">
        <v>39.622641509433961</v>
      </c>
      <c r="O26" s="21">
        <f t="shared" si="0"/>
        <v>2.4983002861581838</v>
      </c>
      <c r="P26" s="22">
        <f t="shared" ref="P26:P34" si="2">RANK(N26,T33range2014)</f>
        <v>6</v>
      </c>
      <c r="Q26" s="23">
        <v>98406</v>
      </c>
    </row>
    <row r="27" spans="1:17" x14ac:dyDescent="0.25">
      <c r="A27" s="20" t="s">
        <v>27</v>
      </c>
      <c r="B27" s="21">
        <v>26.689510401244821</v>
      </c>
      <c r="C27" s="21">
        <v>26.981012245961434</v>
      </c>
      <c r="D27" s="21">
        <v>27.211929747828627</v>
      </c>
      <c r="E27" s="21">
        <v>27.779587326751699</v>
      </c>
      <c r="F27" s="21">
        <v>27.992266915428409</v>
      </c>
      <c r="G27" s="21">
        <v>27.568763749269028</v>
      </c>
      <c r="H27" s="21">
        <v>27.388433690045449</v>
      </c>
      <c r="I27" s="21">
        <v>28.682922767236168</v>
      </c>
      <c r="J27" s="21">
        <v>28.494796891139352</v>
      </c>
      <c r="K27" s="21">
        <v>28.435132693242338</v>
      </c>
      <c r="L27" s="21">
        <v>28.263386899046449</v>
      </c>
      <c r="M27" s="21">
        <v>28.342947895207217</v>
      </c>
      <c r="N27" s="21">
        <v>28.452232221186385</v>
      </c>
      <c r="O27" s="21">
        <f t="shared" si="0"/>
        <v>1.2403024733577581</v>
      </c>
      <c r="P27" s="22">
        <f t="shared" si="2"/>
        <v>17</v>
      </c>
      <c r="Q27" s="23">
        <v>40377.9</v>
      </c>
    </row>
    <row r="28" spans="1:17" x14ac:dyDescent="0.25">
      <c r="A28" s="20" t="s">
        <v>28</v>
      </c>
      <c r="B28" s="21">
        <v>38.849434887452858</v>
      </c>
      <c r="C28" s="21">
        <v>38.822713949776769</v>
      </c>
      <c r="D28" s="21">
        <v>37.868023699434261</v>
      </c>
      <c r="E28" s="21">
        <v>36.849570652548977</v>
      </c>
      <c r="F28" s="21">
        <v>35.698033479603446</v>
      </c>
      <c r="G28" s="21">
        <v>34.069629088406103</v>
      </c>
      <c r="H28" s="21">
        <v>32.856804385133579</v>
      </c>
      <c r="I28" s="21">
        <v>35.51187796241468</v>
      </c>
      <c r="J28" s="21">
        <v>34.668566153627665</v>
      </c>
      <c r="K28" s="21">
        <v>35.155570486094369</v>
      </c>
      <c r="L28" s="21">
        <v>37.475124047545989</v>
      </c>
      <c r="M28" s="21">
        <v>38.369405387360608</v>
      </c>
      <c r="N28" s="21">
        <v>38.057182653871742</v>
      </c>
      <c r="O28" s="21">
        <f t="shared" si="0"/>
        <v>0.18915895443748099</v>
      </c>
      <c r="P28" s="22">
        <f t="shared" si="2"/>
        <v>8</v>
      </c>
      <c r="Q28" s="23">
        <v>50164.2</v>
      </c>
    </row>
    <row r="29" spans="1:17" x14ac:dyDescent="0.25">
      <c r="A29" s="20" t="s">
        <v>29</v>
      </c>
      <c r="B29" s="21">
        <v>24.065364991182054</v>
      </c>
      <c r="C29" s="21">
        <v>24.558726249811702</v>
      </c>
      <c r="D29" s="21">
        <v>24.26522766949503</v>
      </c>
      <c r="E29" s="21">
        <v>24.399869877181242</v>
      </c>
      <c r="F29" s="21">
        <v>23.972892028874213</v>
      </c>
      <c r="G29" s="21">
        <v>23.789786670010209</v>
      </c>
      <c r="H29" s="21">
        <v>24.546788803318055</v>
      </c>
      <c r="I29" s="21">
        <v>26.716624939505142</v>
      </c>
      <c r="J29" s="21">
        <v>26.282319608828768</v>
      </c>
      <c r="K29" s="21">
        <v>25.704312526008426</v>
      </c>
      <c r="L29" s="21">
        <v>26.403635643357138</v>
      </c>
      <c r="M29" s="21">
        <v>24.838275420449431</v>
      </c>
      <c r="N29" s="21">
        <v>24.742774307975559</v>
      </c>
      <c r="O29" s="21">
        <f t="shared" si="0"/>
        <v>0.47754663848052914</v>
      </c>
      <c r="P29" s="22">
        <f t="shared" si="2"/>
        <v>21</v>
      </c>
      <c r="Q29" s="23">
        <v>14661.9</v>
      </c>
    </row>
    <row r="30" spans="1:17" x14ac:dyDescent="0.25">
      <c r="A30" s="20" t="s">
        <v>30</v>
      </c>
      <c r="B30" s="21">
        <v>36.810457707585059</v>
      </c>
      <c r="C30" s="21">
        <v>33.800856898029139</v>
      </c>
      <c r="D30" s="21">
        <v>33.313789307423534</v>
      </c>
      <c r="E30" s="21">
        <v>34.101915009374963</v>
      </c>
      <c r="F30" s="21">
        <v>33.683679385051427</v>
      </c>
      <c r="G30" s="21">
        <v>33.240089646096152</v>
      </c>
      <c r="H30" s="21">
        <v>33.18816371878281</v>
      </c>
      <c r="I30" s="21">
        <v>35.153779003567728</v>
      </c>
      <c r="J30" s="21">
        <v>32.460042890364143</v>
      </c>
      <c r="K30" s="21">
        <v>31.905103126687813</v>
      </c>
      <c r="L30" s="21">
        <v>32.654327453808527</v>
      </c>
      <c r="M30" s="21">
        <v>32.148395109821585</v>
      </c>
      <c r="N30" s="21">
        <v>31.772884893781779</v>
      </c>
      <c r="O30" s="21">
        <f t="shared" si="0"/>
        <v>-1.5409044136417549</v>
      </c>
      <c r="P30" s="22">
        <f t="shared" si="2"/>
        <v>12</v>
      </c>
      <c r="Q30" s="23">
        <v>13212.5</v>
      </c>
    </row>
    <row r="31" spans="1:17" x14ac:dyDescent="0.25">
      <c r="A31" s="20" t="s">
        <v>31</v>
      </c>
      <c r="B31" s="21">
        <v>37.16566051517821</v>
      </c>
      <c r="C31" s="21">
        <v>36.767341452486662</v>
      </c>
      <c r="D31" s="21">
        <v>36.769918323316382</v>
      </c>
      <c r="E31" s="21">
        <v>36.437867262698724</v>
      </c>
      <c r="F31" s="21">
        <v>36.184520603285755</v>
      </c>
      <c r="G31" s="21">
        <v>35.879567449749416</v>
      </c>
      <c r="H31" s="21">
        <v>37.20362596931318</v>
      </c>
      <c r="I31" s="21">
        <v>39.597305252935996</v>
      </c>
      <c r="J31" s="21">
        <v>39.559827377459534</v>
      </c>
      <c r="K31" s="21">
        <v>39.522722740466648</v>
      </c>
      <c r="L31" s="21">
        <v>39.762364673644484</v>
      </c>
      <c r="M31" s="21">
        <v>39.25126044096622</v>
      </c>
      <c r="N31" s="21">
        <v>38.801674324827786</v>
      </c>
      <c r="O31" s="21">
        <f t="shared" si="0"/>
        <v>2.031756001511404</v>
      </c>
      <c r="P31" s="22">
        <f t="shared" si="2"/>
        <v>7</v>
      </c>
      <c r="Q31" s="23">
        <v>5311.6</v>
      </c>
    </row>
    <row r="32" spans="1:17" x14ac:dyDescent="0.25">
      <c r="A32" s="20" t="s">
        <v>32</v>
      </c>
      <c r="B32" s="21">
        <v>43.025837940366863</v>
      </c>
      <c r="C32" s="21">
        <v>40.897837251652241</v>
      </c>
      <c r="D32" s="21">
        <v>40.196365232018138</v>
      </c>
      <c r="E32" s="21">
        <v>38.488182062102098</v>
      </c>
      <c r="F32" s="21">
        <v>38.996714987492844</v>
      </c>
      <c r="G32" s="21">
        <v>38.863658620183131</v>
      </c>
      <c r="H32" s="21">
        <v>39.474043357304076</v>
      </c>
      <c r="I32" s="21">
        <v>42.154444317383557</v>
      </c>
      <c r="J32" s="21">
        <v>42.248053793776378</v>
      </c>
      <c r="K32" s="21">
        <v>41.642580330625393</v>
      </c>
      <c r="L32" s="21">
        <v>42.95851101287117</v>
      </c>
      <c r="M32" s="21">
        <v>43.314167639924541</v>
      </c>
      <c r="N32" s="21">
        <v>42.513699916349417</v>
      </c>
      <c r="O32" s="21">
        <f t="shared" si="0"/>
        <v>2.3173346843312785</v>
      </c>
      <c r="P32" s="22">
        <f t="shared" si="2"/>
        <v>2</v>
      </c>
      <c r="Q32" s="23">
        <v>9961.2999999999993</v>
      </c>
    </row>
    <row r="33" spans="1:17" x14ac:dyDescent="0.25">
      <c r="A33" s="20" t="s">
        <v>33</v>
      </c>
      <c r="B33" s="21">
        <v>26.483642350919894</v>
      </c>
      <c r="C33" s="21">
        <v>26.665836537114572</v>
      </c>
      <c r="D33" s="21">
        <v>26.767554844744861</v>
      </c>
      <c r="E33" s="21">
        <v>27.2367470749675</v>
      </c>
      <c r="F33" s="21">
        <v>27.834201448538405</v>
      </c>
      <c r="G33" s="21">
        <v>27.581442793135952</v>
      </c>
      <c r="H33" s="21">
        <v>27.950590681883668</v>
      </c>
      <c r="I33" s="21">
        <v>29.736987706300688</v>
      </c>
      <c r="J33" s="21">
        <v>29.654720566074822</v>
      </c>
      <c r="K33" s="21">
        <v>28.711782477341391</v>
      </c>
      <c r="L33" s="21">
        <v>29.606304753192838</v>
      </c>
      <c r="M33" s="21">
        <v>28.883276204221541</v>
      </c>
      <c r="N33" s="21">
        <v>28.892149017515784</v>
      </c>
      <c r="O33" s="21">
        <f t="shared" si="0"/>
        <v>2.124594172770923</v>
      </c>
      <c r="P33" s="22">
        <f t="shared" si="2"/>
        <v>15</v>
      </c>
      <c r="Q33" s="23">
        <v>25996</v>
      </c>
    </row>
    <row r="34" spans="1:17" x14ac:dyDescent="0.25">
      <c r="A34" s="20" t="s">
        <v>34</v>
      </c>
      <c r="B34" s="21">
        <v>7.6609247149081101</v>
      </c>
      <c r="C34" s="21">
        <v>7.4228023607001745</v>
      </c>
      <c r="D34" s="21">
        <v>7.2882842633227947</v>
      </c>
      <c r="E34" s="21">
        <v>6.3715954639977426</v>
      </c>
      <c r="F34" s="21">
        <v>5.7749675830043996</v>
      </c>
      <c r="G34" s="21">
        <v>5.9254600878687036</v>
      </c>
      <c r="H34" s="21">
        <v>6.2351204201854671</v>
      </c>
      <c r="I34" s="21">
        <v>6.342473188772578</v>
      </c>
      <c r="J34" s="21">
        <v>6.1992868820396581</v>
      </c>
      <c r="K34" s="21">
        <v>6.5431207967912703</v>
      </c>
      <c r="L34" s="21">
        <v>6.6330987799449641</v>
      </c>
      <c r="M34" s="21">
        <v>6.5932907990791376</v>
      </c>
      <c r="N34" s="21">
        <v>6.5356472353042259</v>
      </c>
      <c r="O34" s="21">
        <f t="shared" si="0"/>
        <v>-0.7526370280185688</v>
      </c>
      <c r="P34" s="22">
        <f t="shared" si="2"/>
        <v>24</v>
      </c>
      <c r="Q34" s="23">
        <v>12055.4</v>
      </c>
    </row>
    <row r="35" spans="1:17" x14ac:dyDescent="0.25">
      <c r="A35" s="25" t="s">
        <v>35</v>
      </c>
      <c r="B35" s="26" t="s">
        <v>46</v>
      </c>
      <c r="C35" s="26" t="s">
        <v>46</v>
      </c>
      <c r="D35" s="26" t="s">
        <v>46</v>
      </c>
      <c r="E35" s="26" t="s">
        <v>46</v>
      </c>
      <c r="F35" s="26" t="s">
        <v>46</v>
      </c>
      <c r="G35" s="26" t="s">
        <v>46</v>
      </c>
      <c r="H35" s="26" t="s">
        <v>46</v>
      </c>
      <c r="I35" s="26" t="s">
        <v>46</v>
      </c>
      <c r="J35" s="26" t="s">
        <v>46</v>
      </c>
      <c r="K35" s="26" t="s">
        <v>46</v>
      </c>
      <c r="L35" s="26" t="s">
        <v>46</v>
      </c>
      <c r="M35" s="26" t="s">
        <v>46</v>
      </c>
      <c r="N35" s="26" t="s">
        <v>46</v>
      </c>
      <c r="O35" s="26" t="s">
        <v>46</v>
      </c>
      <c r="P35" s="27" t="s">
        <v>46</v>
      </c>
      <c r="Q35" s="28" t="s">
        <v>46</v>
      </c>
    </row>
    <row r="36" spans="1:17" x14ac:dyDescent="0.25">
      <c r="A36" s="20" t="s">
        <v>36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f t="shared" si="0"/>
        <v>0</v>
      </c>
      <c r="P36" s="22"/>
      <c r="Q36" s="35">
        <v>0</v>
      </c>
    </row>
    <row r="37" spans="1:17" x14ac:dyDescent="0.25">
      <c r="A37" s="25" t="s">
        <v>37</v>
      </c>
      <c r="B37" s="26" t="s">
        <v>46</v>
      </c>
      <c r="C37" s="26" t="s">
        <v>46</v>
      </c>
      <c r="D37" s="26" t="s">
        <v>46</v>
      </c>
      <c r="E37" s="26" t="s">
        <v>46</v>
      </c>
      <c r="F37" s="26" t="s">
        <v>46</v>
      </c>
      <c r="G37" s="26" t="s">
        <v>46</v>
      </c>
      <c r="H37" s="26" t="s">
        <v>46</v>
      </c>
      <c r="I37" s="26" t="s">
        <v>46</v>
      </c>
      <c r="J37" s="26" t="s">
        <v>46</v>
      </c>
      <c r="K37" s="26" t="s">
        <v>46</v>
      </c>
      <c r="L37" s="26" t="s">
        <v>46</v>
      </c>
      <c r="M37" s="26" t="s">
        <v>46</v>
      </c>
      <c r="N37" s="26" t="s">
        <v>46</v>
      </c>
      <c r="O37" s="26" t="s">
        <v>46</v>
      </c>
      <c r="P37" s="27" t="s">
        <v>46</v>
      </c>
      <c r="Q37" s="28" t="s">
        <v>46</v>
      </c>
    </row>
    <row r="38" spans="1:17" x14ac:dyDescent="0.25">
      <c r="A38" s="2" t="s">
        <v>38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</row>
    <row r="39" spans="1:17" x14ac:dyDescent="0.25">
      <c r="A39" s="2" t="s">
        <v>39</v>
      </c>
      <c r="B39" s="32"/>
      <c r="C39" s="3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30"/>
      <c r="P39" s="30"/>
      <c r="Q39" s="31"/>
    </row>
    <row r="40" spans="1:17" x14ac:dyDescent="0.25">
      <c r="A40" s="33" t="s">
        <v>40</v>
      </c>
      <c r="B40" s="32"/>
      <c r="C40" s="3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30"/>
      <c r="P40" s="30"/>
      <c r="Q40" s="31"/>
    </row>
    <row r="41" spans="1:17" x14ac:dyDescent="0.25">
      <c r="A41" s="33" t="s">
        <v>41</v>
      </c>
      <c r="B41" s="32"/>
      <c r="C41" s="32"/>
      <c r="D41" s="32"/>
      <c r="E41" s="2"/>
      <c r="F41" s="2"/>
      <c r="G41" s="2"/>
      <c r="H41" s="2"/>
      <c r="I41" s="2"/>
      <c r="J41" s="2"/>
      <c r="K41" s="32"/>
      <c r="L41" s="2"/>
      <c r="M41" s="2"/>
      <c r="N41" s="2"/>
      <c r="O41" s="30"/>
      <c r="P41" s="30"/>
      <c r="Q41" s="31"/>
    </row>
    <row r="42" spans="1:17" x14ac:dyDescent="0.25">
      <c r="A42" s="2" t="s">
        <v>42</v>
      </c>
      <c r="B42" s="32"/>
      <c r="C42" s="32"/>
      <c r="D42" s="32"/>
      <c r="E42" s="2"/>
      <c r="F42" s="2"/>
      <c r="G42" s="2"/>
      <c r="H42" s="2"/>
      <c r="I42" s="2"/>
      <c r="J42" s="2"/>
      <c r="K42" s="32"/>
      <c r="L42" s="2"/>
      <c r="M42" s="2"/>
      <c r="N42" s="2"/>
      <c r="O42" s="30"/>
      <c r="P42" s="30"/>
      <c r="Q42" s="31"/>
    </row>
    <row r="43" spans="1:17" x14ac:dyDescent="0.25">
      <c r="A43" s="2" t="s">
        <v>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43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 t="s">
        <v>53</v>
      </c>
      <c r="C5" s="9" t="s">
        <v>53</v>
      </c>
      <c r="D5" s="9">
        <v>0.1</v>
      </c>
      <c r="E5" s="9">
        <v>0.2</v>
      </c>
      <c r="F5" s="9">
        <v>0.2</v>
      </c>
      <c r="G5" s="9">
        <v>0.2</v>
      </c>
      <c r="H5" s="9">
        <v>0.2</v>
      </c>
      <c r="I5" s="9">
        <v>0.2</v>
      </c>
      <c r="J5" s="9">
        <v>0.2</v>
      </c>
      <c r="K5" s="9">
        <v>0.2</v>
      </c>
      <c r="L5" s="9">
        <v>0.2</v>
      </c>
      <c r="M5" s="9">
        <v>0.2</v>
      </c>
      <c r="N5" s="9">
        <v>0.2</v>
      </c>
      <c r="O5" s="9">
        <f>N5-D5</f>
        <v>0.1</v>
      </c>
      <c r="P5" s="9"/>
      <c r="Q5" s="10">
        <v>21643.7</v>
      </c>
    </row>
    <row r="6" spans="1:17" x14ac:dyDescent="0.25">
      <c r="A6" s="11" t="s">
        <v>6</v>
      </c>
      <c r="B6" s="12" t="s">
        <v>53</v>
      </c>
      <c r="C6" s="12" t="s">
        <v>53</v>
      </c>
      <c r="D6" s="12">
        <v>0.1</v>
      </c>
      <c r="E6" s="12">
        <v>0.2</v>
      </c>
      <c r="F6" s="12">
        <v>0.2</v>
      </c>
      <c r="G6" s="12">
        <v>0.2</v>
      </c>
      <c r="H6" s="12">
        <v>0.2</v>
      </c>
      <c r="I6" s="12">
        <v>0.2</v>
      </c>
      <c r="J6" s="12">
        <v>0.2</v>
      </c>
      <c r="K6" s="12">
        <v>0.2</v>
      </c>
      <c r="L6" s="12">
        <v>0.2</v>
      </c>
      <c r="M6" s="12">
        <v>0.2</v>
      </c>
      <c r="N6" s="12">
        <v>0.2</v>
      </c>
      <c r="O6" s="13">
        <f>N6-D6</f>
        <v>0.1</v>
      </c>
      <c r="P6" s="13"/>
      <c r="Q6" s="14">
        <v>15868.9</v>
      </c>
    </row>
    <row r="7" spans="1:17" x14ac:dyDescent="0.25">
      <c r="A7" s="15" t="s">
        <v>7</v>
      </c>
      <c r="B7" s="16">
        <v>0.72219293621507641</v>
      </c>
      <c r="C7" s="16">
        <v>0.74544380247455222</v>
      </c>
      <c r="D7" s="16">
        <v>0.65186752412867288</v>
      </c>
      <c r="E7" s="16">
        <v>0.68193565578638826</v>
      </c>
      <c r="F7" s="16">
        <v>0.67966277069264269</v>
      </c>
      <c r="G7" s="16">
        <v>0.70490524001125576</v>
      </c>
      <c r="H7" s="16">
        <v>0.74135895567493071</v>
      </c>
      <c r="I7" s="16">
        <v>0.63504032616455608</v>
      </c>
      <c r="J7" s="16">
        <v>0.65559940947847306</v>
      </c>
      <c r="K7" s="16">
        <v>0.63238249988129969</v>
      </c>
      <c r="L7" s="16">
        <v>0.63113148379004091</v>
      </c>
      <c r="M7" s="16">
        <v>0.61269497676195328</v>
      </c>
      <c r="N7" s="16">
        <v>0.62241513656070802</v>
      </c>
      <c r="O7" s="17">
        <f>N7-D7</f>
        <v>-2.9452387567964866E-2</v>
      </c>
      <c r="P7" s="18"/>
      <c r="Q7" s="19">
        <v>2492.1999999999998</v>
      </c>
    </row>
    <row r="8" spans="1:17" x14ac:dyDescent="0.25">
      <c r="A8" s="20" t="s">
        <v>8</v>
      </c>
      <c r="B8" s="21">
        <v>0.5</v>
      </c>
      <c r="C8" s="21">
        <v>0.5</v>
      </c>
      <c r="D8" s="21">
        <v>0.5</v>
      </c>
      <c r="E8" s="21">
        <v>0.5</v>
      </c>
      <c r="F8" s="21">
        <v>0.5</v>
      </c>
      <c r="G8" s="21">
        <v>0.6</v>
      </c>
      <c r="H8" s="21">
        <v>0.6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f>IF(ISNUMBER(N8-D8), N8-D8, ":")</f>
        <v>0</v>
      </c>
      <c r="P8" s="22"/>
      <c r="Q8" s="23">
        <v>1992.6</v>
      </c>
    </row>
    <row r="9" spans="1:17" x14ac:dyDescent="0.25">
      <c r="A9" s="20" t="s">
        <v>9</v>
      </c>
      <c r="B9" s="21" t="s">
        <v>46</v>
      </c>
      <c r="C9" s="21" t="s">
        <v>46</v>
      </c>
      <c r="D9" s="21" t="s">
        <v>46</v>
      </c>
      <c r="E9" s="21" t="s">
        <v>46</v>
      </c>
      <c r="F9" s="21" t="s">
        <v>46</v>
      </c>
      <c r="G9" s="21">
        <v>0.2</v>
      </c>
      <c r="H9" s="21">
        <v>0.2</v>
      </c>
      <c r="I9" s="21">
        <v>0.1</v>
      </c>
      <c r="J9" s="21">
        <v>0.1</v>
      </c>
      <c r="K9" s="21">
        <v>0.1</v>
      </c>
      <c r="L9" s="21">
        <v>0.1</v>
      </c>
      <c r="M9" s="21">
        <v>0.1</v>
      </c>
      <c r="N9" s="21">
        <v>0.1</v>
      </c>
      <c r="O9" s="21">
        <f>N9</f>
        <v>0.1</v>
      </c>
      <c r="P9" s="22"/>
      <c r="Q9" s="23">
        <v>56.6</v>
      </c>
    </row>
    <row r="10" spans="1:17" x14ac:dyDescent="0.25">
      <c r="A10" s="20" t="s">
        <v>10</v>
      </c>
      <c r="B10" s="21">
        <v>0</v>
      </c>
      <c r="C10" s="21">
        <v>0</v>
      </c>
      <c r="D10" s="21">
        <v>0.1</v>
      </c>
      <c r="E10" s="21">
        <v>0.2</v>
      </c>
      <c r="F10" s="21">
        <v>0.2</v>
      </c>
      <c r="G10" s="21">
        <v>0.2</v>
      </c>
      <c r="H10" s="21">
        <v>0.2</v>
      </c>
      <c r="I10" s="21">
        <v>0.1</v>
      </c>
      <c r="J10" s="21">
        <v>0.2</v>
      </c>
      <c r="K10" s="21">
        <v>0.2</v>
      </c>
      <c r="L10" s="21">
        <v>0.2</v>
      </c>
      <c r="M10" s="21">
        <v>0.1</v>
      </c>
      <c r="N10" s="21">
        <v>0.2</v>
      </c>
      <c r="O10" s="21">
        <f t="shared" ref="O10:O35" si="0">IF(ISNUMBER(N10-D10), N10-D10, ":")</f>
        <v>0.1</v>
      </c>
      <c r="P10" s="22"/>
      <c r="Q10" s="23">
        <v>270.89999999999998</v>
      </c>
    </row>
    <row r="11" spans="1:17" x14ac:dyDescent="0.25">
      <c r="A11" s="20" t="s">
        <v>11</v>
      </c>
      <c r="B11" s="21">
        <v>0.2</v>
      </c>
      <c r="C11" s="21">
        <v>0.1</v>
      </c>
      <c r="D11" s="21">
        <v>0.2</v>
      </c>
      <c r="E11" s="21">
        <v>0.2</v>
      </c>
      <c r="F11" s="21">
        <v>0.2</v>
      </c>
      <c r="G11" s="21">
        <v>0.2</v>
      </c>
      <c r="H11" s="21">
        <v>0.2</v>
      </c>
      <c r="I11" s="21">
        <v>0.2</v>
      </c>
      <c r="J11" s="21">
        <v>0.2</v>
      </c>
      <c r="K11" s="21">
        <v>0.2</v>
      </c>
      <c r="L11" s="21">
        <v>0.2</v>
      </c>
      <c r="M11" s="21">
        <v>0.2</v>
      </c>
      <c r="N11" s="21">
        <v>0.2</v>
      </c>
      <c r="O11" s="21">
        <f t="shared" si="0"/>
        <v>0</v>
      </c>
      <c r="P11" s="22"/>
      <c r="Q11" s="23">
        <v>407</v>
      </c>
    </row>
    <row r="12" spans="1:17" x14ac:dyDescent="0.25">
      <c r="A12" s="20" t="s">
        <v>12</v>
      </c>
      <c r="B12" s="21">
        <v>0.1</v>
      </c>
      <c r="C12" s="21">
        <v>0.1</v>
      </c>
      <c r="D12" s="21">
        <v>0.1</v>
      </c>
      <c r="E12" s="21">
        <v>0.2</v>
      </c>
      <c r="F12" s="21">
        <v>0.2</v>
      </c>
      <c r="G12" s="21">
        <v>0.2</v>
      </c>
      <c r="H12" s="21">
        <v>0.2</v>
      </c>
      <c r="I12" s="21">
        <v>0.2</v>
      </c>
      <c r="J12" s="21">
        <v>0.2</v>
      </c>
      <c r="K12" s="21">
        <v>0.2</v>
      </c>
      <c r="L12" s="21">
        <v>0.2</v>
      </c>
      <c r="M12" s="21">
        <v>0.2</v>
      </c>
      <c r="N12" s="21">
        <v>0.2</v>
      </c>
      <c r="O12" s="21">
        <f t="shared" si="0"/>
        <v>0.1</v>
      </c>
      <c r="P12" s="22"/>
      <c r="Q12" s="23">
        <v>4471</v>
      </c>
    </row>
    <row r="13" spans="1:17" x14ac:dyDescent="0.25">
      <c r="A13" s="20" t="s">
        <v>13</v>
      </c>
      <c r="B13" s="21" t="s">
        <v>46</v>
      </c>
      <c r="C13" s="21" t="s">
        <v>46</v>
      </c>
      <c r="D13" s="21">
        <v>0.1</v>
      </c>
      <c r="E13" s="21">
        <v>0.2</v>
      </c>
      <c r="F13" s="21">
        <v>0.2</v>
      </c>
      <c r="G13" s="21">
        <v>0.2</v>
      </c>
      <c r="H13" s="21">
        <v>0.2</v>
      </c>
      <c r="I13" s="21">
        <v>0.1</v>
      </c>
      <c r="J13" s="21">
        <v>0.2</v>
      </c>
      <c r="K13" s="21">
        <v>0.2</v>
      </c>
      <c r="L13" s="21">
        <v>0.2</v>
      </c>
      <c r="M13" s="21">
        <v>0.2</v>
      </c>
      <c r="N13" s="21">
        <v>0.2</v>
      </c>
      <c r="O13" s="21">
        <f t="shared" si="0"/>
        <v>0.1</v>
      </c>
      <c r="P13" s="22"/>
      <c r="Q13" s="23">
        <v>30.3</v>
      </c>
    </row>
    <row r="14" spans="1:17" x14ac:dyDescent="0.25">
      <c r="A14" s="20" t="s">
        <v>14</v>
      </c>
      <c r="B14" s="21">
        <v>0.1</v>
      </c>
      <c r="C14" s="21">
        <v>0.1</v>
      </c>
      <c r="D14" s="21">
        <v>0.1</v>
      </c>
      <c r="E14" s="21">
        <v>0.1</v>
      </c>
      <c r="F14" s="21">
        <v>0.1</v>
      </c>
      <c r="G14" s="21">
        <v>0.1</v>
      </c>
      <c r="H14" s="21">
        <v>0.1</v>
      </c>
      <c r="I14" s="21">
        <v>0.1</v>
      </c>
      <c r="J14" s="21">
        <v>0.1</v>
      </c>
      <c r="K14" s="21">
        <v>0.1</v>
      </c>
      <c r="L14" s="21">
        <v>0.1</v>
      </c>
      <c r="M14" s="21">
        <v>0.1</v>
      </c>
      <c r="N14" s="21">
        <v>0.1</v>
      </c>
      <c r="O14" s="21">
        <f t="shared" si="0"/>
        <v>0</v>
      </c>
      <c r="P14" s="22"/>
      <c r="Q14" s="23">
        <v>274.7</v>
      </c>
    </row>
    <row r="15" spans="1:17" x14ac:dyDescent="0.25">
      <c r="A15" s="20" t="s">
        <v>15</v>
      </c>
      <c r="B15" s="21">
        <v>0.1</v>
      </c>
      <c r="C15" s="21">
        <v>0.1</v>
      </c>
      <c r="D15" s="21">
        <v>0.1</v>
      </c>
      <c r="E15" s="21">
        <v>0.1</v>
      </c>
      <c r="F15" s="21">
        <v>0.1</v>
      </c>
      <c r="G15" s="21">
        <v>0.1</v>
      </c>
      <c r="H15" s="21">
        <v>0.1</v>
      </c>
      <c r="I15" s="21">
        <v>0.1</v>
      </c>
      <c r="J15" s="21">
        <v>0.1</v>
      </c>
      <c r="K15" s="21">
        <v>0.1</v>
      </c>
      <c r="L15" s="21">
        <v>0.1</v>
      </c>
      <c r="M15" s="21">
        <v>0.1</v>
      </c>
      <c r="N15" s="21">
        <v>0.1</v>
      </c>
      <c r="O15" s="21">
        <f t="shared" si="0"/>
        <v>0</v>
      </c>
      <c r="P15" s="22"/>
      <c r="Q15" s="23">
        <v>165</v>
      </c>
    </row>
    <row r="16" spans="1:17" x14ac:dyDescent="0.25">
      <c r="A16" s="20" t="s">
        <v>16</v>
      </c>
      <c r="B16" s="21">
        <v>0.1</v>
      </c>
      <c r="C16" s="21">
        <v>0.1</v>
      </c>
      <c r="D16" s="21">
        <v>0.1</v>
      </c>
      <c r="E16" s="21">
        <v>0.2</v>
      </c>
      <c r="F16" s="21">
        <v>0.2</v>
      </c>
      <c r="G16" s="21">
        <v>0.2</v>
      </c>
      <c r="H16" s="21">
        <v>0.1</v>
      </c>
      <c r="I16" s="21">
        <v>0.1</v>
      </c>
      <c r="J16" s="21">
        <v>0.1</v>
      </c>
      <c r="K16" s="21">
        <v>0.1</v>
      </c>
      <c r="L16" s="21">
        <v>0.1</v>
      </c>
      <c r="M16" s="21">
        <v>0.1</v>
      </c>
      <c r="N16" s="21">
        <v>0.1</v>
      </c>
      <c r="O16" s="21">
        <f t="shared" si="0"/>
        <v>0</v>
      </c>
      <c r="P16" s="22"/>
      <c r="Q16" s="23">
        <v>1514</v>
      </c>
    </row>
    <row r="17" spans="1:17" x14ac:dyDescent="0.25">
      <c r="A17" s="20" t="s">
        <v>17</v>
      </c>
      <c r="B17" s="21">
        <v>0.1</v>
      </c>
      <c r="C17" s="21">
        <v>0.1</v>
      </c>
      <c r="D17" s="21">
        <v>0.1</v>
      </c>
      <c r="E17" s="21">
        <v>0.1</v>
      </c>
      <c r="F17" s="21">
        <v>0.1</v>
      </c>
      <c r="G17" s="21">
        <v>0.1</v>
      </c>
      <c r="H17" s="21">
        <v>0.1</v>
      </c>
      <c r="I17" s="21">
        <v>0.1</v>
      </c>
      <c r="J17" s="21">
        <v>0.1</v>
      </c>
      <c r="K17" s="21">
        <v>0.1</v>
      </c>
      <c r="L17" s="21">
        <v>0.1</v>
      </c>
      <c r="M17" s="21">
        <v>0.1</v>
      </c>
      <c r="N17" s="21">
        <v>0.1</v>
      </c>
      <c r="O17" s="21">
        <f t="shared" si="0"/>
        <v>0</v>
      </c>
      <c r="P17" s="22"/>
      <c r="Q17" s="23">
        <v>2056</v>
      </c>
    </row>
    <row r="18" spans="1:17" x14ac:dyDescent="0.25">
      <c r="A18" s="20" t="s">
        <v>18</v>
      </c>
      <c r="B18" s="21" t="s">
        <v>46</v>
      </c>
      <c r="C18" s="21" t="s">
        <v>46</v>
      </c>
      <c r="D18" s="21" t="s">
        <v>46</v>
      </c>
      <c r="E18" s="21" t="s">
        <v>46</v>
      </c>
      <c r="F18" s="21" t="s">
        <v>46</v>
      </c>
      <c r="G18" s="21" t="s">
        <v>46</v>
      </c>
      <c r="H18" s="21" t="s">
        <v>46</v>
      </c>
      <c r="I18" s="21" t="s">
        <v>46</v>
      </c>
      <c r="J18" s="21" t="s">
        <v>46</v>
      </c>
      <c r="K18" s="21" t="s">
        <v>46</v>
      </c>
      <c r="L18" s="21" t="s">
        <v>46</v>
      </c>
      <c r="M18" s="21">
        <v>0</v>
      </c>
      <c r="N18" s="21">
        <v>0.1</v>
      </c>
      <c r="O18" s="21">
        <f>N18</f>
        <v>0.1</v>
      </c>
      <c r="P18" s="22"/>
      <c r="Q18" s="23">
        <v>55</v>
      </c>
    </row>
    <row r="19" spans="1:17" x14ac:dyDescent="0.25">
      <c r="A19" s="20" t="s">
        <v>19</v>
      </c>
      <c r="B19" s="21">
        <v>0.1</v>
      </c>
      <c r="C19" s="21">
        <v>0.1</v>
      </c>
      <c r="D19" s="21">
        <v>0.1</v>
      </c>
      <c r="E19" s="21">
        <v>0.1</v>
      </c>
      <c r="F19" s="21">
        <v>0.1</v>
      </c>
      <c r="G19" s="21">
        <v>0.1</v>
      </c>
      <c r="H19" s="21">
        <v>0.1</v>
      </c>
      <c r="I19" s="21">
        <v>0.1</v>
      </c>
      <c r="J19" s="21">
        <v>0.1</v>
      </c>
      <c r="K19" s="21">
        <v>0.1</v>
      </c>
      <c r="L19" s="21">
        <v>0.1</v>
      </c>
      <c r="M19" s="21">
        <v>0.1</v>
      </c>
      <c r="N19" s="21">
        <v>0.1</v>
      </c>
      <c r="O19" s="21">
        <f t="shared" si="0"/>
        <v>0</v>
      </c>
      <c r="P19" s="22"/>
      <c r="Q19" s="23">
        <v>2020</v>
      </c>
    </row>
    <row r="20" spans="1:17" x14ac:dyDescent="0.25">
      <c r="A20" s="20" t="s">
        <v>20</v>
      </c>
      <c r="B20" s="21">
        <v>0</v>
      </c>
      <c r="C20" s="21">
        <v>0</v>
      </c>
      <c r="D20" s="21">
        <v>0.2</v>
      </c>
      <c r="E20" s="21">
        <v>0.3</v>
      </c>
      <c r="F20" s="21">
        <v>0.3</v>
      </c>
      <c r="G20" s="21">
        <v>0.4</v>
      </c>
      <c r="H20" s="21">
        <v>0.3</v>
      </c>
      <c r="I20" s="21">
        <v>0.2</v>
      </c>
      <c r="J20" s="21">
        <v>0.2</v>
      </c>
      <c r="K20" s="21">
        <v>0.2</v>
      </c>
      <c r="L20" s="21">
        <v>0.1</v>
      </c>
      <c r="M20" s="21">
        <v>0.1</v>
      </c>
      <c r="N20" s="21">
        <v>0.1</v>
      </c>
      <c r="O20" s="21">
        <f t="shared" si="0"/>
        <v>-0.1</v>
      </c>
      <c r="P20" s="22"/>
      <c r="Q20" s="23">
        <v>23.8</v>
      </c>
    </row>
    <row r="21" spans="1:17" x14ac:dyDescent="0.25">
      <c r="A21" s="20" t="s">
        <v>21</v>
      </c>
      <c r="B21" s="21">
        <v>0</v>
      </c>
      <c r="C21" s="21">
        <v>0</v>
      </c>
      <c r="D21" s="21">
        <v>0.1</v>
      </c>
      <c r="E21" s="21">
        <v>0.2</v>
      </c>
      <c r="F21" s="21">
        <v>0.2</v>
      </c>
      <c r="G21" s="21">
        <v>0.2</v>
      </c>
      <c r="H21" s="21">
        <v>0.2</v>
      </c>
      <c r="I21" s="21">
        <v>0.1</v>
      </c>
      <c r="J21" s="21">
        <v>0.1</v>
      </c>
      <c r="K21" s="21">
        <v>0.2</v>
      </c>
      <c r="L21" s="21">
        <v>0.1</v>
      </c>
      <c r="M21" s="21">
        <v>0.1</v>
      </c>
      <c r="N21" s="21">
        <v>0.2</v>
      </c>
      <c r="O21" s="21">
        <f t="shared" si="0"/>
        <v>0.1</v>
      </c>
      <c r="P21" s="22"/>
      <c r="Q21" s="23">
        <v>35.700000000000003</v>
      </c>
    </row>
    <row r="22" spans="1:17" x14ac:dyDescent="0.25">
      <c r="A22" s="20" t="s">
        <v>22</v>
      </c>
      <c r="B22" s="21" t="s">
        <v>46</v>
      </c>
      <c r="C22" s="21" t="s">
        <v>46</v>
      </c>
      <c r="D22" s="21">
        <v>0.1</v>
      </c>
      <c r="E22" s="21">
        <v>0.2</v>
      </c>
      <c r="F22" s="21">
        <v>0.2</v>
      </c>
      <c r="G22" s="21">
        <v>0.3</v>
      </c>
      <c r="H22" s="21">
        <v>0.3</v>
      </c>
      <c r="I22" s="21">
        <v>0.2</v>
      </c>
      <c r="J22" s="21">
        <v>0.2</v>
      </c>
      <c r="K22" s="21">
        <v>0.2</v>
      </c>
      <c r="L22" s="21">
        <v>0.2</v>
      </c>
      <c r="M22" s="21">
        <v>0.2</v>
      </c>
      <c r="N22" s="21">
        <v>0.2</v>
      </c>
      <c r="O22" s="21">
        <f t="shared" si="0"/>
        <v>0.1</v>
      </c>
      <c r="P22" s="22"/>
      <c r="Q22" s="23">
        <v>87</v>
      </c>
    </row>
    <row r="23" spans="1:17" x14ac:dyDescent="0.25">
      <c r="A23" s="20" t="s">
        <v>23</v>
      </c>
      <c r="B23" s="21">
        <v>0.1</v>
      </c>
      <c r="C23" s="21">
        <v>0.1</v>
      </c>
      <c r="D23" s="21">
        <v>0.1</v>
      </c>
      <c r="E23" s="21">
        <v>0.1</v>
      </c>
      <c r="F23" s="21">
        <v>0.1</v>
      </c>
      <c r="G23" s="21">
        <v>0.1</v>
      </c>
      <c r="H23" s="21">
        <v>0.1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f t="shared" si="0"/>
        <v>-0.1</v>
      </c>
      <c r="P23" s="22"/>
      <c r="Q23" s="23">
        <v>19.399999999999999</v>
      </c>
    </row>
    <row r="24" spans="1:17" x14ac:dyDescent="0.25">
      <c r="A24" s="20" t="s">
        <v>24</v>
      </c>
      <c r="B24" s="21" t="s">
        <v>46</v>
      </c>
      <c r="C24" s="21" t="s">
        <v>46</v>
      </c>
      <c r="D24" s="21">
        <v>0.1</v>
      </c>
      <c r="E24" s="21">
        <v>0.2</v>
      </c>
      <c r="F24" s="21">
        <v>0.2</v>
      </c>
      <c r="G24" s="21">
        <v>0.2</v>
      </c>
      <c r="H24" s="21">
        <v>0.2</v>
      </c>
      <c r="I24" s="21">
        <v>0.2</v>
      </c>
      <c r="J24" s="21">
        <v>0.1</v>
      </c>
      <c r="K24" s="21">
        <v>0.1</v>
      </c>
      <c r="L24" s="21">
        <v>0.1</v>
      </c>
      <c r="M24" s="21">
        <v>0.1</v>
      </c>
      <c r="N24" s="21">
        <v>0.1</v>
      </c>
      <c r="O24" s="21">
        <f t="shared" si="0"/>
        <v>0</v>
      </c>
      <c r="P24" s="22"/>
      <c r="Q24" s="23">
        <v>141.69999999999999</v>
      </c>
    </row>
    <row r="25" spans="1:17" x14ac:dyDescent="0.25">
      <c r="A25" s="20" t="s">
        <v>25</v>
      </c>
      <c r="B25" s="21" t="s">
        <v>46</v>
      </c>
      <c r="C25" s="21" t="s">
        <v>46</v>
      </c>
      <c r="D25" s="21">
        <v>0.2</v>
      </c>
      <c r="E25" s="21">
        <v>0.3</v>
      </c>
      <c r="F25" s="21">
        <v>0.3</v>
      </c>
      <c r="G25" s="21">
        <v>0.3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f t="shared" si="0"/>
        <v>0</v>
      </c>
      <c r="P25" s="22"/>
      <c r="Q25" s="23">
        <v>14.2</v>
      </c>
    </row>
    <row r="26" spans="1:17" x14ac:dyDescent="0.25">
      <c r="A26" s="20" t="s">
        <v>26</v>
      </c>
      <c r="B26" s="21">
        <v>0.3</v>
      </c>
      <c r="C26" s="21">
        <v>0.3</v>
      </c>
      <c r="D26" s="21">
        <v>0.3</v>
      </c>
      <c r="E26" s="21">
        <v>0.3</v>
      </c>
      <c r="F26" s="21">
        <v>0.3</v>
      </c>
      <c r="G26" s="21">
        <v>0.3</v>
      </c>
      <c r="H26" s="21">
        <v>0.3</v>
      </c>
      <c r="I26" s="21">
        <v>0.3</v>
      </c>
      <c r="J26" s="21">
        <v>0.3</v>
      </c>
      <c r="K26" s="21">
        <v>0.3</v>
      </c>
      <c r="L26" s="21">
        <v>0.3</v>
      </c>
      <c r="M26" s="21">
        <v>0.3</v>
      </c>
      <c r="N26" s="21">
        <v>0.3</v>
      </c>
      <c r="O26" s="21">
        <f t="shared" si="0"/>
        <v>0</v>
      </c>
      <c r="P26" s="22"/>
      <c r="Q26" s="23">
        <v>2258</v>
      </c>
    </row>
    <row r="27" spans="1:17" x14ac:dyDescent="0.25">
      <c r="A27" s="20" t="s">
        <v>27</v>
      </c>
      <c r="B27" s="21">
        <v>0.2</v>
      </c>
      <c r="C27" s="21">
        <v>0.2</v>
      </c>
      <c r="D27" s="21">
        <v>0.1</v>
      </c>
      <c r="E27" s="21">
        <v>0.1</v>
      </c>
      <c r="F27" s="21">
        <v>0.1</v>
      </c>
      <c r="G27" s="21">
        <v>0.1</v>
      </c>
      <c r="H27" s="21">
        <v>0.1</v>
      </c>
      <c r="I27" s="21">
        <v>0.1</v>
      </c>
      <c r="J27" s="21">
        <v>0.1</v>
      </c>
      <c r="K27" s="21">
        <v>0.1</v>
      </c>
      <c r="L27" s="21">
        <v>0.1</v>
      </c>
      <c r="M27" s="21">
        <v>0.1</v>
      </c>
      <c r="N27" s="21">
        <v>0.1</v>
      </c>
      <c r="O27" s="21">
        <f t="shared" si="0"/>
        <v>0</v>
      </c>
      <c r="P27" s="22"/>
      <c r="Q27" s="23">
        <v>409.6</v>
      </c>
    </row>
    <row r="28" spans="1:17" x14ac:dyDescent="0.25">
      <c r="A28" s="20" t="s">
        <v>28</v>
      </c>
      <c r="B28" s="21" t="s">
        <v>46</v>
      </c>
      <c r="C28" s="21" t="s">
        <v>46</v>
      </c>
      <c r="D28" s="21">
        <v>0.1</v>
      </c>
      <c r="E28" s="21">
        <v>0.1</v>
      </c>
      <c r="F28" s="21">
        <v>0.1</v>
      </c>
      <c r="G28" s="21">
        <v>0.1</v>
      </c>
      <c r="H28" s="21">
        <v>0.1</v>
      </c>
      <c r="I28" s="21">
        <v>0.1</v>
      </c>
      <c r="J28" s="21">
        <v>0.1</v>
      </c>
      <c r="K28" s="21">
        <v>0.1</v>
      </c>
      <c r="L28" s="21">
        <v>0.1</v>
      </c>
      <c r="M28" s="21">
        <v>0.1</v>
      </c>
      <c r="N28" s="21">
        <v>0.1</v>
      </c>
      <c r="O28" s="21">
        <f t="shared" si="0"/>
        <v>0</v>
      </c>
      <c r="P28" s="22"/>
      <c r="Q28" s="23">
        <v>428</v>
      </c>
    </row>
    <row r="29" spans="1:17" x14ac:dyDescent="0.25">
      <c r="A29" s="20" t="s">
        <v>29</v>
      </c>
      <c r="B29" s="21">
        <v>0.1</v>
      </c>
      <c r="C29" s="21">
        <v>0.1</v>
      </c>
      <c r="D29" s="21">
        <v>0.1</v>
      </c>
      <c r="E29" s="21">
        <v>0.1</v>
      </c>
      <c r="F29" s="21">
        <v>0.1</v>
      </c>
      <c r="G29" s="21">
        <v>0.1</v>
      </c>
      <c r="H29" s="21">
        <v>0.1</v>
      </c>
      <c r="I29" s="21">
        <v>0.1</v>
      </c>
      <c r="J29" s="21">
        <v>0.1</v>
      </c>
      <c r="K29" s="21">
        <v>0.1</v>
      </c>
      <c r="L29" s="21">
        <v>0.1</v>
      </c>
      <c r="M29" s="21">
        <v>0.1</v>
      </c>
      <c r="N29" s="21">
        <v>0.1</v>
      </c>
      <c r="O29" s="21">
        <f t="shared" si="0"/>
        <v>0</v>
      </c>
      <c r="P29" s="22"/>
      <c r="Q29" s="23">
        <v>147</v>
      </c>
    </row>
    <row r="30" spans="1:17" x14ac:dyDescent="0.25">
      <c r="A30" s="20" t="s">
        <v>30</v>
      </c>
      <c r="B30" s="21" t="s">
        <v>46</v>
      </c>
      <c r="C30" s="21" t="s">
        <v>46</v>
      </c>
      <c r="D30" s="21" t="s">
        <v>46</v>
      </c>
      <c r="E30" s="21" t="s">
        <v>46</v>
      </c>
      <c r="F30" s="21" t="s">
        <v>46</v>
      </c>
      <c r="G30" s="21">
        <v>0.1</v>
      </c>
      <c r="H30" s="21">
        <v>0.1</v>
      </c>
      <c r="I30" s="21">
        <v>0.1</v>
      </c>
      <c r="J30" s="21">
        <v>0.1</v>
      </c>
      <c r="K30" s="21">
        <v>0.1</v>
      </c>
      <c r="L30" s="21">
        <v>0.1</v>
      </c>
      <c r="M30" s="21">
        <v>0.1</v>
      </c>
      <c r="N30" s="21">
        <v>0.1</v>
      </c>
      <c r="O30" s="21">
        <f>N30</f>
        <v>0.1</v>
      </c>
      <c r="P30" s="22"/>
      <c r="Q30" s="23">
        <v>105.5</v>
      </c>
    </row>
    <row r="31" spans="1:17" x14ac:dyDescent="0.25">
      <c r="A31" s="20" t="s">
        <v>31</v>
      </c>
      <c r="B31" s="21">
        <v>0</v>
      </c>
      <c r="C31" s="21">
        <v>0</v>
      </c>
      <c r="D31" s="21">
        <v>0.1</v>
      </c>
      <c r="E31" s="21">
        <v>0.1</v>
      </c>
      <c r="F31" s="21">
        <v>0.1</v>
      </c>
      <c r="G31" s="21">
        <v>0.2</v>
      </c>
      <c r="H31" s="21">
        <v>0.2</v>
      </c>
      <c r="I31" s="21">
        <v>0.2</v>
      </c>
      <c r="J31" s="21">
        <v>0.2</v>
      </c>
      <c r="K31" s="21">
        <v>0.2</v>
      </c>
      <c r="L31" s="21">
        <v>0.2</v>
      </c>
      <c r="M31" s="21">
        <v>0.1</v>
      </c>
      <c r="N31" s="21">
        <v>0.1</v>
      </c>
      <c r="O31" s="21">
        <f t="shared" si="0"/>
        <v>0</v>
      </c>
      <c r="P31" s="22"/>
      <c r="Q31" s="23">
        <v>52.2</v>
      </c>
    </row>
    <row r="32" spans="1:17" x14ac:dyDescent="0.25">
      <c r="A32" s="20" t="s">
        <v>32</v>
      </c>
      <c r="B32" s="21" t="s">
        <v>46</v>
      </c>
      <c r="C32" s="21" t="s">
        <v>46</v>
      </c>
      <c r="D32" s="21">
        <v>0.1</v>
      </c>
      <c r="E32" s="21">
        <v>0.2</v>
      </c>
      <c r="F32" s="21">
        <v>0.2</v>
      </c>
      <c r="G32" s="21">
        <v>0.2</v>
      </c>
      <c r="H32" s="21">
        <v>0.2</v>
      </c>
      <c r="I32" s="21">
        <v>0.2</v>
      </c>
      <c r="J32" s="21">
        <v>0.2</v>
      </c>
      <c r="K32" s="21">
        <v>0.2</v>
      </c>
      <c r="L32" s="21">
        <v>0.2</v>
      </c>
      <c r="M32" s="21">
        <v>0.2</v>
      </c>
      <c r="N32" s="21">
        <v>0.2</v>
      </c>
      <c r="O32" s="21">
        <f t="shared" si="0"/>
        <v>0.1</v>
      </c>
      <c r="P32" s="22"/>
      <c r="Q32" s="23">
        <v>127.3</v>
      </c>
    </row>
    <row r="33" spans="1:17" x14ac:dyDescent="0.25">
      <c r="A33" s="20" t="s">
        <v>33</v>
      </c>
      <c r="B33" s="21">
        <v>0.1</v>
      </c>
      <c r="C33" s="21">
        <v>0.1</v>
      </c>
      <c r="D33" s="21">
        <v>0.1</v>
      </c>
      <c r="E33" s="21">
        <v>0.1</v>
      </c>
      <c r="F33" s="21">
        <v>0.1</v>
      </c>
      <c r="G33" s="21">
        <v>0.1</v>
      </c>
      <c r="H33" s="21">
        <v>0.1</v>
      </c>
      <c r="I33" s="21">
        <v>0.1</v>
      </c>
      <c r="J33" s="21">
        <v>0.1</v>
      </c>
      <c r="K33" s="21">
        <v>0.1</v>
      </c>
      <c r="L33" s="21">
        <v>0.1</v>
      </c>
      <c r="M33" s="21">
        <v>0.1</v>
      </c>
      <c r="N33" s="21">
        <v>0.1</v>
      </c>
      <c r="O33" s="21">
        <f t="shared" si="0"/>
        <v>0</v>
      </c>
      <c r="P33" s="22"/>
      <c r="Q33" s="23">
        <v>171</v>
      </c>
    </row>
    <row r="34" spans="1:17" x14ac:dyDescent="0.25">
      <c r="A34" s="20" t="s">
        <v>34</v>
      </c>
      <c r="B34" s="21">
        <v>0.1</v>
      </c>
      <c r="C34" s="21">
        <v>0.1</v>
      </c>
      <c r="D34" s="21">
        <v>0.1</v>
      </c>
      <c r="E34" s="21">
        <v>0.2</v>
      </c>
      <c r="F34" s="21">
        <v>0.2</v>
      </c>
      <c r="G34" s="21">
        <v>0.2</v>
      </c>
      <c r="H34" s="21">
        <v>0.2</v>
      </c>
      <c r="I34" s="21">
        <v>0.2</v>
      </c>
      <c r="J34" s="21">
        <v>0.2</v>
      </c>
      <c r="K34" s="21">
        <v>0.2</v>
      </c>
      <c r="L34" s="21">
        <v>0.1</v>
      </c>
      <c r="M34" s="21">
        <v>0.1</v>
      </c>
      <c r="N34" s="21">
        <v>0.1</v>
      </c>
      <c r="O34" s="21">
        <f t="shared" si="0"/>
        <v>0</v>
      </c>
      <c r="P34" s="22"/>
      <c r="Q34" s="23">
        <v>638.1</v>
      </c>
    </row>
    <row r="35" spans="1:17" x14ac:dyDescent="0.25">
      <c r="A35" s="25" t="s">
        <v>35</v>
      </c>
      <c r="B35" s="26">
        <v>0.2</v>
      </c>
      <c r="C35" s="26">
        <v>0.2</v>
      </c>
      <c r="D35" s="26">
        <v>0.2</v>
      </c>
      <c r="E35" s="26">
        <v>0.2</v>
      </c>
      <c r="F35" s="26">
        <v>0.2</v>
      </c>
      <c r="G35" s="26">
        <v>0.2</v>
      </c>
      <c r="H35" s="26">
        <v>0.2</v>
      </c>
      <c r="I35" s="26">
        <v>0.2</v>
      </c>
      <c r="J35" s="26">
        <v>0.2</v>
      </c>
      <c r="K35" s="26">
        <v>0.2</v>
      </c>
      <c r="L35" s="26">
        <v>0.2</v>
      </c>
      <c r="M35" s="26">
        <v>0.2</v>
      </c>
      <c r="N35" s="26">
        <v>0.2</v>
      </c>
      <c r="O35" s="26">
        <f t="shared" si="0"/>
        <v>0</v>
      </c>
      <c r="P35" s="27"/>
      <c r="Q35" s="28">
        <v>3671.9</v>
      </c>
    </row>
    <row r="36" spans="1:17" x14ac:dyDescent="0.25">
      <c r="A36" s="20" t="s">
        <v>36</v>
      </c>
      <c r="B36" s="21" t="s">
        <v>46</v>
      </c>
      <c r="C36" s="21" t="s">
        <v>46</v>
      </c>
      <c r="D36" s="21" t="s">
        <v>46</v>
      </c>
      <c r="E36" s="21" t="s">
        <v>46</v>
      </c>
      <c r="F36" s="21" t="s">
        <v>46</v>
      </c>
      <c r="G36" s="21" t="s">
        <v>46</v>
      </c>
      <c r="H36" s="21" t="s">
        <v>46</v>
      </c>
      <c r="I36" s="21" t="s">
        <v>46</v>
      </c>
      <c r="J36" s="21" t="s">
        <v>46</v>
      </c>
      <c r="K36" s="21" t="s">
        <v>46</v>
      </c>
      <c r="L36" s="21" t="s">
        <v>46</v>
      </c>
      <c r="M36" s="21" t="s">
        <v>46</v>
      </c>
      <c r="N36" s="21" t="s">
        <v>46</v>
      </c>
      <c r="O36" s="21" t="s">
        <v>46</v>
      </c>
      <c r="P36" s="22"/>
      <c r="Q36" s="23" t="s">
        <v>46</v>
      </c>
    </row>
    <row r="37" spans="1:17" x14ac:dyDescent="0.25">
      <c r="A37" s="25" t="s">
        <v>37</v>
      </c>
      <c r="B37" s="26" t="s">
        <v>46</v>
      </c>
      <c r="C37" s="26" t="s">
        <v>46</v>
      </c>
      <c r="D37" s="26" t="s">
        <v>46</v>
      </c>
      <c r="E37" s="26" t="s">
        <v>46</v>
      </c>
      <c r="F37" s="26" t="s">
        <v>46</v>
      </c>
      <c r="G37" s="26" t="s">
        <v>46</v>
      </c>
      <c r="H37" s="26" t="s">
        <v>46</v>
      </c>
      <c r="I37" s="26" t="s">
        <v>46</v>
      </c>
      <c r="J37" s="26" t="s">
        <v>46</v>
      </c>
      <c r="K37" s="26" t="s">
        <v>46</v>
      </c>
      <c r="L37" s="26" t="s">
        <v>46</v>
      </c>
      <c r="M37" s="26" t="s">
        <v>46</v>
      </c>
      <c r="N37" s="26" t="s">
        <v>46</v>
      </c>
      <c r="O37" s="26" t="s">
        <v>46</v>
      </c>
      <c r="P37" s="27"/>
      <c r="Q37" s="28" t="s">
        <v>46</v>
      </c>
    </row>
    <row r="38" spans="1:17" x14ac:dyDescent="0.25">
      <c r="A38" s="2" t="s">
        <v>38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</row>
    <row r="39" spans="1:17" x14ac:dyDescent="0.25">
      <c r="A39" s="2" t="s">
        <v>39</v>
      </c>
      <c r="B39" s="32"/>
      <c r="C39" s="3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30"/>
      <c r="P39" s="30"/>
      <c r="Q39" s="31"/>
    </row>
    <row r="40" spans="1:17" x14ac:dyDescent="0.25">
      <c r="A40" s="33" t="s">
        <v>40</v>
      </c>
      <c r="B40" s="32"/>
      <c r="C40" s="3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30"/>
      <c r="P40" s="30"/>
      <c r="Q40" s="31"/>
    </row>
    <row r="41" spans="1:17" x14ac:dyDescent="0.25">
      <c r="A41" s="33" t="s">
        <v>41</v>
      </c>
      <c r="B41" s="32"/>
      <c r="C41" s="32"/>
      <c r="D41" s="32"/>
      <c r="E41" s="2"/>
      <c r="F41" s="2"/>
      <c r="G41" s="2"/>
      <c r="H41" s="2"/>
      <c r="I41" s="2"/>
      <c r="J41" s="2"/>
      <c r="K41" s="32"/>
      <c r="L41" s="2"/>
      <c r="M41" s="2"/>
      <c r="N41" s="2"/>
      <c r="O41" s="30"/>
      <c r="P41" s="30"/>
      <c r="Q41" s="31"/>
    </row>
    <row r="42" spans="1:17" x14ac:dyDescent="0.25">
      <c r="A42" s="2" t="s">
        <v>42</v>
      </c>
      <c r="B42" s="32"/>
      <c r="C42" s="32"/>
      <c r="D42" s="32"/>
      <c r="E42" s="2"/>
      <c r="F42" s="2"/>
      <c r="G42" s="2"/>
      <c r="H42" s="2"/>
      <c r="I42" s="2"/>
      <c r="J42" s="2"/>
      <c r="K42" s="32"/>
      <c r="L42" s="2"/>
      <c r="M42" s="2"/>
      <c r="N42" s="2"/>
      <c r="O42" s="30"/>
      <c r="P42" s="30"/>
      <c r="Q42" s="31"/>
    </row>
    <row r="43" spans="1:17" x14ac:dyDescent="0.25">
      <c r="A43" s="2" t="s">
        <v>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T29range2014</vt:lpstr>
      <vt:lpstr>Sheet10!T30range2014</vt:lpstr>
      <vt:lpstr>Sheet2!T30range2014</vt:lpstr>
      <vt:lpstr>Sheet5!T33range2014</vt:lpstr>
      <vt:lpstr>Sheet6!T33range2014</vt:lpstr>
      <vt:lpstr>Sheet7!T33range2014</vt:lpstr>
      <vt:lpstr>Sheet8!T33range2014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 Stephanie (TAXUD)</dc:creator>
  <cp:lastModifiedBy>SLOAN Brian (TAXUD)</cp:lastModifiedBy>
  <dcterms:created xsi:type="dcterms:W3CDTF">2016-09-29T09:50:27Z</dcterms:created>
  <dcterms:modified xsi:type="dcterms:W3CDTF">2016-10-24T14:46:34Z</dcterms:modified>
</cp:coreProperties>
</file>