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smillah\Masters\OMS Georgia Tech\CSE 6242\O Project\Real Estate Market Guide\REMG SL\"/>
    </mc:Choice>
  </mc:AlternateContent>
  <xr:revisionPtr revIDLastSave="0" documentId="13_ncr:1_{DE2B43F8-0750-4FE6-A423-F94DA9B85B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burb_rankings" sheetId="1" r:id="rId1"/>
    <sheet name="Crimes data" sheetId="3" r:id="rId2"/>
    <sheet name="lat lo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2" i="1"/>
</calcChain>
</file>

<file path=xl/sharedStrings.xml><?xml version="1.0" encoding="utf-8"?>
<sst xmlns="http://schemas.openxmlformats.org/spreadsheetml/2006/main" count="5871" uniqueCount="1862">
  <si>
    <t>Name</t>
  </si>
  <si>
    <t>Region</t>
  </si>
  <si>
    <t>Postcode</t>
  </si>
  <si>
    <t>Ethnic Breakdown 2016</t>
  </si>
  <si>
    <t>Median House Price (2020)</t>
  </si>
  <si>
    <t>Median House Price (2021)</t>
  </si>
  <si>
    <t>% Change</t>
  </si>
  <si>
    <t>Median House Rent (per week)</t>
  </si>
  <si>
    <t>Median Apartment Price (2020)</t>
  </si>
  <si>
    <t>Median Apartment Rent (per week)</t>
  </si>
  <si>
    <t>Public Housing %</t>
  </si>
  <si>
    <t>Avg. Years Held</t>
  </si>
  <si>
    <t>Time to CBD (Public Transport) [Town Hall St]</t>
  </si>
  <si>
    <t>Time to CBD (Driving) [Town Hall St]</t>
  </si>
  <si>
    <t>Nearest Train Station</t>
  </si>
  <si>
    <t>Highlights/Attractions</t>
  </si>
  <si>
    <t>Ideal for</t>
  </si>
  <si>
    <t>Traffic</t>
  </si>
  <si>
    <t>Public Transport</t>
  </si>
  <si>
    <t>Affordability (Rental)</t>
  </si>
  <si>
    <t>Affordability (Buying)</t>
  </si>
  <si>
    <t>Nature</t>
  </si>
  <si>
    <t>Noise</t>
  </si>
  <si>
    <t>Things to See/Do</t>
  </si>
  <si>
    <t>Family-Friendliness</t>
  </si>
  <si>
    <t>Pet Friendliness</t>
  </si>
  <si>
    <t>Safety</t>
  </si>
  <si>
    <t>Overall Rating</t>
  </si>
  <si>
    <t>Review Link</t>
  </si>
  <si>
    <t>Hornsby</t>
  </si>
  <si>
    <t>Upper North Shore</t>
  </si>
  <si>
    <t>Chinese  17.1%, English  16.8%, Australian  14.0%, Indian 5.9%, Irish 5.6%</t>
  </si>
  <si>
    <t>$1,150,000.00</t>
  </si>
  <si>
    <t>$1,400,000.00</t>
  </si>
  <si>
    <t>$600.00</t>
  </si>
  <si>
    <t>$645,000.00</t>
  </si>
  <si>
    <t>$460.00</t>
  </si>
  <si>
    <t>40 minutes</t>
  </si>
  <si>
    <t>35 minutes</t>
  </si>
  <si>
    <t>Westfield Hornsby, numerous parks</t>
  </si>
  <si>
    <t>Small families, families, retirees, professionals</t>
  </si>
  <si>
    <t>https://sydneysuburbreviews.com/hornsby</t>
  </si>
  <si>
    <t>Oatley</t>
  </si>
  <si>
    <t>Southern Suburbs</t>
  </si>
  <si>
    <t>English 23.0%, Australian 21.1%, Chinese 9.8%, Irish 8.9%, Scottish 5.7%</t>
  </si>
  <si>
    <t>$1,550,000.00</t>
  </si>
  <si>
    <t>$1,800,000.00</t>
  </si>
  <si>
    <t>$670.00</t>
  </si>
  <si>
    <t>$780,000.00</t>
  </si>
  <si>
    <t>$470.00</t>
  </si>
  <si>
    <t>30 minutes</t>
  </si>
  <si>
    <t>Oatley Park, Oatley Hotel, cycling tracks</t>
  </si>
  <si>
    <t>Families, professionals, retirees</t>
  </si>
  <si>
    <t>https://sydneysuburbreviews.com/oatley-suburb-review</t>
  </si>
  <si>
    <t>Dulwich Hill</t>
  </si>
  <si>
    <t>Inner West</t>
  </si>
  <si>
    <t>English 19.4%, Australian 16.4%, Irish 9.5%, Scottish 6.2%, Greek 5.2%</t>
  </si>
  <si>
    <t>$1,500,000.00</t>
  </si>
  <si>
    <t>$1,900,000.00</t>
  </si>
  <si>
    <t>$725.00</t>
  </si>
  <si>
    <t>$475.00</t>
  </si>
  <si>
    <t>20 minutes</t>
  </si>
  <si>
    <t>Jack Shanahan Reserve, heritage homes, boutique cafes</t>
  </si>
  <si>
    <t>Professionals, families, retirees</t>
  </si>
  <si>
    <t>https://sydneysuburbreviews.com/dulwich-hill</t>
  </si>
  <si>
    <t>Jannali</t>
  </si>
  <si>
    <t>Sutherland Shire</t>
  </si>
  <si>
    <t>English 28.2%, Australian 26.3%, Irish 9.8%, Scottish 6.5%, Chinese 3.0%</t>
  </si>
  <si>
    <t>$1,050,000.00</t>
  </si>
  <si>
    <t>$1,300,000.00</t>
  </si>
  <si>
    <t>$610.00</t>
  </si>
  <si>
    <t>$620,000.00</t>
  </si>
  <si>
    <t>$465.00</t>
  </si>
  <si>
    <t>45 minutes</t>
  </si>
  <si>
    <t>Royal National Park, Union Place Hotel</t>
  </si>
  <si>
    <t>https://sydneysuburbreviews.com/jannali</t>
  </si>
  <si>
    <t>Waverton</t>
  </si>
  <si>
    <t>Lower North Shore</t>
  </si>
  <si>
    <t>English 24.9%, Australian 15.5%, Irish 11.0%, Chinese 8.4%, Scottish 8.1%</t>
  </si>
  <si>
    <t>$2,650,000.00</t>
  </si>
  <si>
    <t>$3,400,000.00</t>
  </si>
  <si>
    <t>$1,000.00</t>
  </si>
  <si>
    <t>$1,200,000.00</t>
  </si>
  <si>
    <t>$630.00</t>
  </si>
  <si>
    <t>10 minutes</t>
  </si>
  <si>
    <t>15 mins</t>
  </si>
  <si>
    <t>Berrys Bay, Balls Head Reserve</t>
  </si>
  <si>
    <t>Retirees, young professionals, wealthy families</t>
  </si>
  <si>
    <t>https://sydneysuburbreviews.com/waverton</t>
  </si>
  <si>
    <t>Concord</t>
  </si>
  <si>
    <t>Italian 17.7%, English 14.7%, Australian 14.0%, Chinese 9.5%, Irish 7.4%</t>
  </si>
  <si>
    <t>$2,200,000.00</t>
  </si>
  <si>
    <t>$750.00</t>
  </si>
  <si>
    <t>$995,000.00</t>
  </si>
  <si>
    <t>$500.00</t>
  </si>
  <si>
    <t>Concord West</t>
  </si>
  <si>
    <t>Golf courses, multiple parks &amp; ovals, Concord Museum &amp; City of Canada Bay Museum</t>
  </si>
  <si>
    <t>https://sydneysuburbreviews.com/concord</t>
  </si>
  <si>
    <t>Holsworthy</t>
  </si>
  <si>
    <t>Western Suburbs</t>
  </si>
  <si>
    <t>Australian  20.4%, English 18.7%, Indian 9.4%, Chinese  6.5%, Irish 5.9%</t>
  </si>
  <si>
    <t>$800,000.00</t>
  </si>
  <si>
    <t>$950,000.00</t>
  </si>
  <si>
    <t>$520.00</t>
  </si>
  <si>
    <t>$570,000.00</t>
  </si>
  <si>
    <t>$515.00</t>
  </si>
  <si>
    <t>Holsworthy Barracks, military-themed curation</t>
  </si>
  <si>
    <t>Families, small families</t>
  </si>
  <si>
    <t>https://sydneysuburbreviews.com/holsworthy</t>
  </si>
  <si>
    <t>Summer Hill</t>
  </si>
  <si>
    <t>English 20.3%, Australian 16.3%, Irish 9.7%, Chinese 7.5%, Scottish 6.8%</t>
  </si>
  <si>
    <t>$1,700,000.00</t>
  </si>
  <si>
    <t>$2,100,000.00</t>
  </si>
  <si>
    <t>$770.00</t>
  </si>
  <si>
    <t>$770,000.00</t>
  </si>
  <si>
    <t>Nice home architecture; main dining strip</t>
  </si>
  <si>
    <t>Small families, professionals</t>
  </si>
  <si>
    <t>https://sydneysuburbreviews.com/summer-hill</t>
  </si>
  <si>
    <t>Artarmon</t>
  </si>
  <si>
    <t>North Shore</t>
  </si>
  <si>
    <t>Chinese 17.9%, English 17.3%, Australian 14.5%, Irish 6.7%, Scottish 4.9%</t>
  </si>
  <si>
    <t>$2,500,000.00</t>
  </si>
  <si>
    <t>$2,950,000.00</t>
  </si>
  <si>
    <t>$1,050.00</t>
  </si>
  <si>
    <t>$900,000.00</t>
  </si>
  <si>
    <t>$595.00</t>
  </si>
  <si>
    <t>15 minutes</t>
  </si>
  <si>
    <t>Artarmon Reserve, Japanese dining</t>
  </si>
  <si>
    <t>Young professionals, professionals, families</t>
  </si>
  <si>
    <t>https://sydneysuburbreviews.com/artarmon</t>
  </si>
  <si>
    <t>Croydon</t>
  </si>
  <si>
    <t>Chinese 16.6%, English 14.4%, Australian 14.0%, Italian 8.2%, Irish 7.3%</t>
  </si>
  <si>
    <t>$690.00</t>
  </si>
  <si>
    <t>$710,000.00</t>
  </si>
  <si>
    <t>$480.00</t>
  </si>
  <si>
    <t>22 minutes</t>
  </si>
  <si>
    <t>Wangal Park, boutique cafes &amp; dining</t>
  </si>
  <si>
    <t>Families, small families, retirees</t>
  </si>
  <si>
    <t>https://sydneysuburbreviews.com/croydon</t>
  </si>
  <si>
    <t>Engadine</t>
  </si>
  <si>
    <t>Australian 31.2%, English 31.1%, Irish 10.1%, Scottish 7.4%, German 2.4%</t>
  </si>
  <si>
    <t>$1,100,000.00</t>
  </si>
  <si>
    <t>$650.00</t>
  </si>
  <si>
    <t>$680,000.00</t>
  </si>
  <si>
    <t>$445.00</t>
  </si>
  <si>
    <t>50 minutes</t>
  </si>
  <si>
    <t>Sporting amenities, parks &amp; greenery</t>
  </si>
  <si>
    <t>Families, retirees</t>
  </si>
  <si>
    <t>https://sydneysuburbreviews.com/engadine</t>
  </si>
  <si>
    <t>Padstow</t>
  </si>
  <si>
    <t>Australian 16.9%, English 15.5%, Chinese 13.8%, Irish 5.3%, Lebanese 4.9%</t>
  </si>
  <si>
    <t>$965,000.00</t>
  </si>
  <si>
    <t>$585.00</t>
  </si>
  <si>
    <t>$695,000.00</t>
  </si>
  <si>
    <t>$440.00</t>
  </si>
  <si>
    <t>Virginius Reserve, Padstow War Memorial</t>
  </si>
  <si>
    <t>https://sydneysuburbreviews.com/padstow</t>
  </si>
  <si>
    <t>Panania</t>
  </si>
  <si>
    <t>Australian 21.6%, English 18.6%, Irish 7.3%, Chinese 6.6%, Lebanese 5.1%</t>
  </si>
  <si>
    <t>$750,000.00</t>
  </si>
  <si>
    <t>$450.00</t>
  </si>
  <si>
    <t>Kelso Beach Reserve</t>
  </si>
  <si>
    <t>https://sydneysuburbreviews.com/panania</t>
  </si>
  <si>
    <t>Putney</t>
  </si>
  <si>
    <t>English 18.3%, Australian 17.3%, Italian 11.3%, Chinese 9.3%, Irish 7.1%</t>
  </si>
  <si>
    <t>$2,150,000.00</t>
  </si>
  <si>
    <t>$2,550,000.00</t>
  </si>
  <si>
    <t>$920.00</t>
  </si>
  <si>
    <t>$580.00</t>
  </si>
  <si>
    <t>25 minutes</t>
  </si>
  <si>
    <t>Meadowbank</t>
  </si>
  <si>
    <t>Kissing Point Park, Putney Ferry, Putney Park</t>
  </si>
  <si>
    <t>https://sydneysuburbreviews.com/putney</t>
  </si>
  <si>
    <t>Como</t>
  </si>
  <si>
    <t>English 29.2%, Australian 28.2%, Irish 11.2%, Scottish 6.9%, Chinese 3.0%</t>
  </si>
  <si>
    <t>$660.00</t>
  </si>
  <si>
    <t>$650,000.00</t>
  </si>
  <si>
    <t>$510.00</t>
  </si>
  <si>
    <t>Como Pleasure Grounds, Como Hotel</t>
  </si>
  <si>
    <t>Families, small families, retirees, professionals</t>
  </si>
  <si>
    <t>https://sydneysuburbreviews.com/como</t>
  </si>
  <si>
    <t>Cronulla</t>
  </si>
  <si>
    <t>English 28.5%, Australian 24.5%, Irish 10.9%, Scottish 7.4%, Italian 3.0%</t>
  </si>
  <si>
    <t>$2,300,000.00</t>
  </si>
  <si>
    <t>$790,000.00</t>
  </si>
  <si>
    <t>55 minutes</t>
  </si>
  <si>
    <t>Multiple great beaches; Esplanade walk; waterfront parks</t>
  </si>
  <si>
    <t>Young professionals, families, retirees, university students</t>
  </si>
  <si>
    <t>https://sydneysuburbreviews.com/cronulla</t>
  </si>
  <si>
    <t>Gymea</t>
  </si>
  <si>
    <t>English 27.0%, Australian 25.3%, Irish 10.6%, Scottish 6.6%, Italian 3.6%</t>
  </si>
  <si>
    <t>$1,350,000.00</t>
  </si>
  <si>
    <t>$735,000.00</t>
  </si>
  <si>
    <t>Gymea Bay Road dining, Hazlehurst Regional Gallery &amp; Arts Centre</t>
  </si>
  <si>
    <t>Families, small families, professionals, young professionals</t>
  </si>
  <si>
    <t>https://sydneysuburbreviews.com/gymea</t>
  </si>
  <si>
    <t>Kirrawee</t>
  </si>
  <si>
    <t>English  28.9%, Australian 26.9%, Irish 9.8%, Scottish 7.1%, Chinese 2.9%</t>
  </si>
  <si>
    <t>South Village, boutique dining &amp; breweries</t>
  </si>
  <si>
    <t>Families, small families, professionals, retirees</t>
  </si>
  <si>
    <t>Lugarno</t>
  </si>
  <si>
    <t>English 22.6%, Australian 21.3%, Irish 8.6%, Greek 7.2%, Scottish 5.4%</t>
  </si>
  <si>
    <t>60 minutes</t>
  </si>
  <si>
    <t>Mortdale</t>
  </si>
  <si>
    <t>HV Evatt Park, waterfront views &amp; boardwalk</t>
  </si>
  <si>
    <t>https://sydneysuburbreviews.com/lugarno</t>
  </si>
  <si>
    <t>Penshurst</t>
  </si>
  <si>
    <t>Chinese 20.4%, English 13.2%, Australian 12.1%, Nepalese 5.9%, Irish 5.3%</t>
  </si>
  <si>
    <t>$590,000.00</t>
  </si>
  <si>
    <t>$420.00</t>
  </si>
  <si>
    <t>Olds Park</t>
  </si>
  <si>
    <t>Small families, families, professionals, retirees</t>
  </si>
  <si>
    <t>https://sydneysuburbreviews.com/penshurst</t>
  </si>
  <si>
    <t>Rouse Hill</t>
  </si>
  <si>
    <t>Hills Shire</t>
  </si>
  <si>
    <t>English 22.8%, Australian 22.4%, Irish 6.8%, Scottish 5.4%, Chinese 4.1%</t>
  </si>
  <si>
    <t>$925,000.00</t>
  </si>
  <si>
    <t>$720,000.00</t>
  </si>
  <si>
    <t>Rouse Hill (Metro)</t>
  </si>
  <si>
    <t>Rouse Hill Town Centre, Rouse Hill Regional Park</t>
  </si>
  <si>
    <t>https://sydneysuburbreviews.com/rouse-hill</t>
  </si>
  <si>
    <t>Wahroonga</t>
  </si>
  <si>
    <t>English 25.1%, Australian 19.5%, Chinese 9.4%, Irish 8.4%, Scottish 7.7%</t>
  </si>
  <si>
    <t>$2,050,000.00</t>
  </si>
  <si>
    <t>$875.00</t>
  </si>
  <si>
    <t>$850,000.00</t>
  </si>
  <si>
    <t>$570.00</t>
  </si>
  <si>
    <t>Historic mansions</t>
  </si>
  <si>
    <t>https://sydneysuburbreviews.com/wahroonga</t>
  </si>
  <si>
    <t>Beecroft</t>
  </si>
  <si>
    <t>English 23.1%, Australian 19.3%, Chinese 14.3%, Irish 8.2%, Scottish 6.8%</t>
  </si>
  <si>
    <t>$760.00</t>
  </si>
  <si>
    <t>$980,000.00</t>
  </si>
  <si>
    <t>Pennant Hills Golf Club</t>
  </si>
  <si>
    <t>Retirees, families</t>
  </si>
  <si>
    <t>https://sydneysuburbreviews.com/beecroft</t>
  </si>
  <si>
    <t>Carlton</t>
  </si>
  <si>
    <t>Chinese 18.8%, English 10.9%, Australian 10.7%, Greek 6.8%, Macedonian 5.1%</t>
  </si>
  <si>
    <t>$1,250,000.00</t>
  </si>
  <si>
    <t>$590.00</t>
  </si>
  <si>
    <t>$655,000.00</t>
  </si>
  <si>
    <t>Jubilee Oval</t>
  </si>
  <si>
    <t>https://sydneysuburbreviews.com/carlton</t>
  </si>
  <si>
    <t>Killara</t>
  </si>
  <si>
    <t>Northern Suburbs</t>
  </si>
  <si>
    <t>English 21.0%, Chinese 20.2%, Australian 16.7%, Irish 7.0%, Scottish 6.1%</t>
  </si>
  <si>
    <t>$1,100.00</t>
  </si>
  <si>
    <t>$890,000.00</t>
  </si>
  <si>
    <t>$625.00</t>
  </si>
  <si>
    <t>Swain Gardens, Lane Cove National Park</t>
  </si>
  <si>
    <t>Retirees, professionals, families</t>
  </si>
  <si>
    <t>https://sydneysuburbreviews.com/killara</t>
  </si>
  <si>
    <t>Lindfield</t>
  </si>
  <si>
    <t>English 22.0%, Australian 18.3%, Chinese 17.1%, Irish 7.9%, Scottish 6.6%</t>
  </si>
  <si>
    <t>$2,850,000.00</t>
  </si>
  <si>
    <t>$3,150,000.00</t>
  </si>
  <si>
    <t>$1,000,000.00</t>
  </si>
  <si>
    <t>$620.00</t>
  </si>
  <si>
    <t>Lane Cove National Park</t>
  </si>
  <si>
    <t>https://sydneysuburbreviews.com/lindfield</t>
  </si>
  <si>
    <t>Wollstonecraft</t>
  </si>
  <si>
    <t>English 23.3%, Australian 17.2%, Irish 9.7%, Chinese 8.5%, Scottish 7.5%</t>
  </si>
  <si>
    <t>$2,600,000.00</t>
  </si>
  <si>
    <t>$2,900,000.00</t>
  </si>
  <si>
    <t>$1,225.00</t>
  </si>
  <si>
    <t>$615.00</t>
  </si>
  <si>
    <t>Berry Island Reserve</t>
  </si>
  <si>
    <t>https://sydneysuburbreviews.com/wollstonecraft</t>
  </si>
  <si>
    <t>Drummoyne</t>
  </si>
  <si>
    <t>English 21.7%, Australian 17.6%, Irish 10.0%, Italian 7.3%, Scottish 6.7%</t>
  </si>
  <si>
    <t>$1,950,000.00</t>
  </si>
  <si>
    <t>$2,350,000.00</t>
  </si>
  <si>
    <t>$830.00</t>
  </si>
  <si>
    <t>12 minutes</t>
  </si>
  <si>
    <t>Drummoyne Wharf (ferry)</t>
  </si>
  <si>
    <t>Birkenhead Point, Drummoyne Oval, water views, some gorgeous homes</t>
  </si>
  <si>
    <t>https://sydneysuburbreviews.com/drummoyne</t>
  </si>
  <si>
    <t>Epping</t>
  </si>
  <si>
    <t>Chinese 31.0%, English 13.5%, Australian 11.9%, Korean 7.9%, Indian 6.4%</t>
  </si>
  <si>
    <t>$1,650,000.00</t>
  </si>
  <si>
    <t>$700.00</t>
  </si>
  <si>
    <t>$550.00</t>
  </si>
  <si>
    <t>Epping (metro)</t>
  </si>
  <si>
    <t>Forest Park, The Epping Club</t>
  </si>
  <si>
    <t>Professionals, families, small families</t>
  </si>
  <si>
    <t>https://sydneysuburbreviews.com/epping</t>
  </si>
  <si>
    <t>Gladesville</t>
  </si>
  <si>
    <t>English 20.4%, Australian 20.0%, Irish 9.2%, Chinese 7.1%, Italian 7.0%</t>
  </si>
  <si>
    <t>$700,000.00</t>
  </si>
  <si>
    <t>N/A</t>
  </si>
  <si>
    <t>Waterfront parklands, historic sections</t>
  </si>
  <si>
    <t>Professionals, young professionals, families, small families</t>
  </si>
  <si>
    <t>https://sydneysuburbreviews.com/gladesville</t>
  </si>
  <si>
    <t>Haberfield</t>
  </si>
  <si>
    <t>Italian 24.0%, Australian 18.2%, English 17.8%, Irish 9.2%, Scottish 5.4%</t>
  </si>
  <si>
    <t>$800.00</t>
  </si>
  <si>
    <t>Marion (light rail)</t>
  </si>
  <si>
    <t>Bay Run, Italian dining, heritage homes</t>
  </si>
  <si>
    <t>https://sydneysuburbreviews.com/haberfield</t>
  </si>
  <si>
    <t>Kirribilli</t>
  </si>
  <si>
    <t>English 26.1%, Australian 15.1%, Irish 10.4%, Scottish 7.0%, Chinese 5.9%</t>
  </si>
  <si>
    <t>$2,800,000.00</t>
  </si>
  <si>
    <t>$1,300.00</t>
  </si>
  <si>
    <t>Milsons Point</t>
  </si>
  <si>
    <t>Mary Booth Reserve, Kirribilli Markets</t>
  </si>
  <si>
    <t>Professionals, families</t>
  </si>
  <si>
    <t>https://sydneysuburbreviews.com/kirribilli</t>
  </si>
  <si>
    <t>Menai</t>
  </si>
  <si>
    <t>Australian 25.6%, English 25.0%, Irish 8.1%, Scottish 6.3%, Italian 4.0%</t>
  </si>
  <si>
    <t>$710.00</t>
  </si>
  <si>
    <t>65 minutes</t>
  </si>
  <si>
    <t>Sutherland</t>
  </si>
  <si>
    <t>Menai Marketplace</t>
  </si>
  <si>
    <t>https://sydneysuburbreviews.com/menai</t>
  </si>
  <si>
    <t>Turramurra</t>
  </si>
  <si>
    <t>English 26.6%, Australian 20.1%, Chinese 9.3%, Irish 8.9%, Scottish 7.5%</t>
  </si>
  <si>
    <t>$2,000,000.00</t>
  </si>
  <si>
    <t>$2,400,000.00</t>
  </si>
  <si>
    <t>$860,000.00</t>
  </si>
  <si>
    <t>Numerous excellent parks and reserves</t>
  </si>
  <si>
    <t>https://sydneysuburbreviews.com/turramurra</t>
  </si>
  <si>
    <t>Manly</t>
  </si>
  <si>
    <t>Northern Beaches</t>
  </si>
  <si>
    <t>English 29.3%, Australian 16.6%, Irish 10.4%, Scottish 8.0%, German 3.8%</t>
  </si>
  <si>
    <t>$3,200,000.00</t>
  </si>
  <si>
    <t>$1,450.00</t>
  </si>
  <si>
    <t>Manly (ferry)</t>
  </si>
  <si>
    <t>Manly Beach, Shelly Beach, Freshwater Beach, Quarantine Station</t>
  </si>
  <si>
    <t>https://sydneysuburbreviews.com/manly</t>
  </si>
  <si>
    <t>Botany</t>
  </si>
  <si>
    <t>English 20.1%, Australian 20.0%, Irish 8.7%, Scottish 5.3%, Chinese 5.1%</t>
  </si>
  <si>
    <t>$780.00</t>
  </si>
  <si>
    <t>Mascot</t>
  </si>
  <si>
    <t>Sir Joseph Banks Park, forshore views</t>
  </si>
  <si>
    <t>Families, retirees, professionals</t>
  </si>
  <si>
    <t>https://sydneysuburbreviews.com/botany</t>
  </si>
  <si>
    <t>Caringbah</t>
  </si>
  <si>
    <t>English 27.6%, Australian 25.6%, Irish 9.8%, Scottish 6.5%, Italian 3.0%</t>
  </si>
  <si>
    <t>$690,000.00</t>
  </si>
  <si>
    <t>https://sydneysuburbreviews.com/caringbah</t>
  </si>
  <si>
    <t>Denistone</t>
  </si>
  <si>
    <t>Chinese 20.1%, English 18.9%, Australian 16.1%, Irish 8.4%, Scottish 5.3%</t>
  </si>
  <si>
    <t>$720.00</t>
  </si>
  <si>
    <t>Darvall Park</t>
  </si>
  <si>
    <t>Retirees, families, professionals</t>
  </si>
  <si>
    <t>https://sydneysuburbreviews.com/denistone/</t>
  </si>
  <si>
    <t>Double Bay</t>
  </si>
  <si>
    <t>Eastern Suburbs</t>
  </si>
  <si>
    <t>English 24.1%, Australian 15.8%, Irish 8.7%, Scottish 7.3%, Chinese 4.0%</t>
  </si>
  <si>
    <t>$3,600,000.00</t>
  </si>
  <si>
    <t>$4,200,000.00</t>
  </si>
  <si>
    <t>$1,700.00</t>
  </si>
  <si>
    <t>Edgecliff</t>
  </si>
  <si>
    <t>Steyne Park, period homes, drinking &amp; dining</t>
  </si>
  <si>
    <t>Professionals, families,  retirees</t>
  </si>
  <si>
    <t>https://sydneysuburbreviews.com/double-bay</t>
  </si>
  <si>
    <t>Eastwood</t>
  </si>
  <si>
    <t>Chinese 38.4%, English 11.2%, Australian 10.1%, Korean 8.2%, Irish 4.2%</t>
  </si>
  <si>
    <t>$1,600,000.00</t>
  </si>
  <si>
    <t>Endless dining options, multiple parklands, Brickyard redevelopment</t>
  </si>
  <si>
    <t>https://sydneysuburbreviews.com/eastwood</t>
  </si>
  <si>
    <t>Kogarah</t>
  </si>
  <si>
    <t>Chinese 28.1%, English 8.9%, Australian 8.6%, Greek 6.3%, Nepalese 4.4%</t>
  </si>
  <si>
    <t>Scarborough Park, Bruce Lee Statue</t>
  </si>
  <si>
    <t>Professionals, young professionals, small families, families</t>
  </si>
  <si>
    <t>https://sydneysuburbreviews.com/kogarah</t>
  </si>
  <si>
    <t>Lane Cove</t>
  </si>
  <si>
    <t>English 23.4%, Australian 18.3%, Irish 9.2%, Chinese 8.2%, Scottish 6.6%</t>
  </si>
  <si>
    <t>$2,250,000.00</t>
  </si>
  <si>
    <t>$880.00</t>
  </si>
  <si>
    <t>$810,000.00</t>
  </si>
  <si>
    <t>https://sydneysuburbreviews.com/lane-cove</t>
  </si>
  <si>
    <t>Miranda</t>
  </si>
  <si>
    <t>English 25.0%, Australian 22.7%, Irish 8.2%, Scottish 5.7%, Chinese 4.5%</t>
  </si>
  <si>
    <t>$715.00</t>
  </si>
  <si>
    <t>$490.00</t>
  </si>
  <si>
    <t>Westfield Miranda</t>
  </si>
  <si>
    <t>https://sydneysuburbreviews.com/miranda</t>
  </si>
  <si>
    <t>Roseville</t>
  </si>
  <si>
    <t>English 23.2%, Australian 19.6%, Chinese 13.8%, Irish 8.7%, Scottish 6.9%</t>
  </si>
  <si>
    <t>$605.00</t>
  </si>
  <si>
    <t>Roseville Cinemas</t>
  </si>
  <si>
    <t>https://sydneysuburbreviews.com/roseville</t>
  </si>
  <si>
    <t>Sans Souci</t>
  </si>
  <si>
    <t>English 16.4%, Australian 16.2%, Greek 14.4%, Irish 6.2%, Italian 4.6%</t>
  </si>
  <si>
    <t>$1,450,000.00</t>
  </si>
  <si>
    <t>$760,000.00</t>
  </si>
  <si>
    <t>$495.00</t>
  </si>
  <si>
    <t>Cook Park, various yacht/sailing clubs, waterfront views</t>
  </si>
  <si>
    <t>https://sydneysuburbreviews.com/sans-souci</t>
  </si>
  <si>
    <t>Woolooware</t>
  </si>
  <si>
    <t>English 29.9%, Australian 27.3%, Irish 9.8%, Scottish 7.6%, Italian 3.0%</t>
  </si>
  <si>
    <t>$900.00</t>
  </si>
  <si>
    <t>$540.00</t>
  </si>
  <si>
    <t>Shark Park</t>
  </si>
  <si>
    <t>https://sydneysuburbreviews.com/woolooware/</t>
  </si>
  <si>
    <t>Milperra</t>
  </si>
  <si>
    <t>Australian 28.5%, English 25.3%, Irish 9.4%, Scottish 5.8%, Lebanese 3.1%</t>
  </si>
  <si>
    <t>$855,000.00</t>
  </si>
  <si>
    <t>$975,000.00</t>
  </si>
  <si>
    <t>$560.00</t>
  </si>
  <si>
    <t>Newland Reserve</t>
  </si>
  <si>
    <t>https://sydneysuburbreviews.com/milperra/</t>
  </si>
  <si>
    <t>Annandale</t>
  </si>
  <si>
    <t>English 24.9%, Australian 20.0%, Irish 10.8%, Scottish 7.5%, Italian 4.0%</t>
  </si>
  <si>
    <t>Rozelle Bay (Light Rail)</t>
  </si>
  <si>
    <t>Historic houses, Annandale Hotel, Annandale Galleries</t>
  </si>
  <si>
    <t>https://sydneysuburbreviews.com/annandale</t>
  </si>
  <si>
    <t>Carlingford</t>
  </si>
  <si>
    <t>Chinese 32.0%, English 13.2%, Australian 12.2%, Korean 5.6%, Irish 4.3%</t>
  </si>
  <si>
    <t>Carlingford (soon to close)</t>
  </si>
  <si>
    <t>Balaka Falls, bushwalks &amp; cycling tracks</t>
  </si>
  <si>
    <t>https://sydneysuburbreviews.com/calingford</t>
  </si>
  <si>
    <t>Kingsgrove</t>
  </si>
  <si>
    <t>Greek 17.2%, Chinese 15.0%, Australian 10.7%, English 9.6%, Italian 6.7%</t>
  </si>
  <si>
    <t>Clemton Park, Bexley Golf Club</t>
  </si>
  <si>
    <t>Small families, families, retirees</t>
  </si>
  <si>
    <t>https://sydneysuburbreviews.com/kingsgrove</t>
  </si>
  <si>
    <t>Lidcombe</t>
  </si>
  <si>
    <t>Chinese 23.1%, Korean 16.0%, English 5.8%, Australian 5.7%, Vietnamese 4.3%</t>
  </si>
  <si>
    <t>$555.00</t>
  </si>
  <si>
    <t>$675,000.00</t>
  </si>
  <si>
    <t>Brooks Circuit Park, Asian dining, big-box services &amp; shopping</t>
  </si>
  <si>
    <t>Professionals, young professionals, uni students, families</t>
  </si>
  <si>
    <t>https://sydneysuburbreviews.com/lidcombe</t>
  </si>
  <si>
    <t>Lilyfield</t>
  </si>
  <si>
    <t>English 24.7%, Australian 20.8%, Irish 11.0%, Scottish 7.3%, Italian 5.6%</t>
  </si>
  <si>
    <t>$835.00</t>
  </si>
  <si>
    <t>$930,000.00</t>
  </si>
  <si>
    <t>$530.00</t>
  </si>
  <si>
    <t>Lilyfield (light rail)</t>
  </si>
  <si>
    <t>Numerous excellent parks, waterfront areas, Le Montage</t>
  </si>
  <si>
    <t>Professionals, small families, families</t>
  </si>
  <si>
    <t>https://sydneysuburbreviews.com/lilyfield</t>
  </si>
  <si>
    <t>Randwick</t>
  </si>
  <si>
    <t>English 21.3%, Australian 15.3%, Irish 12.4%, Scottish 6.2%, Chinese 6.0%</t>
  </si>
  <si>
    <t>$950.00</t>
  </si>
  <si>
    <t>$960,000.00</t>
  </si>
  <si>
    <t>25 minuntes</t>
  </si>
  <si>
    <t>Randwick (light rail)</t>
  </si>
  <si>
    <t>Multiple dining hubs, historic architecture, Royal Randwick Racecourse</t>
  </si>
  <si>
    <t>Families, professionals, young professionals, university students</t>
  </si>
  <si>
    <t>https://sydneysuburbreviews.com/randwick</t>
  </si>
  <si>
    <t>Rozelle</t>
  </si>
  <si>
    <t>English 26.6%, Australian 18.7%, Irish 11.4%, Scottish 7.9%, Chinese 3.0%</t>
  </si>
  <si>
    <t>$815.00</t>
  </si>
  <si>
    <t>Bay Run, Rozelle Markets, waterfront parklands</t>
  </si>
  <si>
    <t>Families, small families, professionals</t>
  </si>
  <si>
    <t>https://sydneysuburbreviews.com/rozelle</t>
  </si>
  <si>
    <t>Waitara</t>
  </si>
  <si>
    <t>Chinese 20.0%, English 12.3%, Indian 10.7%, Australian 9.1%, Iranian 5.0%</t>
  </si>
  <si>
    <t>$670,000.00</t>
  </si>
  <si>
    <t>Waitara Park Playground/Hornsby Rugby Club</t>
  </si>
  <si>
    <t>Small families, professionals, retirees</t>
  </si>
  <si>
    <t>https://sydneysuburbreviews.com/waitara</t>
  </si>
  <si>
    <t>Balmain</t>
  </si>
  <si>
    <t>English 23.4%, Australian 17.3%, Irish 7.8%, Scottish 6.0%, Chinese 3.3%</t>
  </si>
  <si>
    <t>$890.00</t>
  </si>
  <si>
    <t>Rozelle Bay (Light Rail), Balmain East Wharf</t>
  </si>
  <si>
    <t>Thornton Park, Balmain Market, Misc. historic buildings</t>
  </si>
  <si>
    <t>Retirees, professionals, smaller families</t>
  </si>
  <si>
    <t>https://sydneysuburbreviews.com/balmain</t>
  </si>
  <si>
    <t>Bangor</t>
  </si>
  <si>
    <t>Australian 27.9%, English 27.5%, Irish 9.7%, Scottish 7.5%, Italian 3.4%</t>
  </si>
  <si>
    <t>$830,000.00</t>
  </si>
  <si>
    <t>Bexley</t>
  </si>
  <si>
    <t>Chinese 11.1%, Australian 10.9%, English 10.7%, Lebanese 9.1%, Greek 7.6%</t>
  </si>
  <si>
    <t>$640,000.00</t>
  </si>
  <si>
    <t>Bexley Park, Bexley Golf Club</t>
  </si>
  <si>
    <t>Professionals, families, small families, retirees</t>
  </si>
  <si>
    <t>https://sydneysuburbreviews.com/bexley</t>
  </si>
  <si>
    <t>Blakehurst</t>
  </si>
  <si>
    <t>Chinese 14.7%, English 14.1%, Greek 13.9%, Australian 13.8%, Irish 5.6%</t>
  </si>
  <si>
    <t>$805,000.00</t>
  </si>
  <si>
    <t>Hurstville</t>
  </si>
  <si>
    <t>Waterfront views, majestic homes</t>
  </si>
  <si>
    <t>https://sydneysuburbreviews.com/blakehurst</t>
  </si>
  <si>
    <t>Canterbury</t>
  </si>
  <si>
    <t>Chinese 13.3%, English 10.6%, Australian 10.5%, Greek 7.7%, Irish 4.7%</t>
  </si>
  <si>
    <t>Multiple parklands, Canterbury Park Racecourse</t>
  </si>
  <si>
    <t>https://sydneysuburbreviews.com/canterbury</t>
  </si>
  <si>
    <t>Castle Hill</t>
  </si>
  <si>
    <t>English 20.0%, Australian 17.2%, Chinese 12.1%, Irish 6.7%, Scottish 5.3%</t>
  </si>
  <si>
    <t>$1,750,000.00</t>
  </si>
  <si>
    <t>$845,000.00</t>
  </si>
  <si>
    <t>Castle Hill (Metro)</t>
  </si>
  <si>
    <t>Castle Hill Heritage Park, Castle Hill Showground</t>
  </si>
  <si>
    <t>https://sydneysuburbreviews.com/castle-hill</t>
  </si>
  <si>
    <t>Kensington</t>
  </si>
  <si>
    <t>Chinese 21.2%, English 14.2%, Australian 12.5%, Irish 7.5%, Scottish 3.9%</t>
  </si>
  <si>
    <t>$3,000,000.00</t>
  </si>
  <si>
    <t>Kensington (light rail)</t>
  </si>
  <si>
    <t>Historic religious buildings, large public parks &amp; amenities</t>
  </si>
  <si>
    <t>Professionals, university students, retirees, families</t>
  </si>
  <si>
    <t>https://sydneysuburbreviews.com/kensington/</t>
  </si>
  <si>
    <t>English 18.1%, Australian 16.4%, Chinese 13.6%, Irish 6.7%, Scottish 4.4%</t>
  </si>
  <si>
    <t>$595,000.00</t>
  </si>
  <si>
    <t>Hurstville Golf Course</t>
  </si>
  <si>
    <t>Small families, families, professionals</t>
  </si>
  <si>
    <t>https://sydneysuburbreviews.com/mortdale</t>
  </si>
  <si>
    <t>Revesby</t>
  </si>
  <si>
    <t>Australian 17.0%, English 15.3%, Chinese 9.9%, Lebanese 6.8%, Irish 5.1%</t>
  </si>
  <si>
    <t>$940,000.00</t>
  </si>
  <si>
    <t>$715,000.00</t>
  </si>
  <si>
    <t>Central shopping/dining hub, Worker's Club</t>
  </si>
  <si>
    <t>https://sydneysuburbreviews.com/revesby</t>
  </si>
  <si>
    <t>Ryde</t>
  </si>
  <si>
    <t>Chinese 15.5%, English 14.7%, Australian 13.4%, Italian 6.9%, Irish 5.5%</t>
  </si>
  <si>
    <t>$675.00</t>
  </si>
  <si>
    <t>West Ryde</t>
  </si>
  <si>
    <t>Top Ryde Shopping Centre, Ryde Park</t>
  </si>
  <si>
    <t>Professionals, university students, small families</t>
  </si>
  <si>
    <t>https://sydneysuburbreviews.com/ryde</t>
  </si>
  <si>
    <t>English 25.3%, Australian 24.3%, Irish 8.8%, Scottish 6.6%, Chinese 3.6%</t>
  </si>
  <si>
    <t>$600,000.00</t>
  </si>
  <si>
    <t>Sutherland Leisure Centre, river views</t>
  </si>
  <si>
    <t>https://sydneysuburbreviews.com/sutherland</t>
  </si>
  <si>
    <t>Chinese 49.4%, English  6.6%, Nepalese 6.6%, Australian  5.1%, Greek 2.9%</t>
  </si>
  <si>
    <t>Westfield Hurstville, Chinese dining &amp; shopping</t>
  </si>
  <si>
    <t>Families, professionals, young professionals</t>
  </si>
  <si>
    <t>https://sydneysuburbreviews.com/hurstville</t>
  </si>
  <si>
    <t>Riverwood</t>
  </si>
  <si>
    <t>Chinese 27.2%, English 10.5%, Australian 10.2%, Lebanese 5.4%, Irish 3.1%</t>
  </si>
  <si>
    <t>$580,000.00</t>
  </si>
  <si>
    <t>Salt Pan Creek Wetlands</t>
  </si>
  <si>
    <t>https://sydneysuburbreviews.com/riverwood</t>
  </si>
  <si>
    <t>Rushcutters Bay</t>
  </si>
  <si>
    <t>English 23.8%, Australian 13.1%, Irish 10.1%, Scottish 7.1%, Chinese 3.3%</t>
  </si>
  <si>
    <t>$865,000.00</t>
  </si>
  <si>
    <t>Kings Cross</t>
  </si>
  <si>
    <t>Rushcutters Bay Park, Yacht Club of Australia</t>
  </si>
  <si>
    <t>Young professionals, professionals, retirees</t>
  </si>
  <si>
    <t>https://sydneysuburbreviews.com/rushcutters-bay</t>
  </si>
  <si>
    <t>Allawah</t>
  </si>
  <si>
    <t>Chinese 29.5%, Australian 8.8%, English 8.0%, Nepalese 6.2%, Irish 3.2%</t>
  </si>
  <si>
    <t>$430.00</t>
  </si>
  <si>
    <t>Allawah Hotel</t>
  </si>
  <si>
    <t>https://sydneysuburbreviews.com/allawah</t>
  </si>
  <si>
    <t>English 24.9%, Australian 15.0%, Irish 10.7%, Scottish 8.1%, Chinese 3.2%</t>
  </si>
  <si>
    <t>$910.00</t>
  </si>
  <si>
    <t>$1,125,000.00</t>
  </si>
  <si>
    <t>8 minutes</t>
  </si>
  <si>
    <t>Trumper Park, Rushcutter's Bay Park</t>
  </si>
  <si>
    <t>Professionals, young professionals, small families</t>
  </si>
  <si>
    <t>https://sydneysuburbreviews.com/edgecliff</t>
  </si>
  <si>
    <t>Five Dock</t>
  </si>
  <si>
    <t>Italian 18.9%, Australian 16.1%, English 15.8%, Irish 7.7%, Chinese 5.8%</t>
  </si>
  <si>
    <t>Burwood</t>
  </si>
  <si>
    <t>Five Dock Park</t>
  </si>
  <si>
    <t>https://sydneysuburbreviews.com/five-dock</t>
  </si>
  <si>
    <t>Leichhardt</t>
  </si>
  <si>
    <t>English 23.1%, Australian 18.3%, Irish 10.6%, Italian 7.2%, Scottish 6.9%</t>
  </si>
  <si>
    <t>$875,000.00</t>
  </si>
  <si>
    <t>Leichhardt North (light rail)</t>
  </si>
  <si>
    <t>Pioneers Memorial Park, Italian dining, historic architecture</t>
  </si>
  <si>
    <t>Young professionals, professionals, small families</t>
  </si>
  <si>
    <t>https://sydneysuburbreviews.com/leichhardt</t>
  </si>
  <si>
    <t>Lewisham</t>
  </si>
  <si>
    <t>English 22.3%, Australian 18.7%, Irish 10.9%, Scottish 7.0%, Chinese 4.2%</t>
  </si>
  <si>
    <t>$775,000.00</t>
  </si>
  <si>
    <t>Morton Park</t>
  </si>
  <si>
    <t>Professionals, small families, retirees</t>
  </si>
  <si>
    <t>https://sydneysuburbreviews.com/lewisham</t>
  </si>
  <si>
    <t>Chinese 20.8%, English 12.0%, Australian 10.2%, Korean 8.9%, Indian 8.8%</t>
  </si>
  <si>
    <t>$1,480,000.00</t>
  </si>
  <si>
    <t>$660,000.00</t>
  </si>
  <si>
    <t>Meadowbank Park, Memorial Park, TAFE NSW</t>
  </si>
  <si>
    <t>https://sydneysuburbreviews.com/meadowbank</t>
  </si>
  <si>
    <t>Erskineville</t>
  </si>
  <si>
    <t>Inner South</t>
  </si>
  <si>
    <t>English 24.6%, Australian 17.0%, Irish 10.9%, Scottish 5.9%, Chinese 5.0%</t>
  </si>
  <si>
    <t>$790.00</t>
  </si>
  <si>
    <t>Sydney Park, Bars/hotels</t>
  </si>
  <si>
    <t>Young professionals</t>
  </si>
  <si>
    <t>https://sydneysuburbreviews.com/erskineville</t>
  </si>
  <si>
    <t>Homebush</t>
  </si>
  <si>
    <t>Chinese 16.8%, Indian 15.7%, Korean 9.0%, English 8.4%, Australian 7.0%</t>
  </si>
  <si>
    <t>$640.00</t>
  </si>
  <si>
    <t>DFO Homebush, sporting fields, cycling tracks</t>
  </si>
  <si>
    <t>https://sydneysuburbreviews.com/homebush</t>
  </si>
  <si>
    <t>Marrickville</t>
  </si>
  <si>
    <t>English 18.1%, Australian 15.3%, Irish 8.8%, Greek 6.6%, Scottish  5.6%</t>
  </si>
  <si>
    <t>$740,000.00</t>
  </si>
  <si>
    <t>Batch Brewing Co, Organic Foods &amp; Farmers Market, Marrickville Metro</t>
  </si>
  <si>
    <t>Young professionals, small families</t>
  </si>
  <si>
    <t>https://sydneysuburbreviews.com/marrickville</t>
  </si>
  <si>
    <t>Neutral Bay</t>
  </si>
  <si>
    <t>English 25.2%, Australian 15.5%, Irish 9.5%, Scottish 8.1%, Chinese 5.4%</t>
  </si>
  <si>
    <t>None</t>
  </si>
  <si>
    <t>Anderson Park &amp; waterfront area, quality cafes &amp; dining, harbour views</t>
  </si>
  <si>
    <t>Professionals, small families</t>
  </si>
  <si>
    <t>https://sydneysuburbreviews.com/neutral-bay</t>
  </si>
  <si>
    <t>Rosebery</t>
  </si>
  <si>
    <t>Chinese 15.8%, English 12.8%, Australian 11.7%, Greek 8.3%, Irish 6.7%</t>
  </si>
  <si>
    <t>$1,850,000.00</t>
  </si>
  <si>
    <t>$825.00</t>
  </si>
  <si>
    <t>$665.00</t>
  </si>
  <si>
    <t>The Cannery, heritage homes, Messina HQ</t>
  </si>
  <si>
    <t>https://sydneysuburbreviews.com/rosebery</t>
  </si>
  <si>
    <t>Wentworthville</t>
  </si>
  <si>
    <t>Indian 26.0%, English 9.7%, Australian 9.4%, Chinese 7.1%, Lebanese 3.8%</t>
  </si>
  <si>
    <t>$530,000.00</t>
  </si>
  <si>
    <t>Indian dining, Community Garden</t>
  </si>
  <si>
    <t>Families, professionals</t>
  </si>
  <si>
    <t>https://sydneysuburbreviews.com/wentworthville</t>
  </si>
  <si>
    <t>Earlwood</t>
  </si>
  <si>
    <t>Greek 18.0%, Australian 12.5%, English 12.1%, Italian 7.2%, Lebanese 5.9%</t>
  </si>
  <si>
    <t>Bardwell Park</t>
  </si>
  <si>
    <t>Gough Whitlam Park</t>
  </si>
  <si>
    <t>https://sydneysuburbreviews.com/earlwood</t>
  </si>
  <si>
    <t>Peakhurst</t>
  </si>
  <si>
    <t>Australian 18.9%, English 17.9%, Chinese 11.4%, Irish 6.5%, Greek 4.8%</t>
  </si>
  <si>
    <t>$970,000.00</t>
  </si>
  <si>
    <t>$505.00</t>
  </si>
  <si>
    <t>Salt Pan Creek</t>
  </si>
  <si>
    <t>https://sydneysuburbreviews.com/peakhurst</t>
  </si>
  <si>
    <t>Surry Hills</t>
  </si>
  <si>
    <t>Inner East</t>
  </si>
  <si>
    <t>English 20.9%, Australian 12.0%, Irish 9.1%, Chinese 7.0%, Scottish 5.9%</t>
  </si>
  <si>
    <t>Central</t>
  </si>
  <si>
    <t>Crown Street dining/pubs, Golden Age Cinema, Prince Alfred Park</t>
  </si>
  <si>
    <t>https://sydneysuburbreviews.com/surry-hills</t>
  </si>
  <si>
    <t>Wolli Creek</t>
  </si>
  <si>
    <t>Chinese 31.1%, English 8.4%, Australian 6.3%, Mongolian 4.2%, Indian 3.1%</t>
  </si>
  <si>
    <t>-</t>
  </si>
  <si>
    <t>$725,000.00</t>
  </si>
  <si>
    <t>Cahill Park, ??</t>
  </si>
  <si>
    <t>https://sydneysuburbreviews.com/wolli-creek</t>
  </si>
  <si>
    <t>North Sydney</t>
  </si>
  <si>
    <t>English 22.7%, Australian 14.3%, Irish 9.3%, Chinese 7.4%, Scottish 6.5%</t>
  </si>
  <si>
    <t>$2,700,000.00</t>
  </si>
  <si>
    <t>$880,000.00</t>
  </si>
  <si>
    <t>Wendy Whiteley's Secret Garden, Luna Park</t>
  </si>
  <si>
    <t>https://sydneysuburbreviews.com/north-sydney</t>
  </si>
  <si>
    <t>Paddington</t>
  </si>
  <si>
    <t>English 27.4%, Australian 17.5%, Irish 11.8%, Scottish 8.3%, German 3.0%</t>
  </si>
  <si>
    <t>$1,150.00</t>
  </si>
  <si>
    <t>$525.00</t>
  </si>
  <si>
    <t>Reservoir, Paddington Markets, Palace Verona Cinema</t>
  </si>
  <si>
    <t>Professionals</t>
  </si>
  <si>
    <t>https://sydneysuburbreviews.com/paddington</t>
  </si>
  <si>
    <t>Pyrmont</t>
  </si>
  <si>
    <t>Sydney City</t>
  </si>
  <si>
    <t>English 16.0%, Chinese 14.6%, Australian 11.2%, Irish 6.3%, Scottish 4.5%</t>
  </si>
  <si>
    <t>$730.00</t>
  </si>
  <si>
    <t>Pyrmont Bay (light rail)</t>
  </si>
  <si>
    <t>Star Casino, Sydney Fish Market, Lyric Theatre</t>
  </si>
  <si>
    <t>https://sydneysuburbreviews.com/pyrmont</t>
  </si>
  <si>
    <t>Rockdale</t>
  </si>
  <si>
    <t>Chinese 13.9%, Nepalese 11.7%, English 7.9%, Australian 7.1%, Macedonian 5.4%</t>
  </si>
  <si>
    <t>$625,000.00</t>
  </si>
  <si>
    <t>Rockdale Bicentennial Park</t>
  </si>
  <si>
    <t>https://sydneysuburbreviews.com/rockdale</t>
  </si>
  <si>
    <t>Chatswood</t>
  </si>
  <si>
    <t>Chinese 34.1%, English 12.0%, Australian 9.1%, Korean 6.5%, Irish 4.4%</t>
  </si>
  <si>
    <t>$925.00</t>
  </si>
  <si>
    <t>Westfield Chatswood, Chatswood Chase</t>
  </si>
  <si>
    <t>University students, professionals</t>
  </si>
  <si>
    <t>https://sydneysuburbreviews.com/chatswood</t>
  </si>
  <si>
    <t>Crows Nest</t>
  </si>
  <si>
    <t>English 23.0%, Australian 17.5%, Irish 9.8%, Scottish 6.8%, Chinese 5.9%</t>
  </si>
  <si>
    <t>$975.00</t>
  </si>
  <si>
    <t>$915,000.00</t>
  </si>
  <si>
    <t>St Leonards</t>
  </si>
  <si>
    <t>Bars &amp; dining, St. Thomas Rest Park</t>
  </si>
  <si>
    <t>https://sydneysuburbreviews.com/crows-nest</t>
  </si>
  <si>
    <t>Macquarie Park</t>
  </si>
  <si>
    <t>Chinese 20.8%, English 12.6%, Australian 10.2%, Indian 9.4%, Irish 7.5%</t>
  </si>
  <si>
    <t>Macquarie Park (metro)</t>
  </si>
  <si>
    <t>Macquarie Centre, Macquarie University</t>
  </si>
  <si>
    <t>University students, professionals, young professionals</t>
  </si>
  <si>
    <t>https://sydneysuburbreviews.com/macquarie-park</t>
  </si>
  <si>
    <t>Petersham</t>
  </si>
  <si>
    <t>English 22.4%, Australian 17.7%, Irish 11.1%, Scottish 7.1%, Italian 3.8%</t>
  </si>
  <si>
    <t>White Cockatoo Hotel</t>
  </si>
  <si>
    <t>Small families, professionals, young professionals</t>
  </si>
  <si>
    <t>https://sydneysuburbreviews.com/petersham</t>
  </si>
  <si>
    <t>Rhodes</t>
  </si>
  <si>
    <t>Chinese 44.5%, Korean 11.1%, English 7.1%, Indian 5.1%, Australian 4.3%</t>
  </si>
  <si>
    <t>$645.00</t>
  </si>
  <si>
    <t>Kokoda Park &amp; cafe, Rhodes Waterside, Brays Bay Reserve</t>
  </si>
  <si>
    <t>Professionals, young professionals, university students, small families</t>
  </si>
  <si>
    <t>https://sydneysuburbreviews.com/rhodes</t>
  </si>
  <si>
    <t>Ashfield</t>
  </si>
  <si>
    <t>Chinese 19.0%, English 12.7%, Australian 10.6%, Nepalese 6.0%, Irish 5.9%</t>
  </si>
  <si>
    <t>Ashfield Park, Asian dining</t>
  </si>
  <si>
    <t>Young professionals, professionals</t>
  </si>
  <si>
    <t>https://sydneysuburbreviews.com/ashfield</t>
  </si>
  <si>
    <t>McMahons Point</t>
  </si>
  <si>
    <t>English 28.4%, Australian 15.8%, Irish 11.4%, Scottish 8.7%, Chinese 3.8%</t>
  </si>
  <si>
    <t>Blues Point Reserve</t>
  </si>
  <si>
    <t>Mosman</t>
  </si>
  <si>
    <t>English 28.5%, Australian 18.3%, Irish 10.5%, Scottish 5.9%, Chinese 5.2%</t>
  </si>
  <si>
    <t>$3,550,000.00</t>
  </si>
  <si>
    <t>$1,650.00</t>
  </si>
  <si>
    <t>Balmoral Beach, Taronga Zoo, Clifton Gardens</t>
  </si>
  <si>
    <t>https://sydneysuburbreviews.com/mosman</t>
  </si>
  <si>
    <t>Newtown</t>
  </si>
  <si>
    <t>English 23.7%, Australian 16.8%, Irish 11.2%, Scottish 7.5%, Chinese 4.7%</t>
  </si>
  <si>
    <t>$795.00</t>
  </si>
  <si>
    <t>King Street bars &amp; dining,</t>
  </si>
  <si>
    <t>University students, young professionals</t>
  </si>
  <si>
    <t>https://sydneysuburbreviews.com/newtown</t>
  </si>
  <si>
    <t>Strathfield</t>
  </si>
  <si>
    <t>Chinese 19.6%, Indian 10.0%, Korean 9.9%, English 7.4%, Australian 6.9%</t>
  </si>
  <si>
    <t>$535.00</t>
  </si>
  <si>
    <t>Korean dining, Strathfield Park</t>
  </si>
  <si>
    <t>https://sydneysuburbreviews.com/strathfield</t>
  </si>
  <si>
    <t>Camperdown</t>
  </si>
  <si>
    <t>English 21.0%, Australian 15.8%, Chinese 11.5%, Irish 9.9%, Scottish 6.9%</t>
  </si>
  <si>
    <t>$785.00</t>
  </si>
  <si>
    <t>Macdonaldtown</t>
  </si>
  <si>
    <t>University of Sydney, Camperdown Memorial Rest Park, Victoria Park</t>
  </si>
  <si>
    <t>University students, young professionals, small families</t>
  </si>
  <si>
    <t>https://sydneysuburbreviews.com/camperdown</t>
  </si>
  <si>
    <t>Campsie</t>
  </si>
  <si>
    <t>Chinese 31.0%, Nepalese 6.9%, Lebanese 5.8%, English 5.5%, Australian 5.2%</t>
  </si>
  <si>
    <t>$435.00</t>
  </si>
  <si>
    <t>Federation Reserve</t>
  </si>
  <si>
    <t>https://sydneysuburbreviews.com/campsie</t>
  </si>
  <si>
    <t>Chippendale</t>
  </si>
  <si>
    <t>Chinese 33.1%, English 10.9%, Australian 6.6%, Irish 4.1%, Scottish 3.1%</t>
  </si>
  <si>
    <t>$745,000.00</t>
  </si>
  <si>
    <t>Spice Alley, Central Park One, White Rabbit Gallery</t>
  </si>
  <si>
    <t>https://sydneysuburbreviews.com/chippendale</t>
  </si>
  <si>
    <t>Kingsford</t>
  </si>
  <si>
    <t>Chinese 29.6%, English 11.3%, Australian 10.2%, Greek 6.8%, Irish 5.9%</t>
  </si>
  <si>
    <t>$835,000.00</t>
  </si>
  <si>
    <t>Kingsford (light rail)</t>
  </si>
  <si>
    <t>Kensington Park</t>
  </si>
  <si>
    <t>University students, professionals, families, retirees</t>
  </si>
  <si>
    <t>https://sydneysuburbreviews.com/kingsford</t>
  </si>
  <si>
    <t>St Peters</t>
  </si>
  <si>
    <t>English 23.4%, Australian 17.5%, Irish 10.5%, Scottish 6.5%, Chinese 4.2%</t>
  </si>
  <si>
    <t>$870,000.00</t>
  </si>
  <si>
    <t>St. Peters</t>
  </si>
  <si>
    <t>Sydney Park, street art &amp; murals</t>
  </si>
  <si>
    <t>https://sydneysuburbreviews.com/st-peters</t>
  </si>
  <si>
    <t>Stanmore</t>
  </si>
  <si>
    <t>English 21.8%, Australian 17.9%, Irish 11.2%, Scottish 7.6%, Italian 4.3%</t>
  </si>
  <si>
    <t>$855.00</t>
  </si>
  <si>
    <t>$755,000.00</t>
  </si>
  <si>
    <t>Heritage architecture</t>
  </si>
  <si>
    <t>https://sydneysuburbreviews.com/stanmore</t>
  </si>
  <si>
    <t>Chinese 45.1%, English 7.0%, Australian 5.3%, Indian 3.9%, Korean 3.7%</t>
  </si>
  <si>
    <t>Burwood Westfield, Burwood Park</t>
  </si>
  <si>
    <t>University students, professionals, small families</t>
  </si>
  <si>
    <t>https://sydneysuburbreviews.com/burwood</t>
  </si>
  <si>
    <t>Roselands</t>
  </si>
  <si>
    <t>Greek 12.4%, Lebanese 12.3%, Australian 11.3%, English 9.3%, Chinese 7.3%</t>
  </si>
  <si>
    <t>$470,000.00</t>
  </si>
  <si>
    <t>$390.00</t>
  </si>
  <si>
    <t>Narwee</t>
  </si>
  <si>
    <t>Roselands Shopping Centre</t>
  </si>
  <si>
    <t>https://sydneysuburbreviews.com/roselands</t>
  </si>
  <si>
    <t>Glebe</t>
  </si>
  <si>
    <t>English 22.0%, Australian 16.0%, Irish 10.4%, Scottish 7.0%, Chinese 5.9%</t>
  </si>
  <si>
    <t>Glebe (light rail)</t>
  </si>
  <si>
    <t>Glebe Markets, Glebe Foreshore Walk, pubs/bars</t>
  </si>
  <si>
    <t>University students, young professionals, retirees</t>
  </si>
  <si>
    <t>https://sydneysuburbreviews.com/glebe</t>
  </si>
  <si>
    <t>Redfern</t>
  </si>
  <si>
    <t>English 20.8%, Australian 14.1%, Irish 9.5%, Chinese 7.2%,Scottish 6.3%</t>
  </si>
  <si>
    <t>$850.00</t>
  </si>
  <si>
    <t>5 minutes</t>
  </si>
  <si>
    <t>Prince Alfred Park, Redfern Park, bars/cafes/dining scene</t>
  </si>
  <si>
    <t>https://sydneysuburbreviews.com/redfern</t>
  </si>
  <si>
    <t>Chinese 19.3%, English 15.1%, Australian 9.9%, Indian 6.1%, Irish 6.0%</t>
  </si>
  <si>
    <t>$840.00</t>
  </si>
  <si>
    <t>St. Leonards</t>
  </si>
  <si>
    <t>https://sydneysuburbreviews.com/st-leonards</t>
  </si>
  <si>
    <t>Zetland</t>
  </si>
  <si>
    <t>Chinese 33.8%, English 13.1%, Australian 8.1%, Irish 6.2%, Scottish 3.6%</t>
  </si>
  <si>
    <t>$920,000.00</t>
  </si>
  <si>
    <t>$740.00</t>
  </si>
  <si>
    <t>Green Square</t>
  </si>
  <si>
    <t>East Village Shopping Centre, Joynton Park</t>
  </si>
  <si>
    <t>University students, young professionals, small familes</t>
  </si>
  <si>
    <t>https://sydneysuburbreviews.com/zetland</t>
  </si>
  <si>
    <t>Darlinghurst</t>
  </si>
  <si>
    <t>English 22.4%, Australian 12.4%, Irish 9.6%, Scottish 7.0%, Chinese 4.0%</t>
  </si>
  <si>
    <t>Gelato Messina, Sydney Jewish Museum, Bars &amp; clubs</t>
  </si>
  <si>
    <t>University students, backpackers, young professionals</t>
  </si>
  <si>
    <t>https://sydneysuburbreviews.com/darlinghurst</t>
  </si>
  <si>
    <t>Chinese 18.1%, English 13.0%, Australian 11.7%, Irish 5.5%, Greek 4.3%</t>
  </si>
  <si>
    <t>$815,000.00</t>
  </si>
  <si>
    <t>Mascot Memorial Park, Sydney Airport</t>
  </si>
  <si>
    <t>https://sydneysuburbreviews.com/mascot</t>
  </si>
  <si>
    <t>Bankstown</t>
  </si>
  <si>
    <t>Vietnamese 16.3%, Lebanese 12.7%, Chinese 9.5%, Australian 6.8%, English 5.6%</t>
  </si>
  <si>
    <t>$490,000.00</t>
  </si>
  <si>
    <t>Westfield Bankstown, Bankstown RSL</t>
  </si>
  <si>
    <t>Young professionals, families</t>
  </si>
  <si>
    <t>Ultimo</t>
  </si>
  <si>
    <t>Chinese 36.6%, English 8.4%, Australian 5.8%, Thai 4.3%, Korean 3.3%</t>
  </si>
  <si>
    <t>$665,000.00</t>
  </si>
  <si>
    <t>Wentworth Park, Broadway Shopping Centre, Ian Thorpe Aquatic Centre</t>
  </si>
  <si>
    <t>https://sydneysuburbreviews.com/ultimo</t>
  </si>
  <si>
    <t>Waterloo</t>
  </si>
  <si>
    <t>English 16.8%, Chinese 15.7%, Australian 10.9%, Irish 7.6%, Scottish 4.5%</t>
  </si>
  <si>
    <t>https://sydneysuburbreviews.com/waterloo</t>
  </si>
  <si>
    <t>Alexandria</t>
  </si>
  <si>
    <t>English 22.6%, Australian 17.5%, Irish 10.8%, Scottish 6.9%, Chinese 5.8%</t>
  </si>
  <si>
    <t>Sydney Park, The Grounds of Alexandria</t>
  </si>
  <si>
    <t>https://sydneysuburbreviews.com/alexandria/</t>
  </si>
  <si>
    <t>Arncliffe</t>
  </si>
  <si>
    <t>Lebanese 12.6%, Australian 11.5%, English 11.1%, Chinese 10.8%, Macedonian 4.8%</t>
  </si>
  <si>
    <t>Barton Park</t>
  </si>
  <si>
    <t>https://sydneysuburbreviews.com/arncliffe</t>
  </si>
  <si>
    <t>Abbotsbury</t>
  </si>
  <si>
    <t>Italian 18.4%, Australian 12.3%, English 9.3%, Assyrian 6.4%, Croatian 4.4%</t>
  </si>
  <si>
    <t>$921,000.00</t>
  </si>
  <si>
    <t>90 minutes</t>
  </si>
  <si>
    <t>Abbotsford</t>
  </si>
  <si>
    <t>English 18.9%, Australian 16.6%, Italian 14.1%, Irish 8.9%, Chinese 5.7%</t>
  </si>
  <si>
    <t>Airds</t>
  </si>
  <si>
    <t>South West</t>
  </si>
  <si>
    <t>Australian 31.1%, English 23.0%, Samoan 5.4%, Irish 4.7%, German 3.1%</t>
  </si>
  <si>
    <t>$445,000.00</t>
  </si>
  <si>
    <t>$550,000.00</t>
  </si>
  <si>
    <t>$370.00</t>
  </si>
  <si>
    <t>Allambie Heights</t>
  </si>
  <si>
    <t>English 29.8%, Australian 24.7%, Irish 10.0%, Scottish 8.0%, Italian 3,5%</t>
  </si>
  <si>
    <t>Ambarvale</t>
  </si>
  <si>
    <t>Australian 24.1%, English 22.9%, Irish 5.7%, Scottish 4.5%, Filipino 2.5%</t>
  </si>
  <si>
    <t>$540,000.00</t>
  </si>
  <si>
    <t>$380.00</t>
  </si>
  <si>
    <t>$360,000.00</t>
  </si>
  <si>
    <t>$330.00</t>
  </si>
  <si>
    <t>Annangrove</t>
  </si>
  <si>
    <t>English 29.8%, Australian 23.5%, Italian 8.2%, Irish 7.6%, Scottish 5.8%</t>
  </si>
  <si>
    <t>105 minutes</t>
  </si>
  <si>
    <t>Appin</t>
  </si>
  <si>
    <t>Australian 34.5%, English 29.1%, Irish 7.5%, Scottish 6.5%, Italian 2.7%</t>
  </si>
  <si>
    <t>130 minutes</t>
  </si>
  <si>
    <t>Ashbury</t>
  </si>
  <si>
    <t>Australian 17.6%, English 14.9%, Italian 13.1%, Greek 8.4%, Irish 7.5%</t>
  </si>
  <si>
    <t>Ashcroft</t>
  </si>
  <si>
    <t>Australian 16.4%, English 14.3%, Lebanese 11.3%, Vietnamese 9.6%, Chinese 3.3%</t>
  </si>
  <si>
    <t>$610,000.00</t>
  </si>
  <si>
    <t>$400.00</t>
  </si>
  <si>
    <t>$300.00</t>
  </si>
  <si>
    <t>85 minutes</t>
  </si>
  <si>
    <t>Asquith</t>
  </si>
  <si>
    <t>English 25.1%, Australian 21.9%, Chinese 8.3%, Irish 7.1%, Scottish 6.3%</t>
  </si>
  <si>
    <t>Auburn</t>
  </si>
  <si>
    <t>Chinese 18.2%, Turkish 8.0%, Lebanese 7.3%, Nepalese 6.1%, Indian 5.7%</t>
  </si>
  <si>
    <t>$825,000.00</t>
  </si>
  <si>
    <t>$575,000.00</t>
  </si>
  <si>
    <t>Avalon Beach</t>
  </si>
  <si>
    <t>English 34.6%, Australian 24.6%, Irish 10.7%, Scottish 8.8%, German 2.9%</t>
  </si>
  <si>
    <t>95 minutes</t>
  </si>
  <si>
    <t>Balgowlah</t>
  </si>
  <si>
    <t>English 30.2%, Australian 20.4%, Irish 10.9%, Scottish 9.1%, German 2.6%</t>
  </si>
  <si>
    <t>Banksia</t>
  </si>
  <si>
    <t>Australian 12.8%, English 10.8%, Macedonian 9.9%, Chinese 9.2%, Lebanese 5.2%</t>
  </si>
  <si>
    <t>Barden Ridge</t>
  </si>
  <si>
    <t>Australian 29.1%, English 27.4%, Irish 7.8%, Scottish 6.5%, Italian 3.6%</t>
  </si>
  <si>
    <t>80 minutes</t>
  </si>
  <si>
    <t>Greek 18.0%, English 14.1%, Australian 12.3%, Chinese 10.2%, Italian 5.5%</t>
  </si>
  <si>
    <t>Bardwell Valley</t>
  </si>
  <si>
    <t>English 14.4%, Australian 14.0%, Lebanese 12.7%, Greek 8.4%, Irish 6.4%</t>
  </si>
  <si>
    <t>Bass Hill</t>
  </si>
  <si>
    <t>Lebanese 20.9%, Australian 13.5%, English 11.0%, Vietnamese 7.9%, Italian 4.3%</t>
  </si>
  <si>
    <t>70 minutes</t>
  </si>
  <si>
    <t>Baulkham Hills</t>
  </si>
  <si>
    <t>English 19.4%, Australian 19.2%, Chinese 11.6%, Irish 6.7%, Indian 5.8%</t>
  </si>
  <si>
    <t>$730,000.00</t>
  </si>
  <si>
    <t>Hills Showground (metro)</t>
  </si>
  <si>
    <t>Beaconsfield</t>
  </si>
  <si>
    <t>English 19.3%, Australian 18.4%, Chinese 9.7%, Irish 7.8%, Scottish 6.0%</t>
  </si>
  <si>
    <t>$870.00</t>
  </si>
  <si>
    <t>$945,000.00</t>
  </si>
  <si>
    <t>Bella Vista</t>
  </si>
  <si>
    <t>Chinese 13.8%, English 13.5%, Australian 13.0%, Indian 11.4%, Irish 4.8%</t>
  </si>
  <si>
    <t>Bella Vista (metro)</t>
  </si>
  <si>
    <t>Bellevue Hill</t>
  </si>
  <si>
    <t>English 20.9%, Australian 17.3%, Irish 7.8%, Scottish 6.0%, Chinese 3.3%</t>
  </si>
  <si>
    <t>$4,500,000.00</t>
  </si>
  <si>
    <t>$6,000,000.00</t>
  </si>
  <si>
    <t>$2,250.00</t>
  </si>
  <si>
    <t>Belmore</t>
  </si>
  <si>
    <t>Greek 13.4%, Lebanese 9.5%, Chinese 8.7%, Australian 8.1%, English 8.0%</t>
  </si>
  <si>
    <t>$575.00</t>
  </si>
  <si>
    <t>Belrose</t>
  </si>
  <si>
    <t>English 29.2%, Australian 23.0%, Irish 9.2%, Scottish 7.0%, Armenian 2.9%</t>
  </si>
  <si>
    <t>Berala</t>
  </si>
  <si>
    <t>Chinese 30.0%, Australian 7.3%, English 6.8%, Vietnamese 4.9%, Lebanese 4.5%</t>
  </si>
  <si>
    <t>$460,000.00</t>
  </si>
  <si>
    <t>Berowra</t>
  </si>
  <si>
    <t>English 31.9%, Australian 28.5%, Irish 9.6%, Scottish 7.4%, German 3.2%</t>
  </si>
  <si>
    <t>Beverly Hills</t>
  </si>
  <si>
    <t>Chinese 26.5%, English 10.5%, Australian 10.4%, Greek 8.5%, Italian 4.4%</t>
  </si>
  <si>
    <t>Bidwill</t>
  </si>
  <si>
    <t>Australian 26.0%, English 22.5%, Samoan 5.0%, Irish 5.0%, Scottish 4.2%</t>
  </si>
  <si>
    <t>$480,000.00</t>
  </si>
  <si>
    <t>75 minutes</t>
  </si>
  <si>
    <t>Mount Druitt</t>
  </si>
  <si>
    <t>Birchgrove</t>
  </si>
  <si>
    <t>English 30.7%, Australian 18.3%, Irish 12.8%, Scottish 8.8%, German 3.1%</t>
  </si>
  <si>
    <t>Rozelle Bay (Light Rail), Balmain Wharf</t>
  </si>
  <si>
    <t>Birrong</t>
  </si>
  <si>
    <t>Vietnamese 17.6%, Chinese 12.9%, Australian 11.7%, Lebanese 10.3%, English 9.8%</t>
  </si>
  <si>
    <t>Blackett</t>
  </si>
  <si>
    <t>Australian 25.1%, English 22.6%, Samoan 5.3%, Irish 5.3%, Scottish 4.4%</t>
  </si>
  <si>
    <t>$320.00</t>
  </si>
  <si>
    <t>Blacktown</t>
  </si>
  <si>
    <t>Australian 14.5%, English 13.7%, Indian 12.8%, Filipino 5.6%, Chinese 4.1%</t>
  </si>
  <si>
    <t>$410.00</t>
  </si>
  <si>
    <t>$450,000.00</t>
  </si>
  <si>
    <t>Bondi</t>
  </si>
  <si>
    <t>English 20.5%, Australian 13.9%, Irish 8.8%, Scottish 5.2%, Italian 4.6%</t>
  </si>
  <si>
    <t>$1,275.00</t>
  </si>
  <si>
    <t>Bondi Junction</t>
  </si>
  <si>
    <t>Bonnet Bay</t>
  </si>
  <si>
    <t>English 28.2%, Australian 25.9%, Irish 10.3%, Scottish 9.2%, German 2.5%</t>
  </si>
  <si>
    <t>Bradbury</t>
  </si>
  <si>
    <t>Australian 26.3%, English 24.7%, Irish 7.9%, Scottish 6.0%, German 2.5%</t>
  </si>
  <si>
    <t>$555,000.00</t>
  </si>
  <si>
    <t>$395.00</t>
  </si>
  <si>
    <t>$310.00</t>
  </si>
  <si>
    <t>Campbelltown</t>
  </si>
  <si>
    <t>Breakfast Point</t>
  </si>
  <si>
    <t>English 18.0%, Chinese 15.2%, Australian 13.9%, Irish 8.0%, Italian 6.9%</t>
  </si>
  <si>
    <t>Brighton-le-Sands</t>
  </si>
  <si>
    <t>Greek 13.8%, English 11.6%, Australian 11.1%, Italian 5.0%, Irish 4.9%</t>
  </si>
  <si>
    <t>$695.00</t>
  </si>
  <si>
    <t>Bronte</t>
  </si>
  <si>
    <t>English 25.5%, Australian 19.1%, Irish 11.5%, Scottish 7.5%, Italian 3.2%</t>
  </si>
  <si>
    <t>$3,500,000.00</t>
  </si>
  <si>
    <t>$4,700,000.00</t>
  </si>
  <si>
    <t>Brookvale</t>
  </si>
  <si>
    <t>English 22.6%, Australian 17.9%, Irish 7.6%, Scottish 6.0%, Chinese 5.6%</t>
  </si>
  <si>
    <t>Busby</t>
  </si>
  <si>
    <t>Australian 18.9%, English 14.1%, Lebanese 11.3%, Vietnamese 7.3%, Irish 3.4%</t>
  </si>
  <si>
    <t>$335.00</t>
  </si>
  <si>
    <t>100 minutes</t>
  </si>
  <si>
    <t>Cabarita</t>
  </si>
  <si>
    <t>English 20.5%, Australian 13.9%, Chinese 11.5%, Italian 10.4%, Irish 9.3%</t>
  </si>
  <si>
    <t>North Strathfield</t>
  </si>
  <si>
    <t>Cabramatta</t>
  </si>
  <si>
    <t>Vietnamese 33.0%, Chinese 24.5%, Khmer (Cambodian) 8.2%, English 4.7%, Australian 3.9%</t>
  </si>
  <si>
    <t>$400,000.00</t>
  </si>
  <si>
    <t>$340.00</t>
  </si>
  <si>
    <t>Camden</t>
  </si>
  <si>
    <t>English 29.6%, Australian 27.0%, Irish 10.1%, Scottish 7.3%, German 2.9%</t>
  </si>
  <si>
    <t>$440,000.00</t>
  </si>
  <si>
    <t>120 minutes</t>
  </si>
  <si>
    <t>Cammeray</t>
  </si>
  <si>
    <t>English 26.4%, Australian 20.0%, Irish 10.9%, Scottish 8.0%, Chinese 3.9%</t>
  </si>
  <si>
    <t>English 22.7%, Australian 22.1%, Irish 6.8%, Scottish 5.3%, Indian 2.5%</t>
  </si>
  <si>
    <t>$560,000.00</t>
  </si>
  <si>
    <t>$430,000.00</t>
  </si>
  <si>
    <t>Canley Vale</t>
  </si>
  <si>
    <t>Vietnamese 29.0%, Chinese 22.5%, English 5.6%, Australian 5.3%, Khmer (Cambodian) 5.0%</t>
  </si>
  <si>
    <t>$390,000.00</t>
  </si>
  <si>
    <t>Castle Cove</t>
  </si>
  <si>
    <t>English 19.8%, Australian 18.7%, Chinese 15.9%, Irish 7.9%, Scottish 6.5%</t>
  </si>
  <si>
    <t>$3,300,000.00</t>
  </si>
  <si>
    <t>Castlereagh</t>
  </si>
  <si>
    <t>Australian 25.7%, English 25.0%, Maltese 12.9%, Irish 7.4%, Scottish 5.8%</t>
  </si>
  <si>
    <t>Penrith</t>
  </si>
  <si>
    <t>Casula</t>
  </si>
  <si>
    <t>Australian 11.8%, English 10.9%, Lebanese 6.6%, Italian 5.9%, Indian 5.7%</t>
  </si>
  <si>
    <t>Cheltenham</t>
  </si>
  <si>
    <t>English 23.0%, Australian 21.1%, Chinese 15.5%, Irish 7.6%, Scottish 7.4%</t>
  </si>
  <si>
    <t>Cherrybrook</t>
  </si>
  <si>
    <t>English 18.7%, Chinese 15.8%, Australian 14.7%, Indian 8.0%, Irish 6.1%</t>
  </si>
  <si>
    <t>Cherrybrook (metro)</t>
  </si>
  <si>
    <t>Chester Hill</t>
  </si>
  <si>
    <t>Lebanese 16.6%, Australian 12.6%, English 10.4%, Vietnamese 10.0%, Chinese 9.9%</t>
  </si>
  <si>
    <t>$545,000.00</t>
  </si>
  <si>
    <t>$415.00</t>
  </si>
  <si>
    <t>Chifley</t>
  </si>
  <si>
    <t>Australian 20.6%, English 20.2%, Irish 10.4%, Chinese 5.6%, Scottish 4.9%</t>
  </si>
  <si>
    <t>Chiswick</t>
  </si>
  <si>
    <t>English 17.6%, Australian 14.8%, Italian 11.7%, Chinese 8.4%, Irish 8.3%</t>
  </si>
  <si>
    <t>$2,870,000.00</t>
  </si>
  <si>
    <t>Claymore</t>
  </si>
  <si>
    <t>Australian 20.7%, English 18.8%, Samoan 8.2%, Irish 4.1%, Scottish 3.0%</t>
  </si>
  <si>
    <t>$685,000.00</t>
  </si>
  <si>
    <t>Clemton Park</t>
  </si>
  <si>
    <t>Greek 19.8%, Australian 12.7%, English 9.7%, Lebanese 8.4%, Chinese 7.6%</t>
  </si>
  <si>
    <t>Clontarf</t>
  </si>
  <si>
    <t>English 31.0%, Australian 18.8%, Irish 9.4%, Scottish 8.1%, Italian 3.3%</t>
  </si>
  <si>
    <t>$3,700,000.00</t>
  </si>
  <si>
    <t>Clovelly</t>
  </si>
  <si>
    <t>English 27.5%, Australian 20.3%, Irish 12.7%, Scottish 7.3%, German 3.4%</t>
  </si>
  <si>
    <t>Cobbitty</t>
  </si>
  <si>
    <t>English 28.3%, Australian 27.4%, Irish 7.7%, Italian 6.1%, Scottish 5.8%</t>
  </si>
  <si>
    <t>$820,000.00</t>
  </si>
  <si>
    <t>150 minutes</t>
  </si>
  <si>
    <t>Colebee</t>
  </si>
  <si>
    <t>Australian 15.3%, Indian 13.9%, English 13.4%, Filipino 12.0%, Chinese 5.5%</t>
  </si>
  <si>
    <t>Collaroy</t>
  </si>
  <si>
    <t>English 27.9%, Australian 23.7%, Irish 9.7%, Scottish 7.5%, Italian 4.8%</t>
  </si>
  <si>
    <t>Colyton</t>
  </si>
  <si>
    <t>Australian 24.4%, English 20.9%, Irish 5.5%, Scottish 4.4%, Indian 2.6%</t>
  </si>
  <si>
    <t>$505,000.00</t>
  </si>
  <si>
    <t>St Marys</t>
  </si>
  <si>
    <t>Condell Park</t>
  </si>
  <si>
    <t>Lebanese 22.8%, Vietnamese 11.6%, Australian 11.3%, English 8.6%, Greek 4.6%</t>
  </si>
  <si>
    <t>Constitution Hill</t>
  </si>
  <si>
    <t>Australian 18.0%, English 16.5%, Chinese 6.6%, Lebanese 6.5%, Irish 5.6%</t>
  </si>
  <si>
    <t>Westmead</t>
  </si>
  <si>
    <t>Coogee</t>
  </si>
  <si>
    <t>English 22.6%, Australian 16.3%, Irish 11.8%, Scottish 6.3%, Chinese 3.9%</t>
  </si>
  <si>
    <t>$1,250.00</t>
  </si>
  <si>
    <t>Cranebrook</t>
  </si>
  <si>
    <t>Australian 30.5%, English 27.6%, Irish 8.0%, Scottish 5.7%, Maltese 3.3%</t>
  </si>
  <si>
    <t>$515,000.00</t>
  </si>
  <si>
    <t>Cremorne</t>
  </si>
  <si>
    <t>English 25.8%, Australian 16.6%, Irish 10.2%, Scottish 7.4%, Chinese 5.2%</t>
  </si>
  <si>
    <t>$1,160.00</t>
  </si>
  <si>
    <t>Cromer</t>
  </si>
  <si>
    <t>English 29.8%, Australian 25.0%, Irish 8.4%, Scottish 7.0%, Italian 4.8%</t>
  </si>
  <si>
    <t>Curl Curl</t>
  </si>
  <si>
    <t>English 28.8%, Australian 24.9%, Irish 10.7%, Scottish 8.0%, German 2.8%</t>
  </si>
  <si>
    <t>$980.00</t>
  </si>
  <si>
    <t>Daceyville</t>
  </si>
  <si>
    <t>Australian 21.4%, English 19.1%, Irish 10.1%, Scottish 5.2%, Chinese 3.6%</t>
  </si>
  <si>
    <t>$1,470,000.00</t>
  </si>
  <si>
    <t>Darling Point</t>
  </si>
  <si>
    <t>English 24.1%, Australian 15.1%, Irish 9.7%, Scottish 7.4% Chinese 3.3%</t>
  </si>
  <si>
    <t>$5,900,000.00</t>
  </si>
  <si>
    <t>$1,645.00</t>
  </si>
  <si>
    <t>Darlington</t>
  </si>
  <si>
    <t>Chinese 19.6%, English 18.6%, Australian 13.5%, Irish 8.7%, Scottish 6.5%</t>
  </si>
  <si>
    <t>Davidson</t>
  </si>
  <si>
    <t>English 32.1%, Australian 24.1%, Irish 9.1%, Scottish 7.6%, Chinese 2.8%</t>
  </si>
  <si>
    <t>Dee Why</t>
  </si>
  <si>
    <t>English 23.0%, Australian 17.2%, Irish 7.1%, Scottish 5.8%, Italian 3.9%</t>
  </si>
  <si>
    <t>Dharruk</t>
  </si>
  <si>
    <t>Australian 20.4%, English 19.6%, Samoan 5.0%, Irish 4.2%, Scottish 3.8%</t>
  </si>
  <si>
    <t>$500,000.00</t>
  </si>
  <si>
    <t>Dolls Point</t>
  </si>
  <si>
    <t>Australian 16.6%, English 15.9%, Greek 12.7%, Irish 6.2%, Italian 4.9%</t>
  </si>
  <si>
    <t>Doonside</t>
  </si>
  <si>
    <t>Australian 18.2%, English 15.4%, Filipino 9.2%, Indian 6.2%, Irish 4.0%</t>
  </si>
  <si>
    <t>$630,000.00</t>
  </si>
  <si>
    <t>$360.00</t>
  </si>
  <si>
    <t>Dundas</t>
  </si>
  <si>
    <t>Chinese 18.4%, English 15.3%, Australian 14.6%, Korean 6.4%, Irish 4.8%</t>
  </si>
  <si>
    <t>$1,330,000.00</t>
  </si>
  <si>
    <t>Parramatta</t>
  </si>
  <si>
    <t>Dural</t>
  </si>
  <si>
    <t>English 23.9%, Australian 20.4%, Irish 7.5%, Chinese 6.8%, Scottish 6.4%</t>
  </si>
  <si>
    <t>Castle Hill (metro)</t>
  </si>
  <si>
    <t>East Hills</t>
  </si>
  <si>
    <t>Australian 24.2%, English 20.7%, Irish 6.8%, Chinese 4.9%, Scottish 4.4%</t>
  </si>
  <si>
    <t>Eastern Creek</t>
  </si>
  <si>
    <t>Australian 22.7%, English 21.6%, Filipino 6.9%, Irish 5.7%, Indian 3.5%</t>
  </si>
  <si>
    <t>Eastlakes</t>
  </si>
  <si>
    <t>Australian 10.5%, Chinese 9.8%, English 9.0%, Greek 7.2%, Bangladeshi 5.2%</t>
  </si>
  <si>
    <t>Edmondson Park</t>
  </si>
  <si>
    <t>Indian 14.8%, Australian 11.7%, English 7.2%, Italian 6.3%, Chinese 4.8%</t>
  </si>
  <si>
    <t>Edmonson Park</t>
  </si>
  <si>
    <t>Elderslie</t>
  </si>
  <si>
    <t>English 29.8%, Australian 29.2%, Irish 9.5%, Scottish 7.2%, Italian 3.3%</t>
  </si>
  <si>
    <t>$375.00</t>
  </si>
  <si>
    <t>Elizabeth Bay</t>
  </si>
  <si>
    <t>English 25.1%, Australian 13.6%, Irish 11.9%, Scottish 7.8%, Italian 3.3%</t>
  </si>
  <si>
    <t>$2,625,000.00</t>
  </si>
  <si>
    <t>Emerton</t>
  </si>
  <si>
    <t>Australian 22.7%, English 20.0%, Samoan 6.5%, Filipino 4.2%, Irish 4.1%</t>
  </si>
  <si>
    <t>$350.00</t>
  </si>
  <si>
    <t>Emu Plains</t>
  </si>
  <si>
    <t>Australian 29.1%, English 28.8%, Irish 10.2%, Scottish 6.9%, German 2.9%</t>
  </si>
  <si>
    <t>Enfield</t>
  </si>
  <si>
    <t>English 18.4%, Australian 17.0%, Vietnamese 6.5%, Indian 5.3%, Chinese 4.8%</t>
  </si>
  <si>
    <t>$635,000.00</t>
  </si>
  <si>
    <t>Enmore</t>
  </si>
  <si>
    <t>English 23.2%, Australian 18.0%, Irish 10.6%, Scottish 7.9%, Chinese 3.4%</t>
  </si>
  <si>
    <t>$845.00</t>
  </si>
  <si>
    <t>Ermington</t>
  </si>
  <si>
    <t>Australian 17.3%, English 17.2%, Chinese 11.4%, Irish 6.5%, Lebanese 5.1%</t>
  </si>
  <si>
    <t>Erskine Park</t>
  </si>
  <si>
    <t>Australian 25.0%, English 21.9%, Irish 5.9%, Scottish 4.7%, Filipino 4.3%</t>
  </si>
  <si>
    <t>Fairfield</t>
  </si>
  <si>
    <t>Assyrian 11.9%, Vietnamese 9.4%, Chinese 8.8%, Iraqi 7.9%, Australian 6.1%</t>
  </si>
  <si>
    <t>$395,000.00</t>
  </si>
  <si>
    <t>Fairlight</t>
  </si>
  <si>
    <t>English 32.7%, Australian 20.3%, Irish 11.5, Scottish 8.4%, German 3.0%</t>
  </si>
  <si>
    <t>$3,100,000.00</t>
  </si>
  <si>
    <t>$735.00</t>
  </si>
  <si>
    <t>Forest Lodge</t>
  </si>
  <si>
    <t>English 20.8%, Australian 15.5%, Chinese 12.9%, Irish 9.2%, Scottish 6.4%</t>
  </si>
  <si>
    <t>Forestville</t>
  </si>
  <si>
    <t>English 26.8%, Australian 21.4%, Irish 8.1%, Scottish 6.7%, Chinese 5.6%</t>
  </si>
  <si>
    <t>Frenchs Forest</t>
  </si>
  <si>
    <t>English 28.2%, Australian 24.1%, Irish 9.1%, Scottish 7.4%, Chinese 3.8%</t>
  </si>
  <si>
    <t>Freshwater</t>
  </si>
  <si>
    <t>English 29.7%, Australian 23.2%, Irish 10.4%, Scottish 8.0%, Italian 3.3%</t>
  </si>
  <si>
    <t>$2,450,000.00</t>
  </si>
  <si>
    <t>$840,000.00</t>
  </si>
  <si>
    <t>Galston</t>
  </si>
  <si>
    <t>English 31.0%, Australian  25.3%, Irish 8.8%, Scottish 7.6%, Italian 5.0%</t>
  </si>
  <si>
    <t>Girraween</t>
  </si>
  <si>
    <t>Indian 28.6%, Australian 10.8%, English 9.3%, Sri Lankan 4.5%, Maltese 4.0%</t>
  </si>
  <si>
    <t>Pendle Hill</t>
  </si>
  <si>
    <t>Glenfield</t>
  </si>
  <si>
    <t>Australian 13.7%, English 13.2%, Indian 12.4%, Chinese 6.2%, Filipino 4.0%</t>
  </si>
  <si>
    <t>$485.00</t>
  </si>
  <si>
    <t>$455,000.00</t>
  </si>
  <si>
    <t>Glenhaven</t>
  </si>
  <si>
    <t>English 27.3%, Australian 23.6%, Irish 8.1%, Scottish 7.6%, Italian 5.0%</t>
  </si>
  <si>
    <t>Glenwood</t>
  </si>
  <si>
    <t>Australian 15.4%, Indian 15.4%, English 13.7%, Chinese 5.6%, Filipino 5.5%</t>
  </si>
  <si>
    <t>$990,000.00</t>
  </si>
  <si>
    <t>Gordon</t>
  </si>
  <si>
    <t>Chinese 20.5%, English 20.4%, Australian 14.7%, Irish 6.1%, Scottish 5.7%</t>
  </si>
  <si>
    <t>Granville</t>
  </si>
  <si>
    <t>Chinese 11.0%, Lebanese 10.7%, Indian 10.1%, English 7.9%, Australian 7.3%</t>
  </si>
  <si>
    <t>$435,000.00</t>
  </si>
  <si>
    <t>Greenacre</t>
  </si>
  <si>
    <t>Lebanese 30.7%, Australian 10.4%, English 7.1%, Italian 4.0%, Chinese 3.4%</t>
  </si>
  <si>
    <t>$910,000.00</t>
  </si>
  <si>
    <t>Lakemba</t>
  </si>
  <si>
    <t>Greenwich</t>
  </si>
  <si>
    <t>English 24.8%, Australian 20.2%, Irish 10.6%, Scottish 7.8%, Chinese 5.8%</t>
  </si>
  <si>
    <t>$1,125.00</t>
  </si>
  <si>
    <t>Greystanes</t>
  </si>
  <si>
    <t>Australian 18.5%, English 14.9%, Lebanese 9.9%, Maltese 5.6%, Irish 5.6%</t>
  </si>
  <si>
    <t>Guildford</t>
  </si>
  <si>
    <t>Lebanese 23.6%, Australian 11.0%, English 8.6%, Chinese 6.3%, Afghan 2.7%</t>
  </si>
  <si>
    <t>Hammondville</t>
  </si>
  <si>
    <t>Australian 25.8%, English 22.5%, Scottish 6.2%, Irish 6.2%, Greek 3.0%</t>
  </si>
  <si>
    <t>Harrington Park</t>
  </si>
  <si>
    <t>Australian  24.9%, English 24.3%, Italian 7.1%, Irish 7.0%, Scottish 5.5%</t>
  </si>
  <si>
    <t>Harris Park</t>
  </si>
  <si>
    <t>Indian 39.4%, English 7.2%, Chinese 6.7%, Australian 5.6%, Lebanese 4.5%</t>
  </si>
  <si>
    <t>Haymarket</t>
  </si>
  <si>
    <t>Chinese 31.9%, Thai 18.3%, Indonesian 5.6%, English 5.1%, Korean 4.8%</t>
  </si>
  <si>
    <t>Heathcote</t>
  </si>
  <si>
    <t>English 32.5%, Australian 31.4%, Irish 9.9%, Scottish 7.9%, German 2.4%</t>
  </si>
  <si>
    <t>Hebersham</t>
  </si>
  <si>
    <t>Australian 21.5%, English 19.0%, Samoan 4.6%, Filipino 4.6%, Indian 4.4%</t>
  </si>
  <si>
    <t>$510,000.00</t>
  </si>
  <si>
    <t>$345.00</t>
  </si>
  <si>
    <t>Hillsdale</t>
  </si>
  <si>
    <t>English  11.5%, Australian  10.9%, Chinese  9.1%, Irish 5.7%, Bangladeshi 4.6%</t>
  </si>
  <si>
    <t>Hinchinbrook</t>
  </si>
  <si>
    <t>Australian 10.6%, English 8.6%, Vietnamese 6.6%, Italian 5.8%, Indian 5.3%</t>
  </si>
  <si>
    <t>Liverpool</t>
  </si>
  <si>
    <t>Holroyd</t>
  </si>
  <si>
    <t>Indian 12.7%, Chinese 10.1%, Australian 9.1%, Afghan 8.7%, English 8.0%</t>
  </si>
  <si>
    <t>Merrylands</t>
  </si>
  <si>
    <t>Horsley Park</t>
  </si>
  <si>
    <t>Italian  24.9%, Maltese 16.2%, Australian 12.8%, English 9.0%, Assyrian 3.9%</t>
  </si>
  <si>
    <t>Hoxton Park</t>
  </si>
  <si>
    <t>Australian 10.2%, English  8.9%, Indian 7.3%, Italian  5.4%, Chinese 4.8%</t>
  </si>
  <si>
    <t>Hunters Hill</t>
  </si>
  <si>
    <t>English  22.7%, Australian 20.3%, Irish 11.2%, Scottish 6.8%, Chinese 5.3%</t>
  </si>
  <si>
    <t>Hurlstone Park</t>
  </si>
  <si>
    <t>English 16.1%, Australian 14.7%, Irish 8.9%, Greek 8.4%, Chinese  5.3%</t>
  </si>
  <si>
    <t>$680.00</t>
  </si>
  <si>
    <t>Illawong</t>
  </si>
  <si>
    <t>English 22.9%, Australian 22.0%, Irish 7.6%, Scottish 5.9%, Lebanese 5.5%</t>
  </si>
  <si>
    <t>$775.00</t>
  </si>
  <si>
    <t>Ingleburn</t>
  </si>
  <si>
    <t>Australian 18.9%, English 18.3%, Indian 6.1%, Irish 5.4%, Scottish 4.4%</t>
  </si>
  <si>
    <t>$410,000.00</t>
  </si>
  <si>
    <t>$365.00</t>
  </si>
  <si>
    <t>Jamisontown</t>
  </si>
  <si>
    <t>English 28.4%, Australian 27.3%, Irish 8.6%, Scottish 6.6%, German 3.1%</t>
  </si>
  <si>
    <t>$350,000.00</t>
  </si>
  <si>
    <t>Kareela</t>
  </si>
  <si>
    <t>English 26.0%, Australian 23.6%, Irish 9.1%, Scottish 7.2%, Chinese 5.2%</t>
  </si>
  <si>
    <t>$755.00</t>
  </si>
  <si>
    <t>Kearns</t>
  </si>
  <si>
    <t>Australian 26.7%, English 23.7%, Irish  6.8%, Scottish 6.4%, Italian 4.4%</t>
  </si>
  <si>
    <t>Minto</t>
  </si>
  <si>
    <t>Kellyville</t>
  </si>
  <si>
    <t>English 19.5%, Australian 18.3%, Chinese 8.1%, Irish 5.9%, Indian 5.9%</t>
  </si>
  <si>
    <t>Kellyville (metro)</t>
  </si>
  <si>
    <t>Kenthurst</t>
  </si>
  <si>
    <t>Australian 25.6%, English 24.9%, Irish 7.7%, Scottish 6.5%, Italian 6.3%</t>
  </si>
  <si>
    <t>Killarney Heights</t>
  </si>
  <si>
    <t>English 24.9%, Australian 19.7%, Chinese 8.5%, Irish 7.6%, Scottish 6.8%</t>
  </si>
  <si>
    <t>Kings Langley</t>
  </si>
  <si>
    <t>Australian 23.8%, English 23.5%, Irish 8.0%, Scottish 6.0%, Italian 3.9%</t>
  </si>
  <si>
    <t>$455.00</t>
  </si>
  <si>
    <t>Kings Park</t>
  </si>
  <si>
    <t>Australian 26.5%, English 22.9%, Irish 7.9%, Scottish  5.5%, Italian 3.3%</t>
  </si>
  <si>
    <t>$355.00</t>
  </si>
  <si>
    <t>Marayong</t>
  </si>
  <si>
    <t>Kingswood</t>
  </si>
  <si>
    <t>English 24.1%, Australian 24.0%, Irish 7.0%, Scottish 5.1%, Indian 4.5%</t>
  </si>
  <si>
    <t>$420,000.00</t>
  </si>
  <si>
    <t>Kurnell</t>
  </si>
  <si>
    <t>English 32.8%, Australian 30.6%, Irish 8.6%, Scottish 6.5%, Italian 2.3%</t>
  </si>
  <si>
    <t>Kurrajong</t>
  </si>
  <si>
    <t>English  30.8%, Australian 29.4%, Irish 8.5%, Scottish 7.3%, Maltese 3.5%</t>
  </si>
  <si>
    <t>115 minutes</t>
  </si>
  <si>
    <t>Kyeemagh</t>
  </si>
  <si>
    <t>Greek 19.7%, Australian 14.0%, English 10.0%, Lebanese 6.2%, Italian 5.2%</t>
  </si>
  <si>
    <t>Kyle Bay</t>
  </si>
  <si>
    <t>Australian 16.2%, Greek 13.2%, English 13.1%, Chinese 10.6%, Lebanese 5.1%</t>
  </si>
  <si>
    <t>Bangladeshi 12.9%, Lebanese 7.7%, Australian 6.7%, Indian 6.6%, Pakistani 6.0%</t>
  </si>
  <si>
    <t>$380,000.00</t>
  </si>
  <si>
    <t>Lalor Park</t>
  </si>
  <si>
    <t>Australian 25.4%, English 22.2%, Irish 6.5%, Scottish 5.5%, Filipino 2.7%</t>
  </si>
  <si>
    <t>Seven Hills</t>
  </si>
  <si>
    <t>Lansvale</t>
  </si>
  <si>
    <t>Vietnamese 25.3%, Australian 12.4%, English 10.9%, Chinese 9.4%, Lebanese 4.5%</t>
  </si>
  <si>
    <t>Carramar</t>
  </si>
  <si>
    <t>Lavender Bay</t>
  </si>
  <si>
    <t>English 25.8%, Australian 15.1%, Irish 13.7%, Scottish 9.5%, Chinese 4.5%</t>
  </si>
  <si>
    <t>Leppington</t>
  </si>
  <si>
    <t>Australian 17.1%, English 13.1%, Italian 10.4%, Chinese 5.4%, Lebanese 4.9%</t>
  </si>
  <si>
    <t>Lethbridge Park</t>
  </si>
  <si>
    <t>Australian 26.5%, English 23.5%, Irish 5.6%, Scottish 5.2%, Samoan 4.6%</t>
  </si>
  <si>
    <t>$325.00</t>
  </si>
  <si>
    <t>Leumeah</t>
  </si>
  <si>
    <t>Australian 23.0%, English 22.7%, Irish 6.8%, Scottish 5.6%, Indian 3.4%</t>
  </si>
  <si>
    <t>$385.00</t>
  </si>
  <si>
    <t>Lilli Pilli</t>
  </si>
  <si>
    <t>English 33.0%, Australian 25.4%, Irish 11.4%, Scottish 6.4%, Italian 3.7%</t>
  </si>
  <si>
    <t>Little Bay</t>
  </si>
  <si>
    <t>English 20.2%, Australian 17.7%, Irish 9.4%, Chinese 8.9%, Scottish 5.2%</t>
  </si>
  <si>
    <t>Indian 8.4%, Australian 7.9%, English 7.0%, Iraqi 6.5%, Serbian 6.3%</t>
  </si>
  <si>
    <t>$425,000.00</t>
  </si>
  <si>
    <t>Llandilo</t>
  </si>
  <si>
    <t>Australian  23.6%, Maltese 19.6%, English 17.9%, Italian 6.2%, Irish 4.8%</t>
  </si>
  <si>
    <t>Loftus</t>
  </si>
  <si>
    <t>Australian 31.3%, English 29.4%, Irish 10.9%, Scottish 8.4%, Italian 3.0%</t>
  </si>
  <si>
    <t>$635.00</t>
  </si>
  <si>
    <t>Londonderry</t>
  </si>
  <si>
    <t>Australian 28.0%, English 24.3%, Maltese 12,4%, Irish 6.5%, Scottish 4.4%</t>
  </si>
  <si>
    <t>110 minutes</t>
  </si>
  <si>
    <t>Longueville</t>
  </si>
  <si>
    <t>English 24.5%, Australian 22.3%, Irish 12.6%, Scottish 8.5%, Chinese 5.8%</t>
  </si>
  <si>
    <t>$4,000,000.00</t>
  </si>
  <si>
    <t>$1,400.00</t>
  </si>
  <si>
    <t>Luddenham</t>
  </si>
  <si>
    <t>Australian 24.9%, English 20.8%, Italian 10.8%, Maltese 6..7%, Scottish 4.9%</t>
  </si>
  <si>
    <t>Lurnea</t>
  </si>
  <si>
    <t>Australian 14.7%, Lebanese 13.3%, English 12.3%, Iraqi 5.2%, Vietnamese 3.2%</t>
  </si>
  <si>
    <t>$495,000.00</t>
  </si>
  <si>
    <t>Macquarie Fields</t>
  </si>
  <si>
    <t>Australian 18.7%, English 16.8%, Indian 6.5%, Bangladeshi 4.2%, Irish 4.0%</t>
  </si>
  <si>
    <t>Malabar</t>
  </si>
  <si>
    <t>Australian 17.3%, English 16.9%, Irish  7.8%, Scottish 4.5%, Chinese 3.9%</t>
  </si>
  <si>
    <t>$565.00</t>
  </si>
  <si>
    <t>Manly Vale</t>
  </si>
  <si>
    <t>English 25.8%, Australian 19.6%, Irish 9.5%, Scottish 6.9%, Italian 3.4%</t>
  </si>
  <si>
    <t>$930.00</t>
  </si>
  <si>
    <t>Maraylya</t>
  </si>
  <si>
    <t>Australian 29.6%, English 28.6%, Irish 7.9%, Scottish 7.2%, Maltese 6.1%</t>
  </si>
  <si>
    <t>Australian 18.6%, English 17.3%, Indian 9.3%, Filipino 7.3%, Irish 4.9%</t>
  </si>
  <si>
    <t>$405.00</t>
  </si>
  <si>
    <t>Maroubra</t>
  </si>
  <si>
    <t>English 16.4%, Australian 14.5%, Chinese 12.7%, Irish 8.3%, Greek 5.4%</t>
  </si>
  <si>
    <t>Marsden Park</t>
  </si>
  <si>
    <t>English  23.1%, Australian 20.5%, Maltese 12.0%, Irish 5.9%, Scottish 3.7%</t>
  </si>
  <si>
    <t>Marsfield</t>
  </si>
  <si>
    <t>Chinese 28.7%, English 13.5%, Australian 12.1%, Irish 4.8%, Italian 4.0%</t>
  </si>
  <si>
    <t>Matraville</t>
  </si>
  <si>
    <t>Australian 18.0%, English 17.9%, Chinese 8.7%, Irish 8.6%, Scottish 4.4%</t>
  </si>
  <si>
    <t>Melrose Park</t>
  </si>
  <si>
    <t>Australian  18.8%, English 17.9%, Chinese 11.8%, Irish 11.2%, Scottish 6.6%</t>
  </si>
  <si>
    <t>Lebanese 17.5%, Australian 10.1%, English 8.5%, Chinese 8.0%, Indian 4.2%</t>
  </si>
  <si>
    <t>Middle Cove</t>
  </si>
  <si>
    <t>English 24.8%, Australian 22.8%, Irish 9.8%, Chinese 8.5%, Scottish 6.6%</t>
  </si>
  <si>
    <t>Middleton Grange</t>
  </si>
  <si>
    <t>Australian 11.9%, Italian 8.2%, Assyrian 7.9%, English  7.7%, Indian 4.1%</t>
  </si>
  <si>
    <t>$545.00</t>
  </si>
  <si>
    <t>Miller</t>
  </si>
  <si>
    <t>Australian 18.0%, English 15.9%, Lebanese 10.8%, Vietnamese 6.5%, Irish 4.1%</t>
  </si>
  <si>
    <t>Millers Point</t>
  </si>
  <si>
    <t>English 20.1%, Australian 14.2%, Irish 8.5%, Chinese 6.8%, Scottish 5.6%</t>
  </si>
  <si>
    <t>Circular Quay</t>
  </si>
  <si>
    <t>English 20.3%, Chinese 15.8%, Australian 9.7%, Irish 8.1%, Scottish 6.2%</t>
  </si>
  <si>
    <t>Minchinbury</t>
  </si>
  <si>
    <t>Australian 17.1%, English 15.6%, Filipino 8.6%, Indian 4.5%, Irish 4.1%</t>
  </si>
  <si>
    <t>Australian 16.4%, English 14.7%, Indian 7.1%, Bangladeshi 6.2%, Irish 4.6%</t>
  </si>
  <si>
    <t>Mona Vale</t>
  </si>
  <si>
    <t>English 31.5%, Australian 24.4%, Irish 8.9%, Scottish 7.6%, German 2.9%</t>
  </si>
  <si>
    <t>Monterey</t>
  </si>
  <si>
    <t>Greek 18.8%, English 11.8%, Australian 11.7%, Irish 4.6%, Italian 4.0%</t>
  </si>
  <si>
    <t>Moorebank</t>
  </si>
  <si>
    <t>Australian 18.3%, English 16.3%, Lebanese 5.0%, Greek 4.9%, Italian 4.8%</t>
  </si>
  <si>
    <t>Mortlake</t>
  </si>
  <si>
    <t>English 17.0%, Australian 14.3%, Chinese 12.1%, Italian 8.0%, Irish 7.0%</t>
  </si>
  <si>
    <t>Mount Annan</t>
  </si>
  <si>
    <t>Australian 27.7%, English 25.7%, Irish 7.6%, Scottish 6.3%, Italian 3.2%</t>
  </si>
  <si>
    <t>Mount Colah</t>
  </si>
  <si>
    <t>English 26.9%, Australian 25.4%, Irish 8.8%, Scottish 7.1%, Chinese 4.0%</t>
  </si>
  <si>
    <t>Australian 11.9%, Filipino 11.9%, English 10.2%, Indian 6.9%, Pakistani 5.5%</t>
  </si>
  <si>
    <t>Mount Lewis</t>
  </si>
  <si>
    <t>Lebanese 39.2%, Australian 11.5%, English 5.8%, Greek 5.8%, Syrian 4.5%</t>
  </si>
  <si>
    <t>Punchbowl</t>
  </si>
  <si>
    <t>Mount Pritchard</t>
  </si>
  <si>
    <t>Vietnamese 15.5%, Australian 12.5%, English 11.3%, Chinese 6.9%, Italian 4.8%</t>
  </si>
  <si>
    <t>Mount Vernon</t>
  </si>
  <si>
    <t>Italian 22.2%, Australian 12.4%, English 9.6%, Maltese 9.4%, Assyrian 4.9%</t>
  </si>
  <si>
    <t>Mulgoa</t>
  </si>
  <si>
    <t>Australian 25.9%, English 25.8%, Irish 8.1%, Scottish 6.1%, Maltese 5.6%</t>
  </si>
  <si>
    <t>115  minutes</t>
  </si>
  <si>
    <t>Narellan</t>
  </si>
  <si>
    <t>Australian 31.5%, English 29.0%, Irish 8.1%, Scottish 6.3%, Italian 3.2%</t>
  </si>
  <si>
    <t>Naremburn</t>
  </si>
  <si>
    <t>English 24.4%, Australian 20.1%, Irish 9.1%, Scottish 7.2%, Chinese 6.8%</t>
  </si>
  <si>
    <t>Narrabeen</t>
  </si>
  <si>
    <t>English 31.4%, Australian 22.6%, Irish 9.6%, Scottish 8.0%, German 2.8%</t>
  </si>
  <si>
    <t>Narraweena</t>
  </si>
  <si>
    <t>English 25.5%, Australian 21.6%, Italian 10.9%, Irish 7.5%, Scottish 6.0%</t>
  </si>
  <si>
    <t>Chinese 29.2%, Australian 10.7%, English 10.6%, Lebanese 4.1%, Irish 3.9%</t>
  </si>
  <si>
    <t>Newington</t>
  </si>
  <si>
    <t>Chinese 20.6%, Korean 12.8%, English 12.0%, Australian 11.3%, Indian 4.9%</t>
  </si>
  <si>
    <t>Newport</t>
  </si>
  <si>
    <t>English 32.4%, Australian 24.6%, Irish 10.1%, Scottish 8.7%, German 3.1%</t>
  </si>
  <si>
    <t>Normanhurst</t>
  </si>
  <si>
    <t>English 24.0%, Australian 22.1%, Chinese 7.8%, Irish 7.7%, Scottish 7.1%</t>
  </si>
  <si>
    <t>North Rocks</t>
  </si>
  <si>
    <t>English 20.1%, Australian 19.4%, Chinese 14.9%, Irish 6.8%, Scottish 5.5%</t>
  </si>
  <si>
    <t>$605,000.00</t>
  </si>
  <si>
    <t>Northbridge</t>
  </si>
  <si>
    <t>English 26.3%, Australian 20.8%, Irish 10.3%, Chinese 7.9%, Scottish 7.1%</t>
  </si>
  <si>
    <t>$1,200.00</t>
  </si>
  <si>
    <t>Northmead</t>
  </si>
  <si>
    <t>English 20.0%, Australian 19.0%, Irish 7.3%, Chinese 6.0%, Scottish 5.2%</t>
  </si>
  <si>
    <t>Northwood</t>
  </si>
  <si>
    <t>English 26.4%, Australian 23.0%, Irish 12.3%, Scottish 7.5%, Chinese 7.0%</t>
  </si>
  <si>
    <t>$1,500.00</t>
  </si>
  <si>
    <t>Oakhurst</t>
  </si>
  <si>
    <t>Australian 17.2%, English 14.6%, Filipino 14.4%, Indian 6.1%, Irish 3.2%</t>
  </si>
  <si>
    <t>Oakville</t>
  </si>
  <si>
    <t>English 27.1%, Australian 26.2%, Maltese 12.4%, Irish 6.9%, Scottish 6.1%</t>
  </si>
  <si>
    <t>Windsor</t>
  </si>
  <si>
    <t>Oatlands</t>
  </si>
  <si>
    <t>English 15.8%, Australian 15.6%, Chinese 13.0%, Lebanese 12.6%, Korean 5.7%</t>
  </si>
  <si>
    <t>Oran Park</t>
  </si>
  <si>
    <t>Australian 23.3%, English 17.5%, Italian 7.0%, Irish 4.2%, Scottish 4.1%</t>
  </si>
  <si>
    <t>Orchard Hills</t>
  </si>
  <si>
    <t>Australian 20.9%, English 17.6%, Maltese 12.4%, Italian 8.6%, Irish 5.6%</t>
  </si>
  <si>
    <t>Oxley Park</t>
  </si>
  <si>
    <t>Australian 20.3%, English 19.7%, Irish 5.1%, Scottish 4.6%, Filipino 3.7%</t>
  </si>
  <si>
    <t>$585,000.00</t>
  </si>
  <si>
    <t>Oyster Bay</t>
  </si>
  <si>
    <t>English 29.3%, Australian 27.1%, Irish 10.2%, Scottish 7.2%, Italian 2.7%</t>
  </si>
  <si>
    <t>$685.00</t>
  </si>
  <si>
    <t>Pagewood</t>
  </si>
  <si>
    <t>English 17.7%, Australian 17.4%, Greek 8.8%, Chinese 8.1%, Irish 7.5%</t>
  </si>
  <si>
    <t>$820.00</t>
  </si>
  <si>
    <t>Palm Beach</t>
  </si>
  <si>
    <t>English 34.2%, Australian 21.2%, Scottish 11.1%, Irish 10.1%, German 3.1%</t>
  </si>
  <si>
    <t>$3,750,000.00</t>
  </si>
  <si>
    <t>$1,080.00</t>
  </si>
  <si>
    <t>Parklea</t>
  </si>
  <si>
    <t>Indian 14.4%, Australian 10.0%, English 9.6%, Filipino 5.4%, Chinese 3.4%</t>
  </si>
  <si>
    <t>$1,030,000.00</t>
  </si>
  <si>
    <t>Indian 26.9%, Chinese 16.3%, English 7.7%, Australian 6.5%, Filipino 2.4%</t>
  </si>
  <si>
    <t>Pemulwuy</t>
  </si>
  <si>
    <t>Indian 13.3%, Australian 12.0%, English 9.1%, Chinese 6.8%, Filipino 5.7%</t>
  </si>
  <si>
    <t>Indian 20.7%, Australian 12.4%, English 10.5%, Sri Lankan 4.0%, Chinese 3.8%</t>
  </si>
  <si>
    <t>Pennant Hills</t>
  </si>
  <si>
    <t>English 22.6%, Australian 18.7%, Chinese 11.9%, Irish 8.6%, Scottish 7.0%</t>
  </si>
  <si>
    <t>English 25.5%, Australian 24.5%, Irish 8.6%, Scottish 6.4%, German 2.5%</t>
  </si>
  <si>
    <t>Picnic Point</t>
  </si>
  <si>
    <t>Australian 23.1%, English 20.7%, Irish 8.2%, Scottish 5.9%, Greek 4.9%</t>
  </si>
  <si>
    <t>Pitt Town</t>
  </si>
  <si>
    <t>Australian 31.6%, English 30.7%, Irish 9.1%, Scottish 7.3%, Maltese 3.2%</t>
  </si>
  <si>
    <t>Plumpton</t>
  </si>
  <si>
    <t>Filipino 18.7%, Australian 14.0%, English 11.5%, Indian 8.0%, Pakistani 3.6%</t>
  </si>
  <si>
    <t>$425.00</t>
  </si>
  <si>
    <t>Point Piper</t>
  </si>
  <si>
    <t>English 21.8%, Australian 15.4%, Irish 9.1%, Scottish 7.5%, Chinese 6.6%</t>
  </si>
  <si>
    <t>$12,000,000.00</t>
  </si>
  <si>
    <t>$15,000,000.00</t>
  </si>
  <si>
    <t>Ponds, The</t>
  </si>
  <si>
    <t>Indian 17.8%, Australian 14.7%, English 13.4%, Chinese 5.1%, Filipino 5.1%</t>
  </si>
  <si>
    <t>Tallawong (metro)</t>
  </si>
  <si>
    <t>Port Hacking</t>
  </si>
  <si>
    <t>English 29.3%, Australian 27.5%, Irish 9.7%, Scottish 7.6%, German 3.8%</t>
  </si>
  <si>
    <t>Potts Point</t>
  </si>
  <si>
    <t>English 20.9%, Australian 11.3%, Irish 8.9%, Scottish 5.9%, Italian 3.0%</t>
  </si>
  <si>
    <t>Prairiewood</t>
  </si>
  <si>
    <t>Assyrian 10.0%, Italian 9.9%, Vietnamese 9.0%, Chinese 7.5%, Australian 7.5%</t>
  </si>
  <si>
    <t>Prestons</t>
  </si>
  <si>
    <t>Australian 12.0%, Indian 9.6%, English 9.4%, Italian 4.4%, Lebanese 4.3%</t>
  </si>
  <si>
    <t>Prospect</t>
  </si>
  <si>
    <t>English 15.8%, Australian 15.7%, Indian 6.4%, Maltese 5.3%, Irish 4.8%</t>
  </si>
  <si>
    <t>Lebanese 26.2%, Australian 8.8%, English 6.1%, Vietnamese 6.0%, Chinese 5.7%</t>
  </si>
  <si>
    <t>Pymble</t>
  </si>
  <si>
    <t>English 22.8%, Australian 18.8%, Chinese 15.0%, Irish 7.8%, Scottish 6.5%</t>
  </si>
  <si>
    <t>$1,110.00</t>
  </si>
  <si>
    <t>Quakers Hill</t>
  </si>
  <si>
    <t>Australian 19.0%, English 18.0%, Indian 11.0%, Filipino 6.3%, Irish 5.2%</t>
  </si>
  <si>
    <t>Queens Park</t>
  </si>
  <si>
    <t>English 26.1%, Australian 20.3%, Irish 10.5%, Scottish 5.3%, Italian 3.3%</t>
  </si>
  <si>
    <t>Queenscliff</t>
  </si>
  <si>
    <t>English 29.3%, Australian 18.8%, Irish 10.5%, Scottish 7.8%, Italian 3.7%</t>
  </si>
  <si>
    <t>Raby</t>
  </si>
  <si>
    <t>English 23.8%, Australian 23.5%, Irish 7.6%, Scottish 5.4%, Italian 2.7%</t>
  </si>
  <si>
    <t>Ramsgate</t>
  </si>
  <si>
    <t>English 17.6%, Australian 17.1%, Greek 10.6%, Irish 5.5%, Scottish 4.8%</t>
  </si>
  <si>
    <t>Regents Park</t>
  </si>
  <si>
    <t>Chinese 20.5%, English 8.8%, Australian 8.3%, Lebanese 7.4%, Vietnamese 6.5%</t>
  </si>
  <si>
    <t>Richmond</t>
  </si>
  <si>
    <t>English 29.1%, Australian 27.2%, Scottish 6.9%, German 3.1%</t>
  </si>
  <si>
    <t>Riverstone</t>
  </si>
  <si>
    <t>Australian 28.4%, English 24.8%, Irish 6.1%, Scottish 5.1%, Italian 3.5%</t>
  </si>
  <si>
    <t>Riverview</t>
  </si>
  <si>
    <t>English 24.9%, Australian 22.4%, Irish 15.0%, Scottish 7.6%, Chinese 4.1%</t>
  </si>
  <si>
    <t>Rodd Point</t>
  </si>
  <si>
    <t>Italian 19.9%, English 17.8%, Australian 17.1%, Chinese 7.6%, Irish 6.9%</t>
  </si>
  <si>
    <t>$865.00</t>
  </si>
  <si>
    <t>Rooty Hill</t>
  </si>
  <si>
    <t>Filipino 18.2%, Australian 13.2%, English 12.2%, Indian 6.9%, Chinese 3.3%</t>
  </si>
  <si>
    <t>Ropes Crossing</t>
  </si>
  <si>
    <t>Australian 16.2%, English 15.3%, Indian 12.3%, Filipino 9.6%, Irish 4.0%</t>
  </si>
  <si>
    <t>$465,000.00</t>
  </si>
  <si>
    <t>Rose Bay</t>
  </si>
  <si>
    <t>English 19.9%, Australian 16.3%, Irish 7.4%, Scottish 5.5%, South African 4.8%</t>
  </si>
  <si>
    <t>$3,800,000.00</t>
  </si>
  <si>
    <t>$1,690.00</t>
  </si>
  <si>
    <t>Rosehill</t>
  </si>
  <si>
    <t>Indian 22.1%, English 9.7%, Chinese 9.7%, Lebanese 6.9%, Australian 6.7%</t>
  </si>
  <si>
    <t>Rosemeadow</t>
  </si>
  <si>
    <t>Australian 24.9%, English 22.4%, Irish 5.5%, Scottish 5.3%, German 2.4%</t>
  </si>
  <si>
    <t>Rossmore</t>
  </si>
  <si>
    <t>Australian 17.6%, English 14.7%, Italian 12.9%, Lebanese 9.1%, Maltese 6.5%</t>
  </si>
  <si>
    <t>Ruse</t>
  </si>
  <si>
    <t>Australian 27.9%, English 26.4%, Irish 8.8%, Scottish 6.9%, Italian 2.4%</t>
  </si>
  <si>
    <t>Russell Lea</t>
  </si>
  <si>
    <t>Australian 19.0%, English 17.8%, Italian 17.2%, Irish 9.0%, Scottish 5.4%</t>
  </si>
  <si>
    <t>Rydalmere</t>
  </si>
  <si>
    <t>Australian 16.3%, English 15.8%, Chinese 14.4%, Korean 6.2%, Irish 6.1%</t>
  </si>
  <si>
    <t>Sadleir</t>
  </si>
  <si>
    <t>Australian 17.7%, English 15.1%, Lebanese 14.1%, Vietnamese 9.1%, Irish 4.3%</t>
  </si>
  <si>
    <t>Sandringham</t>
  </si>
  <si>
    <t>English 21.0%, Greek 15.4%, Australian 14.7%, Irish 8.6%, Scottish 4.1%</t>
  </si>
  <si>
    <t>Schofields</t>
  </si>
  <si>
    <t>Australian 21.3%, English 20.4%, Indian 8.4%, Irish 6.5%, Maltese 5.3%</t>
  </si>
  <si>
    <t>Seaforth</t>
  </si>
  <si>
    <t>English 30.7%, Australian 21.3%, Irish 10.2%, Scottish 7.5%, Chinese 3.6%</t>
  </si>
  <si>
    <t>Sefton</t>
  </si>
  <si>
    <t>Lebanese 16.7%, Vietnamese 15.0%, Chinese 12.7%, Australian 10.4%, English 8.5%</t>
  </si>
  <si>
    <t>Australian  18.2%, English 18.1%, Indian 8.3%, Irish 5.7%, Chinese 4.4%</t>
  </si>
  <si>
    <t>Shalvey</t>
  </si>
  <si>
    <t>Australian 26.7%, English 22.6%, Samoan 5.0%, Irish 4.5%, Scottish 3.9%</t>
  </si>
  <si>
    <t>Silverwater</t>
  </si>
  <si>
    <t>Korean 10.1%, Australian 6.1%, English 5.4%, Chinese 5.3%, Lebanese 4.2%</t>
  </si>
  <si>
    <t>Clyde</t>
  </si>
  <si>
    <t>Smithfield</t>
  </si>
  <si>
    <t>Australian 11.4%, English 9.3%, Italian 7.8%, Vietnamese 7.1%, Assyrian 7.0%</t>
  </si>
  <si>
    <t>Spring Farm</t>
  </si>
  <si>
    <t>Australian 29.2%, English 26.1%, Irish 8.0%, Scottish 6.2%, Italian 3.2%</t>
  </si>
  <si>
    <t>St Andrews</t>
  </si>
  <si>
    <t>Australian 22.1%, English 19.7%, Irish 5.7%, Scottish 5.3%, Filipino 3.9%</t>
  </si>
  <si>
    <t>$615,000.00</t>
  </si>
  <si>
    <t>St Clair</t>
  </si>
  <si>
    <t>Australian 24.4%, English 21.1%, Irish 6.4%, Scottish 5.1%, Filipino 3.7%</t>
  </si>
  <si>
    <t>St Helens Park</t>
  </si>
  <si>
    <t>Australian 26.1%, English 24.6%, Irish 6.5%, Scottish 5.9%, German 2.6%</t>
  </si>
  <si>
    <t>St Ives</t>
  </si>
  <si>
    <t>English 24.0%, Australian 16.1%, Chinese 11.7%, Scottish 6.5%, Irish 6.3%</t>
  </si>
  <si>
    <t>St Johns Park</t>
  </si>
  <si>
    <t>Vietnamese 20.2%, Chinese 17.7%, Australian 6.0%, Italian 5.6%, English 5.2%</t>
  </si>
  <si>
    <t>Australian 20.4%, English 20.0%, Irish 5.8%, Scottish 4.7%, Filipino 4.0%</t>
  </si>
  <si>
    <t>Stanhope Gardens</t>
  </si>
  <si>
    <t>Australian 17.2%, English 16.6%, Indian 11.3%, Filipino 7.0%, Chinese 5.5%</t>
  </si>
  <si>
    <t>Sydenham</t>
  </si>
  <si>
    <t>Australian 12.5%, English 12.5%, Indian 8.4%, Italian 7.4%, Maltese 5.0%</t>
  </si>
  <si>
    <t>Sylvania</t>
  </si>
  <si>
    <t>English 22.5%, Australian 21.4%, Greek 7.7%, Irish 7.1%, Scottish 5.6%</t>
  </si>
  <si>
    <t>Tamarama</t>
  </si>
  <si>
    <t>English 24.6%, Australian 16.0%, Irish 11.0%, Scottish 6.9%, Italian 4.2%</t>
  </si>
  <si>
    <t>$5,000,000.00</t>
  </si>
  <si>
    <t>$6,300,000.00</t>
  </si>
  <si>
    <t>$1,800.00</t>
  </si>
  <si>
    <t>Taren Point</t>
  </si>
  <si>
    <t>English 24.2%, Australian 20.9%, Greek 9.3%, Scottish 6.5%, Irish 6.4%</t>
  </si>
  <si>
    <t>Telopea</t>
  </si>
  <si>
    <t>Chinese 21.9%, English 14.0%, Australian 13.6%, Korean 8.4%, Irish 5.0%</t>
  </si>
  <si>
    <t>$1,420,000.00</t>
  </si>
  <si>
    <t>Tempe</t>
  </si>
  <si>
    <t>English 19.5%, Australian 17.4%, Irish 9.0%, Chinese 5.8%, Scottish 5.6%</t>
  </si>
  <si>
    <t>Terrey Hills</t>
  </si>
  <si>
    <t>English 30.9%, Australian 25.8%, Irish 7.7%, Scottish 7.5%, German 3.2%</t>
  </si>
  <si>
    <t>Thornleigh</t>
  </si>
  <si>
    <t>English 23.3%, Australian 21.8%, Chinese 9.0%, Irish 7.9%, Scottish 6.1%</t>
  </si>
  <si>
    <t>Toongabbie</t>
  </si>
  <si>
    <t>Australian 16.1%, English 14.7%, Indian 14.4%, Chinese 5.5%, Irish 4.9%</t>
  </si>
  <si>
    <t>Tregear</t>
  </si>
  <si>
    <t>Australian 28.6%, English 23.9%, Samoan 5.3%, Irish 4.9%, Scottish 3.7%</t>
  </si>
  <si>
    <t>$280.00</t>
  </si>
  <si>
    <t>Turrella</t>
  </si>
  <si>
    <t>Chinese 15.0%, Lebanese 12.1%, English 11.9%, Australian 11.3%, Irish 4.7%</t>
  </si>
  <si>
    <t>Vaucluse</t>
  </si>
  <si>
    <t>English 20.2%, Australian 16.3%, Irish 7.6%, Scottish 5.7%, South African 4.4%</t>
  </si>
  <si>
    <t>$5,100,000.00</t>
  </si>
  <si>
    <t>$2,000.00</t>
  </si>
  <si>
    <t>Villawood</t>
  </si>
  <si>
    <t>Lebanese 15.1%, Vietnamese 14.5%, Australian 10.8%, English 9.3%, Chinese 6.9%</t>
  </si>
  <si>
    <t>$765,000.00</t>
  </si>
  <si>
    <t>$520,000.00</t>
  </si>
  <si>
    <t>Leightonfield</t>
  </si>
  <si>
    <t>Wakeley</t>
  </si>
  <si>
    <t>Vietnamese 15.8%, Chinese 11.3%, Assyrian 11.2%, Australian 6.4%, English 4.7%</t>
  </si>
  <si>
    <t>Wallacia</t>
  </si>
  <si>
    <t>Australian 28.3%, English 24.8%, Irish 7.0%, Maltese 6.8%, Scottish 5.7%</t>
  </si>
  <si>
    <t>Wareemba</t>
  </si>
  <si>
    <t>Italian 22.6%, Australian 19.1%, English 18.9%, Irish 9.9%, Scottish 4.5%</t>
  </si>
  <si>
    <t>Warrawee</t>
  </si>
  <si>
    <t>English 27.8%, Australian 19.8%, Chinese 8.9%, Scottish 8.1%, Irish 7.8%</t>
  </si>
  <si>
    <t>$955,000.00</t>
  </si>
  <si>
    <t>Warriewood</t>
  </si>
  <si>
    <t>English 29.1%, Australian 23.5%, Irish 8.6%, Scottish 6.8%, Italian 3.5%</t>
  </si>
  <si>
    <t>$935,000.00</t>
  </si>
  <si>
    <t>Warwick Farm</t>
  </si>
  <si>
    <t>English 9.9%, Australian 9.1%, Indian 7.9%, Vietnamese 5.9%, Chinese 5.1%</t>
  </si>
  <si>
    <t>$370,000.00</t>
  </si>
  <si>
    <t>Watsons Bay</t>
  </si>
  <si>
    <t>English 26.0%, Australian 19.0%, Irish 11.2%, Scottish 7.1%, German 3.9%</t>
  </si>
  <si>
    <t>$5,500,000.00</t>
  </si>
  <si>
    <t>Wattle Grove</t>
  </si>
  <si>
    <t>Australian 23.0%, English 19.5%, Irish 6.3%, Indian 5.7%, Scottish 4.6%</t>
  </si>
  <si>
    <t>Waverley</t>
  </si>
  <si>
    <t>English 23.2%, Australian 16.3%, Irish 10.1%, Scottish 6.3%, Italian 3.5%</t>
  </si>
  <si>
    <t>Wentworth Point</t>
  </si>
  <si>
    <t>Chinese 18.4%, English 12.4%, Australian 9.1%, Korean 7.6%, Irish 4.3%</t>
  </si>
  <si>
    <t>Werrington</t>
  </si>
  <si>
    <t>Australian 24.7%, English 23.6%, Irish 5.7%, Scottish 4.5%, Filipino 3.9%</t>
  </si>
  <si>
    <t>Chinese 19.4%, English 12.9%, Australian 12.4%, Korean 7.0%, Indian 6.2%</t>
  </si>
  <si>
    <t>Westleigh</t>
  </si>
  <si>
    <t>English 26.6%, Australian 23.6%, Irish 8.3%, Scottish 7.2%, Chinese 6.6%</t>
  </si>
  <si>
    <t>Indian 37.1%, Chinese 7.6%, English 6.6%, Australian 5.9%, Sri Lankan 2.4%</t>
  </si>
  <si>
    <t>$565,000.00</t>
  </si>
  <si>
    <t>Wetherill Park</t>
  </si>
  <si>
    <t>Australian 10.6%, Italian 9.6%, English 8.9%, Assyrian 7.6%, Chinese 4.7%</t>
  </si>
  <si>
    <t>$525,000.00</t>
  </si>
  <si>
    <t>Whalan</t>
  </si>
  <si>
    <t>Australian 24.9%, English 21.6%, Irish 4.7%, Scottish 4.6%, Samoan 4.2%</t>
  </si>
  <si>
    <t>Wheeler Heights</t>
  </si>
  <si>
    <t>English 31.0%, Australian 26.7%, Irish 9.0%, Scottish 8.0%, Italian 3.2%</t>
  </si>
  <si>
    <t>Wilberforce</t>
  </si>
  <si>
    <t>Australian 32.3%, English 29.6%, Irish 8.4%, Scottish 5.7%, Maltese 5.0%</t>
  </si>
  <si>
    <t>Wiley Park</t>
  </si>
  <si>
    <t>Bangladeshi 12.0%, Lebanese 10.8%, Australian 6.6%, Chinese 6.5%, English 5.3%</t>
  </si>
  <si>
    <t>$385,000.00</t>
  </si>
  <si>
    <t>Willmot</t>
  </si>
  <si>
    <t>Australian 25.2%, English 24.5%, Irish 5.2%, Samoan 5.1%, Scottish 5.0%</t>
  </si>
  <si>
    <t>Willoughby</t>
  </si>
  <si>
    <t>English 22.8%, Australian 20.1%, Irish 9.6%, Chinese 8.4%, Scottish 6.9%</t>
  </si>
  <si>
    <t>$1,025.00</t>
  </si>
  <si>
    <t>English 30.9%, Australian 28.9%, Irish 10.3%, Scottish 7.5%, German 2.8%</t>
  </si>
  <si>
    <t>$405,000.00</t>
  </si>
  <si>
    <t>Winston Hills</t>
  </si>
  <si>
    <t>Australian 23.1%, English 21.2%, Irish 8.0%, Scottish 6.0%, Chinese 5.4%</t>
  </si>
  <si>
    <t>Woodbine</t>
  </si>
  <si>
    <t>Australian 21.8%, English 20.6%, Irish 6.3%, Scottish 4.6%, Lebanese 3.9%</t>
  </si>
  <si>
    <t>Woodcroft</t>
  </si>
  <si>
    <t>Filipino 24.2%, Indian 14.5%, Australian 9.3%, English 7.5%, Chinese 5.4%</t>
  </si>
  <si>
    <t>Woodpark</t>
  </si>
  <si>
    <t>Australian 18.8%, Lebanese 15.5%, English 14.1%, Irish 4.1%, Italian 3.6%</t>
  </si>
  <si>
    <t>Woollahra</t>
  </si>
  <si>
    <t>English 25.4%, Australian 16.7%, Irish 10.7%, Scottish 8.1%, Chinese 3.0%</t>
  </si>
  <si>
    <t>$3,900,000.00</t>
  </si>
  <si>
    <t>$1,375.00</t>
  </si>
  <si>
    <t>Woolloomooloo</t>
  </si>
  <si>
    <t>English 21.5%, Australian 13.5%, Irish 9.1%, Scottish 6.7%, Chinese 4.6%</t>
  </si>
  <si>
    <t>Woronora</t>
  </si>
  <si>
    <t>English 28.9%, Australian 27.8%, Irish 10.3%, Scottish 6.6%, German 2.4%</t>
  </si>
  <si>
    <t>Yagoona</t>
  </si>
  <si>
    <t>Lebanese 20.0%, Vietnamese 13.4%, Australian 11.1%, English 9.1%, Chinese 5.7%</t>
  </si>
  <si>
    <t>Yarrawarrah</t>
  </si>
  <si>
    <t>Australian 31.7%, English 31.0%, Irish 11.3%, Scottish 6.9%, German 2.8%</t>
  </si>
  <si>
    <t>Yennora</t>
  </si>
  <si>
    <t>Lebanese 13.1%, Australian 12.3%, English 8.9%, Vietnamese 8.8%, Chinese 7.3%</t>
  </si>
  <si>
    <t>Yowie Bay</t>
  </si>
  <si>
    <t>English 29.0%, Australian 26.9%, Irish 9.8%, Scottish 8.5%, Italian 3.6%</t>
  </si>
  <si>
    <t>Bexley North</t>
  </si>
  <si>
    <t>Greek 17.5%, Chinese 13.3%, Australian 12.0%, English 10.6%, Lebanese 5.1%</t>
  </si>
  <si>
    <t>Suburb</t>
  </si>
  <si>
    <t>Latitude</t>
  </si>
  <si>
    <t>Longitude</t>
  </si>
  <si>
    <t>Acacia Gardens</t>
  </si>
  <si>
    <t>Agnes Banks</t>
  </si>
  <si>
    <t>Alfords Point</t>
  </si>
  <si>
    <t>Arcadia</t>
  </si>
  <si>
    <t>Arndell Park</t>
  </si>
  <si>
    <t>Austral</t>
  </si>
  <si>
    <t>Badgerys Creek</t>
  </si>
  <si>
    <t>Balgowlah Heights</t>
  </si>
  <si>
    <t>Balmain East</t>
  </si>
  <si>
    <t>Banksmeadow</t>
  </si>
  <si>
    <t>Bankstown Aerodrome</t>
  </si>
  <si>
    <t>Barangaroo</t>
  </si>
  <si>
    <t>Bardia</t>
  </si>
  <si>
    <t>Bayview</t>
  </si>
  <si>
    <t>Beacon Hill</t>
  </si>
  <si>
    <t>Beaumont Hills</t>
  </si>
  <si>
    <t>Belfield</t>
  </si>
  <si>
    <t>Berkshire Park</t>
  </si>
  <si>
    <t>Berowra Creek</t>
  </si>
  <si>
    <t>Berowra Heights</t>
  </si>
  <si>
    <t>Berowra Waters</t>
  </si>
  <si>
    <t>Berrilee</t>
  </si>
  <si>
    <t>Beverley Park</t>
  </si>
  <si>
    <t>Bickley Vale</t>
  </si>
  <si>
    <t>Bilgola Beach</t>
  </si>
  <si>
    <t>Bilgola Plateau</t>
  </si>
  <si>
    <t>Blair Athol</t>
  </si>
  <si>
    <t>Blairmount</t>
  </si>
  <si>
    <t>Bligh Park</t>
  </si>
  <si>
    <t>Bondi Beach</t>
  </si>
  <si>
    <t>Bonnyrigg</t>
  </si>
  <si>
    <t>Bonnyrigg Heights</t>
  </si>
  <si>
    <t>Bossley Park</t>
  </si>
  <si>
    <t>Bow Bowing</t>
  </si>
  <si>
    <t>Box Hill</t>
  </si>
  <si>
    <t>Brighton-Le-Sands</t>
  </si>
  <si>
    <t>Bringelly</t>
  </si>
  <si>
    <t>Brooklyn</t>
  </si>
  <si>
    <t>Bundeena</t>
  </si>
  <si>
    <t>Bungarribee</t>
  </si>
  <si>
    <t>Burraneer</t>
  </si>
  <si>
    <t>Burwood Heights</t>
  </si>
  <si>
    <t>Cabramatta West</t>
  </si>
  <si>
    <t>Caddens</t>
  </si>
  <si>
    <t>Cambridge Gardens</t>
  </si>
  <si>
    <t>Cambridge Park</t>
  </si>
  <si>
    <t>Camden South</t>
  </si>
  <si>
    <t>Camellia</t>
  </si>
  <si>
    <t>Canada Bay</t>
  </si>
  <si>
    <t>Canley Heights</t>
  </si>
  <si>
    <t>Canoelands</t>
  </si>
  <si>
    <t>Caringbah South</t>
  </si>
  <si>
    <t>Carnes Hill</t>
  </si>
  <si>
    <t>Cartwright</t>
  </si>
  <si>
    <t>Castlecrag</t>
  </si>
  <si>
    <t>Catherine Field</t>
  </si>
  <si>
    <t>Cattai</t>
  </si>
  <si>
    <t>Cawdor</t>
  </si>
  <si>
    <t>Cecil Hills</t>
  </si>
  <si>
    <t>Cecil Park</t>
  </si>
  <si>
    <t>Centennial Park</t>
  </si>
  <si>
    <t>Central Business District</t>
  </si>
  <si>
    <t>Chatswood West</t>
  </si>
  <si>
    <t>Chipping Norton</t>
  </si>
  <si>
    <t>Chullora</t>
  </si>
  <si>
    <t>Church Point</t>
  </si>
  <si>
    <t>Clarendon</t>
  </si>
  <si>
    <t>Clareville</t>
  </si>
  <si>
    <t>Coasters Retreat</t>
  </si>
  <si>
    <t>151.1007201558444</t>
  </si>
  <si>
    <t>Collaroy Plateau</t>
  </si>
  <si>
    <t>Connells Point</t>
  </si>
  <si>
    <t>Cornwallis</t>
  </si>
  <si>
    <t>Cottage Point</t>
  </si>
  <si>
    <t>Cowan</t>
  </si>
  <si>
    <t>Cremorne Point</t>
  </si>
  <si>
    <t>Croydon Park</t>
  </si>
  <si>
    <t>Cumberland Reach</t>
  </si>
  <si>
    <t>Currans Hill</t>
  </si>
  <si>
    <t>Currawong Beach</t>
  </si>
  <si>
    <t>Dangar Island</t>
  </si>
  <si>
    <t>Dawes Point</t>
  </si>
  <si>
    <t>Dean Park</t>
  </si>
  <si>
    <t>Denham Court</t>
  </si>
  <si>
    <t>Denistone East</t>
  </si>
  <si>
    <t>Denistone West</t>
  </si>
  <si>
    <t>Dolans Bay</t>
  </si>
  <si>
    <t>Dover Heights</t>
  </si>
  <si>
    <t>Duffys Forest</t>
  </si>
  <si>
    <t>Dundas Valley</t>
  </si>
  <si>
    <t>Eagle Vale</t>
  </si>
  <si>
    <t>East Gordon</t>
  </si>
  <si>
    <t>East Killara</t>
  </si>
  <si>
    <t>East Kurrajong</t>
  </si>
  <si>
    <t>East Lindfield</t>
  </si>
  <si>
    <t>East Ryde</t>
  </si>
  <si>
    <t>Eastgardens</t>
  </si>
  <si>
    <t>Ebenezer</t>
  </si>
  <si>
    <t>Edensor Park</t>
  </si>
  <si>
    <t>Elanora Heights</t>
  </si>
  <si>
    <t>Elizabeth Hills</t>
  </si>
  <si>
    <t>Ellis Lane</t>
  </si>
  <si>
    <t>Elvina Bay</t>
  </si>
  <si>
    <t>Emu Heights</t>
  </si>
  <si>
    <t>Englorie Park</t>
  </si>
  <si>
    <t>Eschol Park</t>
  </si>
  <si>
    <t>Eveleigh</t>
  </si>
  <si>
    <t>Fairfield East</t>
  </si>
  <si>
    <t>Fairfield Heights</t>
  </si>
  <si>
    <t>Fairfield West</t>
  </si>
  <si>
    <t>Fiddletown</t>
  </si>
  <si>
    <t>Flemington</t>
  </si>
  <si>
    <t>Forest Glen</t>
  </si>
  <si>
    <t>Freemans Reach</t>
  </si>
  <si>
    <t>Georges Hall</t>
  </si>
  <si>
    <t>Gilead</t>
  </si>
  <si>
    <t>Gledswood Hills</t>
  </si>
  <si>
    <t>Glen Alpine</t>
  </si>
  <si>
    <t>Glendenning</t>
  </si>
  <si>
    <t>Glenmore Park</t>
  </si>
  <si>
    <t>Glenorie</t>
  </si>
  <si>
    <t>Glossodia</t>
  </si>
  <si>
    <t>Grasmere</t>
  </si>
  <si>
    <t>Grays Point</t>
  </si>
  <si>
    <t>Great Mackerel Beach</t>
  </si>
  <si>
    <t>Green Valley</t>
  </si>
  <si>
    <t>Greendale</t>
  </si>
  <si>
    <t>Greenfield Park</t>
  </si>
  <si>
    <t>Greenhills Beach</t>
  </si>
  <si>
    <t>Gregory Hills</t>
  </si>
  <si>
    <t>Grose Vale</t>
  </si>
  <si>
    <t>Grose Wold</t>
  </si>
  <si>
    <t>Guildford West</t>
  </si>
  <si>
    <t>Gymea Bay</t>
  </si>
  <si>
    <t>Hassall Grove</t>
  </si>
  <si>
    <t>Heckenberg</t>
  </si>
  <si>
    <t>Henley</t>
  </si>
  <si>
    <t>Hobartville</t>
  </si>
  <si>
    <t>Horningsea Park</t>
  </si>
  <si>
    <t>Hornsby Heights</t>
  </si>
  <si>
    <t>Huntingwood</t>
  </si>
  <si>
    <t>Huntleys Cove</t>
  </si>
  <si>
    <t>Huntleys Point</t>
  </si>
  <si>
    <t>Hurstville Grove</t>
  </si>
  <si>
    <t>Ingleside</t>
  </si>
  <si>
    <t xml:space="preserve">Jannali </t>
  </si>
  <si>
    <t>Kangaroo Point</t>
  </si>
  <si>
    <t>Kellyville Ridge</t>
  </si>
  <si>
    <t>Kemps Creek</t>
  </si>
  <si>
    <t>Kentlyn</t>
  </si>
  <si>
    <t>Kingswood Park</t>
  </si>
  <si>
    <t>Kirkham</t>
  </si>
  <si>
    <t>Kogarah Bay</t>
  </si>
  <si>
    <t>Ku-ring-gai Chase</t>
  </si>
  <si>
    <t>Kurmond</t>
  </si>
  <si>
    <t>Kurraba Point</t>
  </si>
  <si>
    <t>Kurrajong Hills</t>
  </si>
  <si>
    <t>La Perouse</t>
  </si>
  <si>
    <t>Lane Cove North</t>
  </si>
  <si>
    <t>Lane Cove West</t>
  </si>
  <si>
    <t>Lansdowne</t>
  </si>
  <si>
    <t>Laughtondale</t>
  </si>
  <si>
    <t>Leets Vale</t>
  </si>
  <si>
    <t>Len Waters Estate</t>
  </si>
  <si>
    <t>Leonay</t>
  </si>
  <si>
    <t>150.80806378606871</t>
  </si>
  <si>
    <t>Liberty Grove</t>
  </si>
  <si>
    <t>Linley Point</t>
  </si>
  <si>
    <t>Long Point</t>
  </si>
  <si>
    <t>Lovett Bay</t>
  </si>
  <si>
    <t>Lower Portland</t>
  </si>
  <si>
    <t>Lucas Heights</t>
  </si>
  <si>
    <t>Macquarie Links</t>
  </si>
  <si>
    <t>Maianbar</t>
  </si>
  <si>
    <t>Maroota</t>
  </si>
  <si>
    <t>Mays Hill</t>
  </si>
  <si>
    <t>McCarrs Creek</t>
  </si>
  <si>
    <t>McGraths Hill</t>
  </si>
  <si>
    <t>Menangle Park</t>
  </si>
  <si>
    <t>Merrylands West</t>
  </si>
  <si>
    <t>Middle Dural</t>
  </si>
  <si>
    <t>Milsons Passage</t>
  </si>
  <si>
    <t>Minto Heights</t>
  </si>
  <si>
    <t>Moore Park</t>
  </si>
  <si>
    <t>Morning Bay</t>
  </si>
  <si>
    <t>Mount Kuring-Gai</t>
  </si>
  <si>
    <t>Mulgrave</t>
  </si>
  <si>
    <t>Narellan Vale</t>
  </si>
  <si>
    <t>Nelson</t>
  </si>
  <si>
    <t>North Balgowlah</t>
  </si>
  <si>
    <t>North Bondi</t>
  </si>
  <si>
    <t>North Curl Curl</t>
  </si>
  <si>
    <t>North Epping</t>
  </si>
  <si>
    <t>North Kellyville</t>
  </si>
  <si>
    <t>North Manly</t>
  </si>
  <si>
    <t>North Narrabeen</t>
  </si>
  <si>
    <t>North Parramatta</t>
  </si>
  <si>
    <t>North Richmond</t>
  </si>
  <si>
    <t>North Ryde</t>
  </si>
  <si>
    <t>North St Ives</t>
  </si>
  <si>
    <t>North St Marys</t>
  </si>
  <si>
    <t>North Turramurra</t>
  </si>
  <si>
    <t>North Willoughby</t>
  </si>
  <si>
    <t>North Wahroonga</t>
  </si>
  <si>
    <t>Norwest</t>
  </si>
  <si>
    <t>Old Guildford</t>
  </si>
  <si>
    <t>Old Toongabbie</t>
  </si>
  <si>
    <t>Oxford Falls</t>
  </si>
  <si>
    <t>Padstow Heights</t>
  </si>
  <si>
    <t>Peakhurst Heights</t>
  </si>
  <si>
    <t>Phillip Bay</t>
  </si>
  <si>
    <t>Pitt Town Bottoms</t>
  </si>
  <si>
    <t>Pleasure Point</t>
  </si>
  <si>
    <t>Port Botany</t>
  </si>
  <si>
    <t>Potts Hill</t>
  </si>
  <si>
    <t>Ramsgate Beach</t>
  </si>
  <si>
    <t>Regentville</t>
  </si>
  <si>
    <t>Revesby Heights</t>
  </si>
  <si>
    <t>Richmond Lowlands</t>
  </si>
  <si>
    <t>Rookwood</t>
  </si>
  <si>
    <t>Roseville Chase</t>
  </si>
  <si>
    <t>Royal National Park</t>
  </si>
  <si>
    <t>151.02672688004589</t>
  </si>
  <si>
    <t>Sackville</t>
  </si>
  <si>
    <t>Sackville North</t>
  </si>
  <si>
    <t>Sandy Point</t>
  </si>
  <si>
    <t>Scheyville</t>
  </si>
  <si>
    <t>Scotland Island</t>
  </si>
  <si>
    <t>Shanes Park</t>
  </si>
  <si>
    <t>Singletons Mill</t>
  </si>
  <si>
    <t>Smeaton Grange</t>
  </si>
  <si>
    <t xml:space="preserve">South Coogee </t>
  </si>
  <si>
    <t>South Hurstville</t>
  </si>
  <si>
    <t>South Maroota</t>
  </si>
  <si>
    <t>South Penrith</t>
  </si>
  <si>
    <t>South Turramurra</t>
  </si>
  <si>
    <t>South Wentworthville</t>
  </si>
  <si>
    <t>South Windsor</t>
  </si>
  <si>
    <t>St Ives Chase</t>
  </si>
  <si>
    <t>Strathfield South</t>
  </si>
  <si>
    <t>Sydney Olympic Park</t>
  </si>
  <si>
    <t>Sylvania Waters</t>
  </si>
  <si>
    <t>Tennyson</t>
  </si>
  <si>
    <t>Tennyson Point</t>
  </si>
  <si>
    <t>The Ponds</t>
  </si>
  <si>
    <t>The Rocks</t>
  </si>
  <si>
    <t>The Slopes</t>
  </si>
  <si>
    <t>Varroville</t>
  </si>
  <si>
    <t>Vineyard</t>
  </si>
  <si>
    <t>Voyager Point</t>
  </si>
  <si>
    <t>Waterfall</t>
  </si>
  <si>
    <t>Wedderburn</t>
  </si>
  <si>
    <t>Werrington County</t>
  </si>
  <si>
    <t>Werrington Downs</t>
  </si>
  <si>
    <t>West Hoxton</t>
  </si>
  <si>
    <t>West Killara</t>
  </si>
  <si>
    <t>West Lindfield</t>
  </si>
  <si>
    <t>West Pennant Hills</t>
  </si>
  <si>
    <t>West Pymble</t>
  </si>
  <si>
    <t>Whale Beach</t>
  </si>
  <si>
    <t>Willoughby East</t>
  </si>
  <si>
    <t>Windsor Downs</t>
  </si>
  <si>
    <t>Wisemans Ferry</t>
  </si>
  <si>
    <t>Woolwich</t>
  </si>
  <si>
    <t>Woronora Heights</t>
  </si>
  <si>
    <t>Yarramundi</t>
  </si>
  <si>
    <t xml:space="preserve"> Jordan Springs</t>
  </si>
  <si>
    <t xml:space="preserve"> South Granville</t>
  </si>
  <si>
    <t>Lat</t>
  </si>
  <si>
    <t>Long</t>
  </si>
  <si>
    <t>Total Crimes</t>
  </si>
  <si>
    <t>Avg Incidents</t>
  </si>
  <si>
    <t>Crime Rate per Capita</t>
  </si>
  <si>
    <t>Kingswood (Penrith)</t>
  </si>
  <si>
    <t>Punchbowl (Canterbury-Bankstown)</t>
  </si>
  <si>
    <t>St Clair (Penrith)</t>
  </si>
  <si>
    <t>Summer Hill (Inner West)</t>
  </si>
  <si>
    <t>Enmore (Inner West)</t>
  </si>
  <si>
    <t>Dural (Hornsby)</t>
  </si>
  <si>
    <t>Elderslie (Camden)</t>
  </si>
  <si>
    <t>Silverwater (Parramatta)</t>
  </si>
  <si>
    <t>Darlington (Sydney)</t>
  </si>
  <si>
    <t>Lilli Pilli (Sutherland Shire)</t>
  </si>
  <si>
    <t>Population 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</si>
</sst>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8" fillId="33" borderId="10" xfId="0" applyFont="1" applyFill="1" applyBorder="1"/>
    <xf numFmtId="0" fontId="0" fillId="0" borderId="10" xfId="0" applyBorder="1"/>
    <xf numFmtId="3" fontId="0" fillId="0" borderId="10" xfId="0" applyNumberFormat="1" applyBorder="1"/>
    <xf numFmtId="10" fontId="0" fillId="0" borderId="10" xfId="0" applyNumberFormat="1" applyBorder="1"/>
    <xf numFmtId="9" fontId="0" fillId="0" borderId="10" xfId="0" applyNumberFormat="1" applyBorder="1"/>
    <xf numFmtId="10" fontId="0" fillId="0" borderId="0" xfId="0" applyNumberForma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22"/>
  <sheetViews>
    <sheetView tabSelected="1" zoomScale="80" zoomScaleNormal="80" workbookViewId="0">
      <selection activeCell="C6" sqref="C6"/>
    </sheetView>
  </sheetViews>
  <sheetFormatPr defaultColWidth="11" defaultRowHeight="15.75" x14ac:dyDescent="0.25"/>
  <cols>
    <col min="1" max="1" width="16.375" bestFit="1" customWidth="1"/>
    <col min="2" max="2" width="16.625" bestFit="1" customWidth="1"/>
    <col min="3" max="3" width="22.375" bestFit="1" customWidth="1"/>
    <col min="4" max="4" width="9.625" bestFit="1" customWidth="1"/>
    <col min="5" max="5" width="78.5" bestFit="1" customWidth="1"/>
    <col min="6" max="7" width="26.875" bestFit="1" customWidth="1"/>
    <col min="8" max="8" width="10.375" bestFit="1" customWidth="1"/>
    <col min="9" max="9" width="30.625" bestFit="1" customWidth="1"/>
    <col min="10" max="10" width="31.375" bestFit="1" customWidth="1"/>
    <col min="11" max="11" width="35.375" bestFit="1" customWidth="1"/>
    <col min="12" max="12" width="17" bestFit="1" customWidth="1"/>
    <col min="13" max="13" width="15.875" bestFit="1" customWidth="1"/>
    <col min="14" max="14" width="44.375" bestFit="1" customWidth="1"/>
    <col min="15" max="15" width="35.5" bestFit="1" customWidth="1"/>
    <col min="16" max="16" width="38.5" bestFit="1" customWidth="1"/>
    <col min="17" max="17" width="72.625" bestFit="1" customWidth="1"/>
    <col min="18" max="18" width="59.625" bestFit="1" customWidth="1"/>
    <col min="19" max="19" width="7.125" bestFit="1" customWidth="1"/>
    <col min="20" max="20" width="16.5" bestFit="1" customWidth="1"/>
    <col min="21" max="21" width="20.875" bestFit="1" customWidth="1"/>
    <col min="22" max="22" width="21" bestFit="1" customWidth="1"/>
    <col min="23" max="23" width="7.875" bestFit="1" customWidth="1"/>
    <col min="24" max="24" width="6.375" bestFit="1" customWidth="1"/>
    <col min="25" max="25" width="17.125" bestFit="1" customWidth="1"/>
    <col min="26" max="26" width="18.875" bestFit="1" customWidth="1"/>
    <col min="27" max="27" width="15.625" bestFit="1" customWidth="1"/>
    <col min="28" max="28" width="7" bestFit="1" customWidth="1"/>
    <col min="29" max="29" width="14.5" bestFit="1" customWidth="1"/>
    <col min="30" max="30" width="48.125" customWidth="1"/>
    <col min="31" max="31" width="11.875" bestFit="1" customWidth="1"/>
    <col min="32" max="32" width="18.875" bestFit="1" customWidth="1"/>
    <col min="34" max="34" width="11.5" bestFit="1" customWidth="1"/>
    <col min="35" max="35" width="12" bestFit="1" customWidth="1"/>
    <col min="36" max="36" width="19.375" bestFit="1" customWidth="1"/>
  </cols>
  <sheetData>
    <row r="1" spans="1:36" ht="18.75" x14ac:dyDescent="0.3">
      <c r="A1" s="2" t="s">
        <v>0</v>
      </c>
      <c r="B1" s="2" t="s">
        <v>1</v>
      </c>
      <c r="C1" s="2" t="s">
        <v>1861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1846</v>
      </c>
      <c r="AF1" s="2" t="s">
        <v>1847</v>
      </c>
      <c r="AH1" s="8" t="s">
        <v>1848</v>
      </c>
      <c r="AI1" s="8" t="s">
        <v>1849</v>
      </c>
      <c r="AJ1" s="8" t="s">
        <v>1850</v>
      </c>
    </row>
    <row r="2" spans="1:36" x14ac:dyDescent="0.25">
      <c r="A2" s="3" t="s">
        <v>29</v>
      </c>
      <c r="B2" s="3" t="s">
        <v>30</v>
      </c>
      <c r="C2" s="4">
        <v>23000</v>
      </c>
      <c r="D2" s="3">
        <v>2077</v>
      </c>
      <c r="E2" s="3" t="s">
        <v>31</v>
      </c>
      <c r="F2" s="3" t="s">
        <v>32</v>
      </c>
      <c r="G2" s="3" t="s">
        <v>33</v>
      </c>
      <c r="H2" s="5">
        <v>0.21740000000000001</v>
      </c>
      <c r="I2" s="3" t="s">
        <v>34</v>
      </c>
      <c r="J2" s="3" t="s">
        <v>35</v>
      </c>
      <c r="K2" s="3" t="s">
        <v>36</v>
      </c>
      <c r="L2" s="6">
        <v>0.03</v>
      </c>
      <c r="M2" s="3">
        <v>12.9</v>
      </c>
      <c r="N2" s="3" t="s">
        <v>37</v>
      </c>
      <c r="O2" s="3" t="s">
        <v>38</v>
      </c>
      <c r="P2" s="3" t="s">
        <v>29</v>
      </c>
      <c r="Q2" s="3" t="s">
        <v>39</v>
      </c>
      <c r="R2" s="3" t="s">
        <v>40</v>
      </c>
      <c r="S2" s="3">
        <v>4</v>
      </c>
      <c r="T2" s="3">
        <v>6</v>
      </c>
      <c r="U2" s="3">
        <v>7</v>
      </c>
      <c r="V2" s="3">
        <v>6</v>
      </c>
      <c r="W2" s="3">
        <v>8</v>
      </c>
      <c r="X2" s="3">
        <v>7</v>
      </c>
      <c r="Y2" s="3">
        <v>7</v>
      </c>
      <c r="Z2" s="3">
        <v>9</v>
      </c>
      <c r="AA2" s="3">
        <v>8</v>
      </c>
      <c r="AB2" s="3">
        <v>9</v>
      </c>
      <c r="AC2" s="3">
        <v>7.1</v>
      </c>
      <c r="AD2" s="3" t="s">
        <v>41</v>
      </c>
      <c r="AE2" s="3">
        <f>VLOOKUP(A2,'lat long'!A:B,2,FALSE)</f>
        <v>-33.698033100000004</v>
      </c>
      <c r="AF2" s="3">
        <f>VLOOKUP(A2,'lat long'!A:C,3,FALSE)</f>
        <v>151.0957334</v>
      </c>
      <c r="AH2">
        <f>VLOOKUP(A2,'Crimes data'!A:B,2,FALSE)</f>
        <v>3747</v>
      </c>
      <c r="AI2">
        <f>VLOOKUP(A2,'Crimes data'!A:C,3,FALSE)</f>
        <v>66.91</v>
      </c>
      <c r="AJ2">
        <f>VLOOKUP(A2,'Crimes data'!A:D,3,FALSE)</f>
        <v>66.91</v>
      </c>
    </row>
    <row r="3" spans="1:36" x14ac:dyDescent="0.25">
      <c r="A3" s="3" t="s">
        <v>42</v>
      </c>
      <c r="B3" s="3" t="s">
        <v>43</v>
      </c>
      <c r="C3" s="4">
        <v>10500</v>
      </c>
      <c r="D3" s="3">
        <v>2223</v>
      </c>
      <c r="E3" s="3" t="s">
        <v>44</v>
      </c>
      <c r="F3" s="3" t="s">
        <v>45</v>
      </c>
      <c r="G3" s="3" t="s">
        <v>46</v>
      </c>
      <c r="H3" s="5">
        <v>0.1613</v>
      </c>
      <c r="I3" s="3" t="s">
        <v>47</v>
      </c>
      <c r="J3" s="3" t="s">
        <v>48</v>
      </c>
      <c r="K3" s="3" t="s">
        <v>49</v>
      </c>
      <c r="L3" s="6">
        <v>0</v>
      </c>
      <c r="M3" s="3">
        <v>13.7</v>
      </c>
      <c r="N3" s="3" t="s">
        <v>50</v>
      </c>
      <c r="O3" s="3" t="s">
        <v>50</v>
      </c>
      <c r="P3" s="3" t="s">
        <v>42</v>
      </c>
      <c r="Q3" s="3" t="s">
        <v>51</v>
      </c>
      <c r="R3" s="3" t="s">
        <v>52</v>
      </c>
      <c r="S3" s="3">
        <v>6</v>
      </c>
      <c r="T3" s="3">
        <v>6</v>
      </c>
      <c r="U3" s="3">
        <v>6</v>
      </c>
      <c r="V3" s="3">
        <v>4</v>
      </c>
      <c r="W3" s="3">
        <v>8</v>
      </c>
      <c r="X3" s="3">
        <v>9</v>
      </c>
      <c r="Y3" s="3">
        <v>5</v>
      </c>
      <c r="Z3" s="3">
        <v>9</v>
      </c>
      <c r="AA3" s="3">
        <v>8</v>
      </c>
      <c r="AB3" s="3">
        <v>9</v>
      </c>
      <c r="AC3" s="3">
        <v>7</v>
      </c>
      <c r="AD3" s="3" t="s">
        <v>53</v>
      </c>
      <c r="AE3" s="3">
        <f>VLOOKUP(A3,'lat long'!A:B,2,FALSE)</f>
        <v>-33.984188199999998</v>
      </c>
      <c r="AF3" s="3">
        <f>VLOOKUP(A3,'lat long'!A:C,3,FALSE)</f>
        <v>151.0743856</v>
      </c>
      <c r="AH3">
        <f>VLOOKUP(A3,'Crimes data'!A:B,2,FALSE)</f>
        <v>355</v>
      </c>
      <c r="AI3">
        <f>VLOOKUP(A3,'Crimes data'!A:C,3,FALSE)</f>
        <v>6.34</v>
      </c>
      <c r="AJ3">
        <f>VLOOKUP(A3,'Crimes data'!A:D,3,FALSE)</f>
        <v>6.34</v>
      </c>
    </row>
    <row r="4" spans="1:36" x14ac:dyDescent="0.25">
      <c r="A4" s="3" t="s">
        <v>54</v>
      </c>
      <c r="B4" s="3" t="s">
        <v>55</v>
      </c>
      <c r="C4" s="4">
        <v>14500</v>
      </c>
      <c r="D4" s="3">
        <v>2203</v>
      </c>
      <c r="E4" s="3" t="s">
        <v>56</v>
      </c>
      <c r="F4" s="3" t="s">
        <v>57</v>
      </c>
      <c r="G4" s="3" t="s">
        <v>58</v>
      </c>
      <c r="H4" s="5">
        <v>0.26669999999999999</v>
      </c>
      <c r="I4" s="3" t="s">
        <v>59</v>
      </c>
      <c r="J4" s="3" t="s">
        <v>48</v>
      </c>
      <c r="K4" s="3" t="s">
        <v>60</v>
      </c>
      <c r="L4" s="6">
        <v>0.02</v>
      </c>
      <c r="M4" s="3">
        <v>14</v>
      </c>
      <c r="N4" s="3" t="s">
        <v>61</v>
      </c>
      <c r="O4" s="3" t="s">
        <v>61</v>
      </c>
      <c r="P4" s="3" t="s">
        <v>54</v>
      </c>
      <c r="Q4" s="3" t="s">
        <v>62</v>
      </c>
      <c r="R4" s="3" t="s">
        <v>63</v>
      </c>
      <c r="S4" s="3">
        <v>5</v>
      </c>
      <c r="T4" s="3">
        <v>8</v>
      </c>
      <c r="U4" s="3">
        <v>6</v>
      </c>
      <c r="V4" s="3">
        <v>4</v>
      </c>
      <c r="W4" s="3">
        <v>8</v>
      </c>
      <c r="X4" s="3">
        <v>7</v>
      </c>
      <c r="Y4" s="3">
        <v>6</v>
      </c>
      <c r="Z4" s="3">
        <v>8</v>
      </c>
      <c r="AA4" s="3">
        <v>9</v>
      </c>
      <c r="AB4" s="3">
        <v>8</v>
      </c>
      <c r="AC4" s="3">
        <v>6.9</v>
      </c>
      <c r="AD4" s="3" t="s">
        <v>64</v>
      </c>
      <c r="AE4" s="3">
        <f>VLOOKUP(A4,'lat long'!A:B,2,FALSE)</f>
        <v>-33.904584900000003</v>
      </c>
      <c r="AF4" s="3">
        <f>VLOOKUP(A4,'lat long'!A:C,3,FALSE)</f>
        <v>151.1386091</v>
      </c>
      <c r="AH4">
        <f>VLOOKUP(A4,'Crimes data'!A:B,2,FALSE)</f>
        <v>772</v>
      </c>
      <c r="AI4">
        <f>VLOOKUP(A4,'Crimes data'!A:C,3,FALSE)</f>
        <v>13.79</v>
      </c>
      <c r="AJ4">
        <f>VLOOKUP(A4,'Crimes data'!A:D,3,FALSE)</f>
        <v>13.79</v>
      </c>
    </row>
    <row r="5" spans="1:36" x14ac:dyDescent="0.25">
      <c r="A5" s="3" t="s">
        <v>65</v>
      </c>
      <c r="B5" s="3" t="s">
        <v>66</v>
      </c>
      <c r="C5" s="4">
        <v>6250</v>
      </c>
      <c r="D5" s="3">
        <v>2226</v>
      </c>
      <c r="E5" s="3" t="s">
        <v>67</v>
      </c>
      <c r="F5" s="3" t="s">
        <v>68</v>
      </c>
      <c r="G5" s="3" t="s">
        <v>69</v>
      </c>
      <c r="H5" s="5">
        <v>0.23810000000000001</v>
      </c>
      <c r="I5" s="3" t="s">
        <v>70</v>
      </c>
      <c r="J5" s="3" t="s">
        <v>71</v>
      </c>
      <c r="K5" s="3" t="s">
        <v>72</v>
      </c>
      <c r="L5" s="6">
        <v>0.08</v>
      </c>
      <c r="M5" s="3">
        <v>13.7</v>
      </c>
      <c r="N5" s="3" t="s">
        <v>38</v>
      </c>
      <c r="O5" s="3" t="s">
        <v>73</v>
      </c>
      <c r="P5" s="3" t="s">
        <v>65</v>
      </c>
      <c r="Q5" s="3" t="s">
        <v>74</v>
      </c>
      <c r="R5" s="3" t="s">
        <v>40</v>
      </c>
      <c r="S5" s="3">
        <v>6</v>
      </c>
      <c r="T5" s="3">
        <v>6</v>
      </c>
      <c r="U5" s="3">
        <v>7</v>
      </c>
      <c r="V5" s="3">
        <v>7</v>
      </c>
      <c r="W5" s="3">
        <v>7</v>
      </c>
      <c r="X5" s="3">
        <v>8</v>
      </c>
      <c r="Y5" s="3">
        <v>2</v>
      </c>
      <c r="Z5" s="3">
        <v>8</v>
      </c>
      <c r="AA5" s="3">
        <v>8</v>
      </c>
      <c r="AB5" s="3">
        <v>9</v>
      </c>
      <c r="AC5" s="3">
        <v>6.8</v>
      </c>
      <c r="AD5" s="3" t="s">
        <v>75</v>
      </c>
      <c r="AE5" s="3" t="e">
        <f>VLOOKUP(A5,'lat long'!A:B,2,FALSE)</f>
        <v>#N/A</v>
      </c>
      <c r="AF5" s="3" t="e">
        <f>VLOOKUP(A5,'lat long'!A:C,3,FALSE)</f>
        <v>#N/A</v>
      </c>
      <c r="AH5">
        <f>VLOOKUP(A5,'Crimes data'!A:B,2,FALSE)</f>
        <v>398</v>
      </c>
      <c r="AI5">
        <f>VLOOKUP(A5,'Crimes data'!A:C,3,FALSE)</f>
        <v>7.11</v>
      </c>
      <c r="AJ5">
        <f>VLOOKUP(A5,'Crimes data'!A:D,3,FALSE)</f>
        <v>7.11</v>
      </c>
    </row>
    <row r="6" spans="1:36" x14ac:dyDescent="0.25">
      <c r="A6" s="3" t="s">
        <v>76</v>
      </c>
      <c r="B6" s="3" t="s">
        <v>77</v>
      </c>
      <c r="C6" s="4">
        <v>3250</v>
      </c>
      <c r="D6" s="3">
        <v>2060</v>
      </c>
      <c r="E6" s="3" t="s">
        <v>78</v>
      </c>
      <c r="F6" s="3" t="s">
        <v>79</v>
      </c>
      <c r="G6" s="3" t="s">
        <v>80</v>
      </c>
      <c r="H6" s="5">
        <v>0.28299999999999997</v>
      </c>
      <c r="I6" s="3" t="s">
        <v>81</v>
      </c>
      <c r="J6" s="3" t="s">
        <v>82</v>
      </c>
      <c r="K6" s="3" t="s">
        <v>83</v>
      </c>
      <c r="L6" s="6">
        <v>0.01</v>
      </c>
      <c r="M6" s="3">
        <v>12</v>
      </c>
      <c r="N6" s="3" t="s">
        <v>84</v>
      </c>
      <c r="O6" s="3" t="s">
        <v>85</v>
      </c>
      <c r="P6" s="3" t="s">
        <v>76</v>
      </c>
      <c r="Q6" s="3" t="s">
        <v>86</v>
      </c>
      <c r="R6" s="3" t="s">
        <v>87</v>
      </c>
      <c r="S6" s="3">
        <v>7</v>
      </c>
      <c r="T6" s="3">
        <v>7</v>
      </c>
      <c r="U6" s="3">
        <v>5</v>
      </c>
      <c r="V6" s="3">
        <v>2</v>
      </c>
      <c r="W6" s="3">
        <v>8</v>
      </c>
      <c r="X6" s="3">
        <v>9</v>
      </c>
      <c r="Y6" s="3">
        <v>4</v>
      </c>
      <c r="Z6" s="3">
        <v>9</v>
      </c>
      <c r="AA6" s="3">
        <v>8</v>
      </c>
      <c r="AB6" s="3">
        <v>9</v>
      </c>
      <c r="AC6" s="3">
        <v>6.8</v>
      </c>
      <c r="AD6" s="3" t="s">
        <v>88</v>
      </c>
      <c r="AE6" s="3">
        <f>VLOOKUP(A6,'lat long'!A:B,2,FALSE)</f>
        <v>-33.838333300000002</v>
      </c>
      <c r="AF6" s="3">
        <f>VLOOKUP(A6,'lat long'!A:C,3,FALSE)</f>
        <v>151.19868919999999</v>
      </c>
      <c r="AH6">
        <f>VLOOKUP(A6,'Crimes data'!A:B,2,FALSE)</f>
        <v>98</v>
      </c>
      <c r="AI6">
        <f>VLOOKUP(A6,'Crimes data'!A:C,3,FALSE)</f>
        <v>1.75</v>
      </c>
      <c r="AJ6">
        <f>VLOOKUP(A6,'Crimes data'!A:D,3,FALSE)</f>
        <v>1.75</v>
      </c>
    </row>
    <row r="7" spans="1:36" x14ac:dyDescent="0.25">
      <c r="A7" s="3" t="s">
        <v>89</v>
      </c>
      <c r="B7" s="3" t="s">
        <v>55</v>
      </c>
      <c r="C7" s="4">
        <v>15000</v>
      </c>
      <c r="D7" s="3">
        <v>2137</v>
      </c>
      <c r="E7" s="3" t="s">
        <v>90</v>
      </c>
      <c r="F7" s="3" t="s">
        <v>46</v>
      </c>
      <c r="G7" s="3" t="s">
        <v>91</v>
      </c>
      <c r="H7" s="5">
        <v>0.22220000000000001</v>
      </c>
      <c r="I7" s="3" t="s">
        <v>92</v>
      </c>
      <c r="J7" s="3" t="s">
        <v>93</v>
      </c>
      <c r="K7" s="3" t="s">
        <v>94</v>
      </c>
      <c r="L7" s="6">
        <v>0.03</v>
      </c>
      <c r="M7" s="3">
        <v>13.5</v>
      </c>
      <c r="N7" s="3" t="s">
        <v>37</v>
      </c>
      <c r="O7" s="3" t="s">
        <v>50</v>
      </c>
      <c r="P7" s="3" t="s">
        <v>95</v>
      </c>
      <c r="Q7" s="3" t="s">
        <v>96</v>
      </c>
      <c r="R7" s="3" t="s">
        <v>52</v>
      </c>
      <c r="S7" s="3">
        <v>6</v>
      </c>
      <c r="T7" s="3">
        <v>5</v>
      </c>
      <c r="U7" s="3">
        <v>5</v>
      </c>
      <c r="V7" s="3">
        <v>3</v>
      </c>
      <c r="W7" s="3">
        <v>8</v>
      </c>
      <c r="X7" s="3">
        <v>7</v>
      </c>
      <c r="Y7" s="3">
        <v>6</v>
      </c>
      <c r="Z7" s="3">
        <v>9</v>
      </c>
      <c r="AA7" s="3">
        <v>9</v>
      </c>
      <c r="AB7" s="3">
        <v>9</v>
      </c>
      <c r="AC7" s="3">
        <v>6.7</v>
      </c>
      <c r="AD7" s="3" t="s">
        <v>97</v>
      </c>
      <c r="AE7" s="3">
        <f>VLOOKUP(A7,'lat long'!A:B,2,FALSE)</f>
        <v>-33.855671600000001</v>
      </c>
      <c r="AF7" s="3">
        <f>VLOOKUP(A7,'lat long'!A:C,3,FALSE)</f>
        <v>151.10676670000001</v>
      </c>
      <c r="AH7">
        <f>VLOOKUP(A7,'Crimes data'!A:B,2,FALSE)</f>
        <v>416</v>
      </c>
      <c r="AI7">
        <f>VLOOKUP(A7,'Crimes data'!A:C,3,FALSE)</f>
        <v>7.43</v>
      </c>
      <c r="AJ7">
        <f>VLOOKUP(A7,'Crimes data'!A:D,3,FALSE)</f>
        <v>7.43</v>
      </c>
    </row>
    <row r="8" spans="1:36" x14ac:dyDescent="0.25">
      <c r="A8" s="3" t="s">
        <v>98</v>
      </c>
      <c r="B8" s="3" t="s">
        <v>99</v>
      </c>
      <c r="C8" s="4">
        <v>5500</v>
      </c>
      <c r="D8" s="3">
        <v>2173</v>
      </c>
      <c r="E8" s="3" t="s">
        <v>100</v>
      </c>
      <c r="F8" s="3" t="s">
        <v>101</v>
      </c>
      <c r="G8" s="3" t="s">
        <v>102</v>
      </c>
      <c r="H8" s="5">
        <v>0.1875</v>
      </c>
      <c r="I8" s="3" t="s">
        <v>103</v>
      </c>
      <c r="J8" s="3" t="s">
        <v>104</v>
      </c>
      <c r="K8" s="3" t="s">
        <v>105</v>
      </c>
      <c r="L8" s="6">
        <v>0</v>
      </c>
      <c r="M8" s="3">
        <v>13.3</v>
      </c>
      <c r="N8" s="3" t="s">
        <v>37</v>
      </c>
      <c r="O8" s="3" t="s">
        <v>73</v>
      </c>
      <c r="P8" s="3" t="s">
        <v>98</v>
      </c>
      <c r="Q8" s="3" t="s">
        <v>106</v>
      </c>
      <c r="R8" s="3" t="s">
        <v>107</v>
      </c>
      <c r="S8" s="3">
        <v>6</v>
      </c>
      <c r="T8" s="3">
        <v>6</v>
      </c>
      <c r="U8" s="3">
        <v>7</v>
      </c>
      <c r="V8" s="3">
        <v>7</v>
      </c>
      <c r="W8" s="3">
        <v>6</v>
      </c>
      <c r="X8" s="3">
        <v>7</v>
      </c>
      <c r="Y8" s="3">
        <v>3</v>
      </c>
      <c r="Z8" s="3">
        <v>8</v>
      </c>
      <c r="AA8" s="3">
        <v>8</v>
      </c>
      <c r="AB8" s="3">
        <v>9</v>
      </c>
      <c r="AC8" s="3">
        <v>6.7</v>
      </c>
      <c r="AD8" s="3" t="s">
        <v>108</v>
      </c>
      <c r="AE8" s="3">
        <f>VLOOKUP(A8,'lat long'!A:B,2,FALSE)</f>
        <v>-33.959730700000001</v>
      </c>
      <c r="AF8" s="3">
        <f>VLOOKUP(A8,'lat long'!A:C,3,FALSE)</f>
        <v>150.95027189999999</v>
      </c>
      <c r="AH8">
        <f>VLOOKUP(A8,'Crimes data'!A:B,2,FALSE)</f>
        <v>215</v>
      </c>
      <c r="AI8">
        <f>VLOOKUP(A8,'Crimes data'!A:C,3,FALSE)</f>
        <v>3.84</v>
      </c>
      <c r="AJ8">
        <f>VLOOKUP(A8,'Crimes data'!A:D,3,FALSE)</f>
        <v>3.84</v>
      </c>
    </row>
    <row r="9" spans="1:36" x14ac:dyDescent="0.25">
      <c r="A9" s="3" t="s">
        <v>109</v>
      </c>
      <c r="B9" s="3" t="s">
        <v>55</v>
      </c>
      <c r="C9" s="4">
        <v>7750</v>
      </c>
      <c r="D9" s="3">
        <v>2130</v>
      </c>
      <c r="E9" s="3" t="s">
        <v>110</v>
      </c>
      <c r="F9" s="3" t="s">
        <v>111</v>
      </c>
      <c r="G9" s="3" t="s">
        <v>112</v>
      </c>
      <c r="H9" s="5">
        <v>0.23530000000000001</v>
      </c>
      <c r="I9" s="3" t="s">
        <v>113</v>
      </c>
      <c r="J9" s="3" t="s">
        <v>114</v>
      </c>
      <c r="K9" s="3" t="s">
        <v>60</v>
      </c>
      <c r="L9" s="6">
        <v>0.01</v>
      </c>
      <c r="M9" s="3">
        <v>15.2</v>
      </c>
      <c r="N9" s="3" t="s">
        <v>50</v>
      </c>
      <c r="O9" s="3" t="s">
        <v>61</v>
      </c>
      <c r="P9" s="3" t="s">
        <v>109</v>
      </c>
      <c r="Q9" s="3" t="s">
        <v>115</v>
      </c>
      <c r="R9" s="3" t="s">
        <v>116</v>
      </c>
      <c r="S9" s="3">
        <v>6</v>
      </c>
      <c r="T9" s="3">
        <v>7</v>
      </c>
      <c r="U9" s="3">
        <v>6</v>
      </c>
      <c r="V9" s="3">
        <v>3</v>
      </c>
      <c r="W9" s="3">
        <v>6</v>
      </c>
      <c r="X9" s="3">
        <v>8</v>
      </c>
      <c r="Y9" s="3">
        <v>5</v>
      </c>
      <c r="Z9" s="3">
        <v>9</v>
      </c>
      <c r="AA9" s="3">
        <v>8</v>
      </c>
      <c r="AB9" s="3">
        <v>9</v>
      </c>
      <c r="AC9" s="3">
        <v>6.7</v>
      </c>
      <c r="AD9" s="3" t="s">
        <v>117</v>
      </c>
      <c r="AE9" s="3">
        <f>VLOOKUP(A9,'lat long'!A:B,2,FALSE)</f>
        <v>-33.893395200000001</v>
      </c>
      <c r="AF9" s="3">
        <f>VLOOKUP(A9,'lat long'!A:C,3,FALSE)</f>
        <v>151.13687289999999</v>
      </c>
      <c r="AH9" t="e">
        <f>VLOOKUP(A9,'Crimes data'!A:B,2,FALSE)</f>
        <v>#N/A</v>
      </c>
      <c r="AI9" t="e">
        <f>VLOOKUP(A9,'Crimes data'!A:C,3,FALSE)</f>
        <v>#N/A</v>
      </c>
      <c r="AJ9" t="e">
        <f>VLOOKUP(A9,'Crimes data'!A:D,3,FALSE)</f>
        <v>#N/A</v>
      </c>
    </row>
    <row r="10" spans="1:36" x14ac:dyDescent="0.25">
      <c r="A10" s="3" t="s">
        <v>118</v>
      </c>
      <c r="B10" s="3" t="s">
        <v>119</v>
      </c>
      <c r="C10" s="4">
        <v>10000</v>
      </c>
      <c r="D10" s="3">
        <v>2064</v>
      </c>
      <c r="E10" s="3" t="s">
        <v>120</v>
      </c>
      <c r="F10" s="3" t="s">
        <v>121</v>
      </c>
      <c r="G10" s="3" t="s">
        <v>122</v>
      </c>
      <c r="H10" s="5">
        <v>0.18</v>
      </c>
      <c r="I10" s="3" t="s">
        <v>123</v>
      </c>
      <c r="J10" s="3" t="s">
        <v>124</v>
      </c>
      <c r="K10" s="3" t="s">
        <v>125</v>
      </c>
      <c r="L10" s="6">
        <v>0.05</v>
      </c>
      <c r="M10" s="3">
        <v>15.2</v>
      </c>
      <c r="N10" s="3" t="s">
        <v>61</v>
      </c>
      <c r="O10" s="3" t="s">
        <v>126</v>
      </c>
      <c r="P10" s="3" t="s">
        <v>118</v>
      </c>
      <c r="Q10" s="3" t="s">
        <v>127</v>
      </c>
      <c r="R10" s="3" t="s">
        <v>128</v>
      </c>
      <c r="S10" s="3">
        <v>6</v>
      </c>
      <c r="T10" s="3">
        <v>7</v>
      </c>
      <c r="U10" s="3">
        <v>6</v>
      </c>
      <c r="V10" s="3">
        <v>4</v>
      </c>
      <c r="W10" s="3">
        <v>7</v>
      </c>
      <c r="X10" s="3">
        <v>8</v>
      </c>
      <c r="Y10" s="3">
        <v>4</v>
      </c>
      <c r="Z10" s="3">
        <v>8</v>
      </c>
      <c r="AA10" s="3">
        <v>8</v>
      </c>
      <c r="AB10" s="3">
        <v>8</v>
      </c>
      <c r="AC10" s="3">
        <v>6.6</v>
      </c>
      <c r="AD10" s="3" t="s">
        <v>129</v>
      </c>
      <c r="AE10" s="3">
        <f>VLOOKUP(A10,'lat long'!A:B,2,FALSE)</f>
        <v>-33.809412399999999</v>
      </c>
      <c r="AF10" s="3">
        <f>VLOOKUP(A10,'lat long'!A:C,3,FALSE)</f>
        <v>151.18576089999999</v>
      </c>
      <c r="AH10">
        <f>VLOOKUP(A10,'Crimes data'!A:B,2,FALSE)</f>
        <v>473</v>
      </c>
      <c r="AI10">
        <f>VLOOKUP(A10,'Crimes data'!A:C,3,FALSE)</f>
        <v>8.4499999999999993</v>
      </c>
      <c r="AJ10">
        <f>VLOOKUP(A10,'Crimes data'!A:D,3,FALSE)</f>
        <v>8.4499999999999993</v>
      </c>
    </row>
    <row r="11" spans="1:36" x14ac:dyDescent="0.25">
      <c r="A11" s="3" t="s">
        <v>130</v>
      </c>
      <c r="B11" s="3" t="s">
        <v>55</v>
      </c>
      <c r="C11" s="4">
        <v>11000</v>
      </c>
      <c r="D11" s="3">
        <v>2132</v>
      </c>
      <c r="E11" s="3" t="s">
        <v>131</v>
      </c>
      <c r="F11" s="3" t="s">
        <v>33</v>
      </c>
      <c r="G11" s="3" t="s">
        <v>46</v>
      </c>
      <c r="H11" s="5">
        <v>0.28570000000000001</v>
      </c>
      <c r="I11" s="3" t="s">
        <v>132</v>
      </c>
      <c r="J11" s="3" t="s">
        <v>133</v>
      </c>
      <c r="K11" s="3" t="s">
        <v>134</v>
      </c>
      <c r="L11" s="6">
        <v>0.03</v>
      </c>
      <c r="M11" s="3">
        <v>17</v>
      </c>
      <c r="N11" s="3" t="s">
        <v>135</v>
      </c>
      <c r="O11" s="3" t="s">
        <v>61</v>
      </c>
      <c r="P11" s="3" t="s">
        <v>130</v>
      </c>
      <c r="Q11" s="3" t="s">
        <v>136</v>
      </c>
      <c r="R11" s="3" t="s">
        <v>137</v>
      </c>
      <c r="S11" s="3">
        <v>4</v>
      </c>
      <c r="T11" s="3">
        <v>6</v>
      </c>
      <c r="U11" s="3">
        <v>6</v>
      </c>
      <c r="V11" s="3">
        <v>4</v>
      </c>
      <c r="W11" s="3">
        <v>6</v>
      </c>
      <c r="X11" s="3">
        <v>6</v>
      </c>
      <c r="Y11" s="3">
        <v>6</v>
      </c>
      <c r="Z11" s="3">
        <v>10</v>
      </c>
      <c r="AA11" s="3">
        <v>9</v>
      </c>
      <c r="AB11" s="3">
        <v>9</v>
      </c>
      <c r="AC11" s="3">
        <v>6.6</v>
      </c>
      <c r="AD11" s="3" t="s">
        <v>138</v>
      </c>
      <c r="AE11" s="3">
        <f>VLOOKUP(A11,'lat long'!A:B,2,FALSE)</f>
        <v>-33.877793500000003</v>
      </c>
      <c r="AF11" s="3">
        <f>VLOOKUP(A11,'lat long'!A:C,3,FALSE)</f>
        <v>151.1156502</v>
      </c>
      <c r="AH11">
        <f>VLOOKUP(A11,'Crimes data'!A:B,2,FALSE)</f>
        <v>246</v>
      </c>
      <c r="AI11">
        <f>VLOOKUP(A11,'Crimes data'!A:C,3,FALSE)</f>
        <v>4.3899999999999997</v>
      </c>
      <c r="AJ11">
        <f>VLOOKUP(A11,'Crimes data'!A:D,3,FALSE)</f>
        <v>4.3899999999999997</v>
      </c>
    </row>
    <row r="12" spans="1:36" x14ac:dyDescent="0.25">
      <c r="A12" s="3" t="s">
        <v>139</v>
      </c>
      <c r="B12" s="3" t="s">
        <v>66</v>
      </c>
      <c r="C12" s="4">
        <v>17500</v>
      </c>
      <c r="D12" s="3">
        <v>2233</v>
      </c>
      <c r="E12" s="3" t="s">
        <v>140</v>
      </c>
      <c r="F12" s="3" t="s">
        <v>102</v>
      </c>
      <c r="G12" s="3" t="s">
        <v>141</v>
      </c>
      <c r="H12" s="5">
        <v>0.15790000000000001</v>
      </c>
      <c r="I12" s="3" t="s">
        <v>142</v>
      </c>
      <c r="J12" s="3" t="s">
        <v>143</v>
      </c>
      <c r="K12" s="3" t="s">
        <v>144</v>
      </c>
      <c r="L12" s="6">
        <v>0.01</v>
      </c>
      <c r="M12" s="3">
        <v>14.3</v>
      </c>
      <c r="N12" s="3" t="s">
        <v>37</v>
      </c>
      <c r="O12" s="3" t="s">
        <v>145</v>
      </c>
      <c r="P12" s="3" t="s">
        <v>139</v>
      </c>
      <c r="Q12" s="3" t="s">
        <v>146</v>
      </c>
      <c r="R12" s="3" t="s">
        <v>147</v>
      </c>
      <c r="S12" s="3">
        <v>4</v>
      </c>
      <c r="T12" s="3">
        <v>6</v>
      </c>
      <c r="U12" s="3">
        <v>6</v>
      </c>
      <c r="V12" s="3">
        <v>7</v>
      </c>
      <c r="W12" s="3">
        <v>8</v>
      </c>
      <c r="X12" s="3">
        <v>7</v>
      </c>
      <c r="Y12" s="3">
        <v>3</v>
      </c>
      <c r="Z12" s="3">
        <v>9</v>
      </c>
      <c r="AA12" s="3">
        <v>8</v>
      </c>
      <c r="AB12" s="3">
        <v>8</v>
      </c>
      <c r="AC12" s="3">
        <v>6.6</v>
      </c>
      <c r="AD12" s="3" t="s">
        <v>148</v>
      </c>
      <c r="AE12" s="3">
        <f>VLOOKUP(A12,'lat long'!A:B,2,FALSE)</f>
        <v>-34.065013399999998</v>
      </c>
      <c r="AF12" s="3">
        <f>VLOOKUP(A12,'lat long'!A:C,3,FALSE)</f>
        <v>151.0138225</v>
      </c>
      <c r="AH12">
        <f>VLOOKUP(A12,'Crimes data'!A:B,2,FALSE)</f>
        <v>584</v>
      </c>
      <c r="AI12">
        <f>VLOOKUP(A12,'Crimes data'!A:C,3,FALSE)</f>
        <v>10.43</v>
      </c>
      <c r="AJ12">
        <f>VLOOKUP(A12,'Crimes data'!A:D,3,FALSE)</f>
        <v>10.43</v>
      </c>
    </row>
    <row r="13" spans="1:36" x14ac:dyDescent="0.25">
      <c r="A13" s="3" t="s">
        <v>149</v>
      </c>
      <c r="B13" s="3" t="s">
        <v>99</v>
      </c>
      <c r="C13" s="4">
        <v>14000</v>
      </c>
      <c r="D13" s="3">
        <v>2211</v>
      </c>
      <c r="E13" s="3" t="s">
        <v>150</v>
      </c>
      <c r="F13" s="3" t="s">
        <v>151</v>
      </c>
      <c r="G13" s="3" t="s">
        <v>32</v>
      </c>
      <c r="H13" s="5">
        <v>0.19170000000000001</v>
      </c>
      <c r="I13" s="3" t="s">
        <v>152</v>
      </c>
      <c r="J13" s="3" t="s">
        <v>153</v>
      </c>
      <c r="K13" s="3" t="s">
        <v>154</v>
      </c>
      <c r="L13" s="6">
        <v>0.08</v>
      </c>
      <c r="M13" s="3">
        <v>11</v>
      </c>
      <c r="N13" s="3" t="s">
        <v>37</v>
      </c>
      <c r="O13" s="3" t="s">
        <v>50</v>
      </c>
      <c r="P13" s="3" t="s">
        <v>149</v>
      </c>
      <c r="Q13" s="3" t="s">
        <v>155</v>
      </c>
      <c r="R13" s="3" t="s">
        <v>40</v>
      </c>
      <c r="S13" s="3">
        <v>5</v>
      </c>
      <c r="T13" s="3">
        <v>7</v>
      </c>
      <c r="U13" s="3">
        <v>6</v>
      </c>
      <c r="V13" s="3">
        <v>7</v>
      </c>
      <c r="W13" s="3">
        <v>7</v>
      </c>
      <c r="X13" s="3">
        <v>7</v>
      </c>
      <c r="Y13" s="3">
        <v>5</v>
      </c>
      <c r="Z13" s="3">
        <v>7</v>
      </c>
      <c r="AA13" s="3">
        <v>8</v>
      </c>
      <c r="AB13" s="3">
        <v>7</v>
      </c>
      <c r="AC13" s="3">
        <v>6.6</v>
      </c>
      <c r="AD13" s="3" t="s">
        <v>156</v>
      </c>
      <c r="AE13" s="3">
        <f>VLOOKUP(A13,'lat long'!A:B,2,FALSE)</f>
        <v>-33.948776700000003</v>
      </c>
      <c r="AF13" s="3">
        <f>VLOOKUP(A13,'lat long'!A:C,3,FALSE)</f>
        <v>151.03011599999999</v>
      </c>
      <c r="AH13">
        <f>VLOOKUP(A13,'Crimes data'!A:B,2,FALSE)</f>
        <v>721</v>
      </c>
      <c r="AI13">
        <f>VLOOKUP(A13,'Crimes data'!A:C,3,FALSE)</f>
        <v>12.88</v>
      </c>
      <c r="AJ13">
        <f>VLOOKUP(A13,'Crimes data'!A:D,3,FALSE)</f>
        <v>12.88</v>
      </c>
    </row>
    <row r="14" spans="1:36" x14ac:dyDescent="0.25">
      <c r="A14" s="3" t="s">
        <v>157</v>
      </c>
      <c r="B14" s="3" t="s">
        <v>99</v>
      </c>
      <c r="C14" s="4">
        <v>12500</v>
      </c>
      <c r="D14" s="3">
        <v>2213</v>
      </c>
      <c r="E14" s="3" t="s">
        <v>158</v>
      </c>
      <c r="F14" s="3" t="s">
        <v>102</v>
      </c>
      <c r="G14" s="3" t="s">
        <v>141</v>
      </c>
      <c r="H14" s="5">
        <v>0.15790000000000001</v>
      </c>
      <c r="I14" s="3" t="s">
        <v>83</v>
      </c>
      <c r="J14" s="3" t="s">
        <v>159</v>
      </c>
      <c r="K14" s="3" t="s">
        <v>160</v>
      </c>
      <c r="L14" s="6">
        <v>0.11</v>
      </c>
      <c r="M14" s="3">
        <v>12</v>
      </c>
      <c r="N14" s="3" t="s">
        <v>50</v>
      </c>
      <c r="O14" s="3" t="s">
        <v>37</v>
      </c>
      <c r="P14" s="3" t="s">
        <v>157</v>
      </c>
      <c r="Q14" s="3" t="s">
        <v>161</v>
      </c>
      <c r="R14" s="3" t="s">
        <v>40</v>
      </c>
      <c r="S14" s="3">
        <v>6</v>
      </c>
      <c r="T14" s="3">
        <v>7</v>
      </c>
      <c r="U14" s="3">
        <v>7</v>
      </c>
      <c r="V14" s="3">
        <v>7</v>
      </c>
      <c r="W14" s="3">
        <v>7</v>
      </c>
      <c r="X14" s="3">
        <v>7</v>
      </c>
      <c r="Y14" s="3">
        <v>3</v>
      </c>
      <c r="Z14" s="3">
        <v>8</v>
      </c>
      <c r="AA14" s="3">
        <v>8</v>
      </c>
      <c r="AB14" s="3">
        <v>6</v>
      </c>
      <c r="AC14" s="3">
        <v>6.6</v>
      </c>
      <c r="AD14" s="3" t="s">
        <v>162</v>
      </c>
      <c r="AE14" s="3">
        <f>VLOOKUP(A14,'lat long'!A:B,2,FALSE)</f>
        <v>-33.953256699999997</v>
      </c>
      <c r="AF14" s="3">
        <f>VLOOKUP(A14,'lat long'!A:C,3,FALSE)</f>
        <v>150.99688739999999</v>
      </c>
      <c r="AH14">
        <f>VLOOKUP(A14,'Crimes data'!A:B,2,FALSE)</f>
        <v>503</v>
      </c>
      <c r="AI14">
        <f>VLOOKUP(A14,'Crimes data'!A:C,3,FALSE)</f>
        <v>8.98</v>
      </c>
      <c r="AJ14">
        <f>VLOOKUP(A14,'Crimes data'!A:D,3,FALSE)</f>
        <v>8.98</v>
      </c>
    </row>
    <row r="15" spans="1:36" x14ac:dyDescent="0.25">
      <c r="A15" s="3" t="s">
        <v>163</v>
      </c>
      <c r="B15" s="3" t="s">
        <v>119</v>
      </c>
      <c r="C15" s="4">
        <v>4500</v>
      </c>
      <c r="D15" s="3">
        <v>2112</v>
      </c>
      <c r="E15" s="3" t="s">
        <v>164</v>
      </c>
      <c r="F15" s="3" t="s">
        <v>165</v>
      </c>
      <c r="G15" s="3" t="s">
        <v>166</v>
      </c>
      <c r="H15" s="5">
        <v>0.186</v>
      </c>
      <c r="I15" s="3" t="s">
        <v>167</v>
      </c>
      <c r="J15" s="3"/>
      <c r="K15" s="3" t="s">
        <v>168</v>
      </c>
      <c r="L15" s="6">
        <v>0</v>
      </c>
      <c r="M15" s="3">
        <v>15.1</v>
      </c>
      <c r="N15" s="3" t="s">
        <v>37</v>
      </c>
      <c r="O15" s="3" t="s">
        <v>169</v>
      </c>
      <c r="P15" s="3" t="s">
        <v>170</v>
      </c>
      <c r="Q15" s="3" t="s">
        <v>171</v>
      </c>
      <c r="R15" s="3" t="s">
        <v>52</v>
      </c>
      <c r="S15" s="3">
        <v>4</v>
      </c>
      <c r="T15" s="3">
        <v>4</v>
      </c>
      <c r="U15" s="3">
        <v>3</v>
      </c>
      <c r="V15" s="3">
        <v>2</v>
      </c>
      <c r="W15" s="3">
        <v>9</v>
      </c>
      <c r="X15" s="3">
        <v>8</v>
      </c>
      <c r="Y15" s="3">
        <v>7</v>
      </c>
      <c r="Z15" s="3">
        <v>10</v>
      </c>
      <c r="AA15" s="3">
        <v>9</v>
      </c>
      <c r="AB15" s="3">
        <v>10</v>
      </c>
      <c r="AC15" s="3">
        <v>6.6</v>
      </c>
      <c r="AD15" s="3" t="s">
        <v>172</v>
      </c>
      <c r="AE15" s="3">
        <f>VLOOKUP(A15,'lat long'!A:B,2,FALSE)</f>
        <v>-33.826067000000002</v>
      </c>
      <c r="AF15" s="3">
        <f>VLOOKUP(A15,'lat long'!A:C,3,FALSE)</f>
        <v>151.10642240000001</v>
      </c>
      <c r="AH15">
        <f>VLOOKUP(A15,'Crimes data'!A:B,2,FALSE)</f>
        <v>128</v>
      </c>
      <c r="AI15">
        <f>VLOOKUP(A15,'Crimes data'!A:C,3,FALSE)</f>
        <v>2.29</v>
      </c>
      <c r="AJ15">
        <f>VLOOKUP(A15,'Crimes data'!A:D,3,FALSE)</f>
        <v>2.29</v>
      </c>
    </row>
    <row r="16" spans="1:36" x14ac:dyDescent="0.25">
      <c r="A16" s="3" t="s">
        <v>173</v>
      </c>
      <c r="B16" s="3" t="s">
        <v>66</v>
      </c>
      <c r="C16" s="4">
        <v>4250</v>
      </c>
      <c r="D16" s="3">
        <v>2226</v>
      </c>
      <c r="E16" s="3" t="s">
        <v>174</v>
      </c>
      <c r="F16" s="3" t="s">
        <v>82</v>
      </c>
      <c r="G16" s="3" t="s">
        <v>57</v>
      </c>
      <c r="H16" s="5">
        <v>0.25</v>
      </c>
      <c r="I16" s="3" t="s">
        <v>175</v>
      </c>
      <c r="J16" s="3" t="s">
        <v>176</v>
      </c>
      <c r="K16" s="3" t="s">
        <v>177</v>
      </c>
      <c r="L16" s="6">
        <v>0</v>
      </c>
      <c r="M16" s="3">
        <v>16.600000000000001</v>
      </c>
      <c r="N16" s="3" t="s">
        <v>38</v>
      </c>
      <c r="O16" s="3" t="s">
        <v>37</v>
      </c>
      <c r="P16" s="3" t="s">
        <v>173</v>
      </c>
      <c r="Q16" s="3" t="s">
        <v>178</v>
      </c>
      <c r="R16" s="3" t="s">
        <v>179</v>
      </c>
      <c r="S16" s="3">
        <v>7</v>
      </c>
      <c r="T16" s="3">
        <v>6</v>
      </c>
      <c r="U16" s="3">
        <v>5</v>
      </c>
      <c r="V16" s="3">
        <v>4</v>
      </c>
      <c r="W16" s="3">
        <v>9</v>
      </c>
      <c r="X16" s="3">
        <v>8</v>
      </c>
      <c r="Y16" s="3">
        <v>2</v>
      </c>
      <c r="Z16" s="3">
        <v>8</v>
      </c>
      <c r="AA16" s="3">
        <v>7</v>
      </c>
      <c r="AB16" s="3">
        <v>9</v>
      </c>
      <c r="AC16" s="3">
        <v>6.5</v>
      </c>
      <c r="AD16" s="3" t="s">
        <v>180</v>
      </c>
      <c r="AE16" s="3">
        <f>VLOOKUP(A16,'lat long'!A:B,2,FALSE)</f>
        <v>-34.003217900000003</v>
      </c>
      <c r="AF16" s="3">
        <f>VLOOKUP(A16,'lat long'!A:C,3,FALSE)</f>
        <v>151.0631257</v>
      </c>
      <c r="AH16">
        <f>VLOOKUP(A16,'Crimes data'!A:B,2,FALSE)</f>
        <v>169</v>
      </c>
      <c r="AI16">
        <f>VLOOKUP(A16,'Crimes data'!A:C,3,FALSE)</f>
        <v>3.02</v>
      </c>
      <c r="AJ16">
        <f>VLOOKUP(A16,'Crimes data'!A:D,3,FALSE)</f>
        <v>3.02</v>
      </c>
    </row>
    <row r="17" spans="1:36" x14ac:dyDescent="0.25">
      <c r="A17" s="3" t="s">
        <v>181</v>
      </c>
      <c r="B17" s="3" t="s">
        <v>66</v>
      </c>
      <c r="C17" s="4">
        <v>19000</v>
      </c>
      <c r="D17" s="3">
        <v>2230</v>
      </c>
      <c r="E17" s="3" t="s">
        <v>182</v>
      </c>
      <c r="F17" s="3" t="s">
        <v>58</v>
      </c>
      <c r="G17" s="3" t="s">
        <v>183</v>
      </c>
      <c r="H17" s="5">
        <v>0.21049999999999999</v>
      </c>
      <c r="I17" s="3" t="s">
        <v>123</v>
      </c>
      <c r="J17" s="3" t="s">
        <v>184</v>
      </c>
      <c r="K17" s="3" t="s">
        <v>94</v>
      </c>
      <c r="L17" s="6">
        <v>0.01</v>
      </c>
      <c r="M17" s="3">
        <v>12</v>
      </c>
      <c r="N17" s="3" t="s">
        <v>185</v>
      </c>
      <c r="O17" s="3" t="s">
        <v>73</v>
      </c>
      <c r="P17" s="3" t="s">
        <v>181</v>
      </c>
      <c r="Q17" s="3" t="s">
        <v>186</v>
      </c>
      <c r="R17" s="3" t="s">
        <v>187</v>
      </c>
      <c r="S17" s="3">
        <v>3</v>
      </c>
      <c r="T17" s="3">
        <v>6</v>
      </c>
      <c r="U17" s="3">
        <v>5</v>
      </c>
      <c r="V17" s="3">
        <v>3</v>
      </c>
      <c r="W17" s="3">
        <v>10</v>
      </c>
      <c r="X17" s="3">
        <v>6</v>
      </c>
      <c r="Y17" s="3">
        <v>9</v>
      </c>
      <c r="Z17" s="3">
        <v>8</v>
      </c>
      <c r="AA17" s="3">
        <v>9</v>
      </c>
      <c r="AB17" s="3">
        <v>6</v>
      </c>
      <c r="AC17" s="3">
        <v>6.5</v>
      </c>
      <c r="AD17" s="3" t="s">
        <v>188</v>
      </c>
      <c r="AE17" s="3">
        <f>VLOOKUP(A17,'lat long'!A:B,2,FALSE)</f>
        <v>-34.057525900000002</v>
      </c>
      <c r="AF17" s="3">
        <f>VLOOKUP(A17,'lat long'!A:C,3,FALSE)</f>
        <v>151.1523851</v>
      </c>
      <c r="AH17">
        <f>VLOOKUP(A17,'Crimes data'!A:B,2,FALSE)</f>
        <v>2284</v>
      </c>
      <c r="AI17">
        <f>VLOOKUP(A17,'Crimes data'!A:C,3,FALSE)</f>
        <v>40.79</v>
      </c>
      <c r="AJ17">
        <f>VLOOKUP(A17,'Crimes data'!A:D,3,FALSE)</f>
        <v>40.79</v>
      </c>
    </row>
    <row r="18" spans="1:36" x14ac:dyDescent="0.25">
      <c r="A18" s="3" t="s">
        <v>189</v>
      </c>
      <c r="B18" s="3" t="s">
        <v>66</v>
      </c>
      <c r="C18" s="4">
        <v>8000</v>
      </c>
      <c r="D18" s="3">
        <v>2227</v>
      </c>
      <c r="E18" s="3" t="s">
        <v>190</v>
      </c>
      <c r="F18" s="3" t="s">
        <v>82</v>
      </c>
      <c r="G18" s="3" t="s">
        <v>191</v>
      </c>
      <c r="H18" s="5">
        <v>0.125</v>
      </c>
      <c r="I18" s="3" t="s">
        <v>47</v>
      </c>
      <c r="J18" s="3" t="s">
        <v>192</v>
      </c>
      <c r="K18" s="3" t="s">
        <v>177</v>
      </c>
      <c r="L18" s="6">
        <v>0.03</v>
      </c>
      <c r="M18" s="3">
        <v>16.2</v>
      </c>
      <c r="N18" s="3" t="s">
        <v>73</v>
      </c>
      <c r="O18" s="3" t="s">
        <v>73</v>
      </c>
      <c r="P18" s="3" t="s">
        <v>189</v>
      </c>
      <c r="Q18" s="3" t="s">
        <v>193</v>
      </c>
      <c r="R18" s="3" t="s">
        <v>194</v>
      </c>
      <c r="S18" s="3">
        <v>5</v>
      </c>
      <c r="T18" s="3">
        <v>6</v>
      </c>
      <c r="U18" s="3">
        <v>6</v>
      </c>
      <c r="V18" s="3">
        <v>5</v>
      </c>
      <c r="W18" s="3">
        <v>6</v>
      </c>
      <c r="X18" s="3">
        <v>7</v>
      </c>
      <c r="Y18" s="3">
        <v>7</v>
      </c>
      <c r="Z18" s="3">
        <v>8</v>
      </c>
      <c r="AA18" s="3">
        <v>7</v>
      </c>
      <c r="AB18" s="3">
        <v>8</v>
      </c>
      <c r="AC18" s="3">
        <v>6.5</v>
      </c>
      <c r="AD18" s="3" t="s">
        <v>195</v>
      </c>
      <c r="AE18" s="3">
        <f>VLOOKUP(A18,'lat long'!A:B,2,FALSE)</f>
        <v>-34.034144699999999</v>
      </c>
      <c r="AF18" s="3">
        <f>VLOOKUP(A18,'lat long'!A:C,3,FALSE)</f>
        <v>151.08565300000001</v>
      </c>
      <c r="AH18">
        <f>VLOOKUP(A18,'Crimes data'!A:B,2,FALSE)</f>
        <v>671</v>
      </c>
      <c r="AI18">
        <f>VLOOKUP(A18,'Crimes data'!A:C,3,FALSE)</f>
        <v>11.98</v>
      </c>
      <c r="AJ18">
        <f>VLOOKUP(A18,'Crimes data'!A:D,3,FALSE)</f>
        <v>11.98</v>
      </c>
    </row>
    <row r="19" spans="1:36" x14ac:dyDescent="0.25">
      <c r="A19" s="3" t="s">
        <v>196</v>
      </c>
      <c r="B19" s="3" t="s">
        <v>66</v>
      </c>
      <c r="C19" s="4">
        <v>9500</v>
      </c>
      <c r="D19" s="3">
        <v>2232</v>
      </c>
      <c r="E19" s="3" t="s">
        <v>197</v>
      </c>
      <c r="F19" s="3" t="s">
        <v>32</v>
      </c>
      <c r="G19" s="3" t="s">
        <v>191</v>
      </c>
      <c r="H19" s="5">
        <v>0.1739</v>
      </c>
      <c r="I19" s="3" t="s">
        <v>47</v>
      </c>
      <c r="J19" s="3" t="s">
        <v>133</v>
      </c>
      <c r="K19" s="3" t="s">
        <v>103</v>
      </c>
      <c r="L19" s="6">
        <v>0.06</v>
      </c>
      <c r="M19" s="3">
        <v>12</v>
      </c>
      <c r="N19" s="3" t="s">
        <v>37</v>
      </c>
      <c r="O19" s="3" t="s">
        <v>37</v>
      </c>
      <c r="P19" s="3" t="s">
        <v>196</v>
      </c>
      <c r="Q19" s="3" t="s">
        <v>198</v>
      </c>
      <c r="R19" s="3" t="s">
        <v>199</v>
      </c>
      <c r="S19" s="3">
        <v>4</v>
      </c>
      <c r="T19" s="3">
        <v>6</v>
      </c>
      <c r="U19" s="3">
        <v>5</v>
      </c>
      <c r="V19" s="3">
        <v>5</v>
      </c>
      <c r="W19" s="3">
        <v>7</v>
      </c>
      <c r="X19" s="3">
        <v>6</v>
      </c>
      <c r="Y19" s="3">
        <v>7</v>
      </c>
      <c r="Z19" s="3">
        <v>8</v>
      </c>
      <c r="AA19" s="3">
        <v>9</v>
      </c>
      <c r="AB19" s="3">
        <v>8</v>
      </c>
      <c r="AC19" s="3">
        <v>6.5</v>
      </c>
      <c r="AD19" s="3"/>
      <c r="AE19" s="3">
        <f>VLOOKUP(A19,'lat long'!A:B,2,FALSE)</f>
        <v>-34.034478100000001</v>
      </c>
      <c r="AF19" s="3">
        <f>VLOOKUP(A19,'lat long'!A:C,3,FALSE)</f>
        <v>151.07264280000001</v>
      </c>
      <c r="AH19">
        <f>VLOOKUP(A19,'Crimes data'!A:B,2,FALSE)</f>
        <v>763</v>
      </c>
      <c r="AI19">
        <f>VLOOKUP(A19,'Crimes data'!A:C,3,FALSE)</f>
        <v>13.63</v>
      </c>
      <c r="AJ19">
        <f>VLOOKUP(A19,'Crimes data'!A:D,3,FALSE)</f>
        <v>13.63</v>
      </c>
    </row>
    <row r="20" spans="1:36" x14ac:dyDescent="0.25">
      <c r="A20" s="3" t="s">
        <v>200</v>
      </c>
      <c r="B20" s="3" t="s">
        <v>43</v>
      </c>
      <c r="C20" s="4">
        <v>5750</v>
      </c>
      <c r="D20" s="3">
        <v>2210</v>
      </c>
      <c r="E20" s="3" t="s">
        <v>201</v>
      </c>
      <c r="F20" s="3" t="s">
        <v>82</v>
      </c>
      <c r="G20" s="3" t="s">
        <v>57</v>
      </c>
      <c r="H20" s="5">
        <v>0.25</v>
      </c>
      <c r="I20" s="3" t="s">
        <v>34</v>
      </c>
      <c r="J20" s="3"/>
      <c r="K20" s="3"/>
      <c r="L20" s="6">
        <v>0.02</v>
      </c>
      <c r="M20" s="3">
        <v>15.6</v>
      </c>
      <c r="N20" s="3" t="s">
        <v>202</v>
      </c>
      <c r="O20" s="3" t="s">
        <v>38</v>
      </c>
      <c r="P20" s="3" t="s">
        <v>203</v>
      </c>
      <c r="Q20" s="3" t="s">
        <v>204</v>
      </c>
      <c r="R20" s="3" t="s">
        <v>147</v>
      </c>
      <c r="S20" s="3">
        <v>5</v>
      </c>
      <c r="T20" s="3">
        <v>3</v>
      </c>
      <c r="U20" s="3">
        <v>6</v>
      </c>
      <c r="V20" s="3">
        <v>5</v>
      </c>
      <c r="W20" s="3">
        <v>9</v>
      </c>
      <c r="X20" s="3">
        <v>8</v>
      </c>
      <c r="Y20" s="3">
        <v>3</v>
      </c>
      <c r="Z20" s="3">
        <v>8</v>
      </c>
      <c r="AA20" s="3">
        <v>8</v>
      </c>
      <c r="AB20" s="3">
        <v>10</v>
      </c>
      <c r="AC20" s="3">
        <v>6.5</v>
      </c>
      <c r="AD20" s="3" t="s">
        <v>205</v>
      </c>
      <c r="AE20" s="3">
        <f>VLOOKUP(A20,'lat long'!A:B,2,FALSE)</f>
        <v>-33.982395799999999</v>
      </c>
      <c r="AF20" s="3">
        <f>VLOOKUP(A20,'lat long'!A:C,3,FALSE)</f>
        <v>151.04501930000001</v>
      </c>
      <c r="AH20">
        <f>VLOOKUP(A20,'Crimes data'!A:B,2,FALSE)</f>
        <v>110</v>
      </c>
      <c r="AI20">
        <f>VLOOKUP(A20,'Crimes data'!A:C,3,FALSE)</f>
        <v>1.96</v>
      </c>
      <c r="AJ20">
        <f>VLOOKUP(A20,'Crimes data'!A:D,3,FALSE)</f>
        <v>1.96</v>
      </c>
    </row>
    <row r="21" spans="1:36" x14ac:dyDescent="0.25">
      <c r="A21" s="3" t="s">
        <v>206</v>
      </c>
      <c r="B21" s="3" t="s">
        <v>43</v>
      </c>
      <c r="C21" s="4">
        <v>13000</v>
      </c>
      <c r="D21" s="3">
        <v>2222</v>
      </c>
      <c r="E21" s="3" t="s">
        <v>207</v>
      </c>
      <c r="F21" s="3" t="s">
        <v>32</v>
      </c>
      <c r="G21" s="3" t="s">
        <v>191</v>
      </c>
      <c r="H21" s="5">
        <v>0.1739</v>
      </c>
      <c r="I21" s="3" t="s">
        <v>70</v>
      </c>
      <c r="J21" s="3" t="s">
        <v>208</v>
      </c>
      <c r="K21" s="3" t="s">
        <v>209</v>
      </c>
      <c r="L21" s="6">
        <v>0.01</v>
      </c>
      <c r="M21" s="3">
        <v>17.5</v>
      </c>
      <c r="N21" s="3" t="s">
        <v>169</v>
      </c>
      <c r="O21" s="3" t="s">
        <v>38</v>
      </c>
      <c r="P21" s="3" t="s">
        <v>206</v>
      </c>
      <c r="Q21" s="3" t="s">
        <v>210</v>
      </c>
      <c r="R21" s="3" t="s">
        <v>211</v>
      </c>
      <c r="S21" s="3">
        <v>6</v>
      </c>
      <c r="T21" s="3">
        <v>7</v>
      </c>
      <c r="U21" s="3">
        <v>6</v>
      </c>
      <c r="V21" s="3">
        <v>6</v>
      </c>
      <c r="W21" s="3">
        <v>7</v>
      </c>
      <c r="X21" s="3">
        <v>5</v>
      </c>
      <c r="Y21" s="3">
        <v>4</v>
      </c>
      <c r="Z21" s="3">
        <v>8</v>
      </c>
      <c r="AA21" s="3">
        <v>8</v>
      </c>
      <c r="AB21" s="3">
        <v>8</v>
      </c>
      <c r="AC21" s="3">
        <v>6.5</v>
      </c>
      <c r="AD21" s="3" t="s">
        <v>212</v>
      </c>
      <c r="AE21" s="3">
        <f>VLOOKUP(A21,'lat long'!A:B,2,FALSE)</f>
        <v>-33.964829199999997</v>
      </c>
      <c r="AF21" s="3">
        <f>VLOOKUP(A21,'lat long'!A:C,3,FALSE)</f>
        <v>151.08495250000001</v>
      </c>
      <c r="AH21">
        <f>VLOOKUP(A21,'Crimes data'!A:B,2,FALSE)</f>
        <v>519</v>
      </c>
      <c r="AI21">
        <f>VLOOKUP(A21,'Crimes data'!A:C,3,FALSE)</f>
        <v>9.27</v>
      </c>
      <c r="AJ21">
        <f>VLOOKUP(A21,'Crimes data'!A:D,3,FALSE)</f>
        <v>9.27</v>
      </c>
    </row>
    <row r="22" spans="1:36" x14ac:dyDescent="0.25">
      <c r="A22" s="3" t="s">
        <v>213</v>
      </c>
      <c r="B22" s="3" t="s">
        <v>214</v>
      </c>
      <c r="C22" s="4">
        <v>12000</v>
      </c>
      <c r="D22" s="3">
        <v>2155</v>
      </c>
      <c r="E22" s="3" t="s">
        <v>215</v>
      </c>
      <c r="F22" s="3" t="s">
        <v>216</v>
      </c>
      <c r="G22" s="3" t="s">
        <v>32</v>
      </c>
      <c r="H22" s="5">
        <v>0.2432</v>
      </c>
      <c r="I22" s="3" t="s">
        <v>34</v>
      </c>
      <c r="J22" s="3" t="s">
        <v>217</v>
      </c>
      <c r="K22" s="3" t="s">
        <v>134</v>
      </c>
      <c r="L22" s="6">
        <v>0</v>
      </c>
      <c r="M22" s="3">
        <v>9.1999999999999993</v>
      </c>
      <c r="N22" s="3" t="s">
        <v>185</v>
      </c>
      <c r="O22" s="3" t="s">
        <v>202</v>
      </c>
      <c r="P22" s="3" t="s">
        <v>218</v>
      </c>
      <c r="Q22" s="3" t="s">
        <v>219</v>
      </c>
      <c r="R22" s="3" t="s">
        <v>137</v>
      </c>
      <c r="S22" s="3">
        <v>3</v>
      </c>
      <c r="T22" s="3">
        <v>4</v>
      </c>
      <c r="U22" s="3">
        <v>6</v>
      </c>
      <c r="V22" s="3">
        <v>6</v>
      </c>
      <c r="W22" s="3">
        <v>8</v>
      </c>
      <c r="X22" s="3">
        <v>7</v>
      </c>
      <c r="Y22" s="3">
        <v>7</v>
      </c>
      <c r="Z22" s="3">
        <v>9</v>
      </c>
      <c r="AA22" s="3">
        <v>8</v>
      </c>
      <c r="AB22" s="3">
        <v>7</v>
      </c>
      <c r="AC22" s="3">
        <v>6.5</v>
      </c>
      <c r="AD22" s="3" t="s">
        <v>220</v>
      </c>
      <c r="AE22" s="3">
        <f>VLOOKUP(A22,'lat long'!A:B,2,FALSE)</f>
        <v>-33.677494099999997</v>
      </c>
      <c r="AF22" s="3">
        <f>VLOOKUP(A22,'lat long'!A:C,3,FALSE)</f>
        <v>150.9160933</v>
      </c>
      <c r="AH22">
        <f>VLOOKUP(A22,'Crimes data'!A:B,2,FALSE)</f>
        <v>791</v>
      </c>
      <c r="AI22">
        <f>VLOOKUP(A22,'Crimes data'!A:C,3,FALSE)</f>
        <v>14.13</v>
      </c>
      <c r="AJ22">
        <f>VLOOKUP(A22,'Crimes data'!A:D,3,FALSE)</f>
        <v>14.13</v>
      </c>
    </row>
    <row r="23" spans="1:36" x14ac:dyDescent="0.25">
      <c r="A23" s="3" t="s">
        <v>221</v>
      </c>
      <c r="B23" s="3" t="s">
        <v>30</v>
      </c>
      <c r="C23" s="4">
        <v>17500</v>
      </c>
      <c r="D23" s="3">
        <v>2076</v>
      </c>
      <c r="E23" s="3" t="s">
        <v>222</v>
      </c>
      <c r="F23" s="3" t="s">
        <v>223</v>
      </c>
      <c r="G23" s="3" t="s">
        <v>183</v>
      </c>
      <c r="H23" s="5">
        <v>0.122</v>
      </c>
      <c r="I23" s="3" t="s">
        <v>224</v>
      </c>
      <c r="J23" s="3" t="s">
        <v>225</v>
      </c>
      <c r="K23" s="3" t="s">
        <v>226</v>
      </c>
      <c r="L23" s="6">
        <v>0</v>
      </c>
      <c r="M23" s="3">
        <v>11.9</v>
      </c>
      <c r="N23" s="3" t="s">
        <v>37</v>
      </c>
      <c r="O23" s="3" t="s">
        <v>38</v>
      </c>
      <c r="P23" s="3" t="s">
        <v>221</v>
      </c>
      <c r="Q23" s="3" t="s">
        <v>227</v>
      </c>
      <c r="R23" s="3" t="s">
        <v>52</v>
      </c>
      <c r="S23" s="3">
        <v>5</v>
      </c>
      <c r="T23" s="3">
        <v>6</v>
      </c>
      <c r="U23" s="3">
        <v>4</v>
      </c>
      <c r="V23" s="3">
        <v>2</v>
      </c>
      <c r="W23" s="3">
        <v>9</v>
      </c>
      <c r="X23" s="3">
        <v>8</v>
      </c>
      <c r="Y23" s="3">
        <v>4</v>
      </c>
      <c r="Z23" s="3">
        <v>9</v>
      </c>
      <c r="AA23" s="3">
        <v>9</v>
      </c>
      <c r="AB23" s="3">
        <v>9</v>
      </c>
      <c r="AC23" s="3">
        <v>6.5</v>
      </c>
      <c r="AD23" s="3" t="s">
        <v>228</v>
      </c>
      <c r="AE23" s="3">
        <f>VLOOKUP(A23,'lat long'!A:B,2,FALSE)</f>
        <v>-33.720367000000003</v>
      </c>
      <c r="AF23" s="3">
        <f>VLOOKUP(A23,'lat long'!A:C,3,FALSE)</f>
        <v>151.11424629999999</v>
      </c>
      <c r="AH23">
        <f>VLOOKUP(A23,'Crimes data'!A:B,2,FALSE)</f>
        <v>411</v>
      </c>
      <c r="AI23">
        <f>VLOOKUP(A23,'Crimes data'!A:C,3,FALSE)</f>
        <v>7.34</v>
      </c>
      <c r="AJ23">
        <f>VLOOKUP(A23,'Crimes data'!A:D,3,FALSE)</f>
        <v>7.34</v>
      </c>
    </row>
    <row r="24" spans="1:36" x14ac:dyDescent="0.25">
      <c r="A24" s="3" t="s">
        <v>229</v>
      </c>
      <c r="B24" s="3" t="s">
        <v>214</v>
      </c>
      <c r="C24" s="4">
        <v>10000</v>
      </c>
      <c r="D24" s="3">
        <v>2119</v>
      </c>
      <c r="E24" s="3" t="s">
        <v>230</v>
      </c>
      <c r="F24" s="3" t="s">
        <v>111</v>
      </c>
      <c r="G24" s="3" t="s">
        <v>112</v>
      </c>
      <c r="H24" s="5">
        <v>0.23530000000000001</v>
      </c>
      <c r="I24" s="3" t="s">
        <v>231</v>
      </c>
      <c r="J24" s="3" t="s">
        <v>232</v>
      </c>
      <c r="K24" s="3" t="s">
        <v>94</v>
      </c>
      <c r="L24" s="6">
        <v>0</v>
      </c>
      <c r="M24" s="3">
        <v>12.8</v>
      </c>
      <c r="N24" s="3" t="s">
        <v>73</v>
      </c>
      <c r="O24" s="3" t="s">
        <v>50</v>
      </c>
      <c r="P24" s="3" t="s">
        <v>229</v>
      </c>
      <c r="Q24" s="3" t="s">
        <v>233</v>
      </c>
      <c r="R24" s="3" t="s">
        <v>234</v>
      </c>
      <c r="S24" s="3">
        <v>4</v>
      </c>
      <c r="T24" s="3">
        <v>6</v>
      </c>
      <c r="U24" s="3">
        <v>4</v>
      </c>
      <c r="V24" s="3">
        <v>3</v>
      </c>
      <c r="W24" s="3">
        <v>9</v>
      </c>
      <c r="X24" s="3">
        <v>10</v>
      </c>
      <c r="Y24" s="3">
        <v>2</v>
      </c>
      <c r="Z24" s="3">
        <v>9</v>
      </c>
      <c r="AA24" s="3">
        <v>8</v>
      </c>
      <c r="AB24" s="3">
        <v>9</v>
      </c>
      <c r="AC24" s="3">
        <v>6.4</v>
      </c>
      <c r="AD24" s="3" t="s">
        <v>235</v>
      </c>
      <c r="AE24" s="3">
        <f>VLOOKUP(A24,'lat long'!A:B,2,FALSE)</f>
        <v>-33.749763100000003</v>
      </c>
      <c r="AF24" s="3">
        <f>VLOOKUP(A24,'lat long'!A:C,3,FALSE)</f>
        <v>151.06574749999999</v>
      </c>
      <c r="AH24">
        <f>VLOOKUP(A24,'Crimes data'!A:B,2,FALSE)</f>
        <v>307</v>
      </c>
      <c r="AI24">
        <f>VLOOKUP(A24,'Crimes data'!A:C,3,FALSE)</f>
        <v>5.48</v>
      </c>
      <c r="AJ24">
        <f>VLOOKUP(A24,'Crimes data'!A:D,3,FALSE)</f>
        <v>5.48</v>
      </c>
    </row>
    <row r="25" spans="1:36" x14ac:dyDescent="0.25">
      <c r="A25" s="3" t="s">
        <v>236</v>
      </c>
      <c r="B25" s="3" t="s">
        <v>43</v>
      </c>
      <c r="C25" s="4">
        <v>11000</v>
      </c>
      <c r="D25" s="3">
        <v>2218</v>
      </c>
      <c r="E25" s="3" t="s">
        <v>237</v>
      </c>
      <c r="F25" s="3" t="s">
        <v>238</v>
      </c>
      <c r="G25" s="3" t="s">
        <v>33</v>
      </c>
      <c r="H25" s="5">
        <v>0.12</v>
      </c>
      <c r="I25" s="3" t="s">
        <v>239</v>
      </c>
      <c r="J25" s="3" t="s">
        <v>240</v>
      </c>
      <c r="K25" s="3" t="s">
        <v>72</v>
      </c>
      <c r="L25" s="6">
        <v>0.02</v>
      </c>
      <c r="M25" s="3">
        <v>14.7</v>
      </c>
      <c r="N25" s="3" t="s">
        <v>50</v>
      </c>
      <c r="O25" s="3" t="s">
        <v>169</v>
      </c>
      <c r="P25" s="3" t="s">
        <v>236</v>
      </c>
      <c r="Q25" s="3" t="s">
        <v>241</v>
      </c>
      <c r="R25" s="3" t="s">
        <v>179</v>
      </c>
      <c r="S25" s="3">
        <v>5</v>
      </c>
      <c r="T25" s="3">
        <v>6</v>
      </c>
      <c r="U25" s="3">
        <v>6</v>
      </c>
      <c r="V25" s="3">
        <v>5</v>
      </c>
      <c r="W25" s="3">
        <v>6</v>
      </c>
      <c r="X25" s="3">
        <v>8</v>
      </c>
      <c r="Y25" s="3">
        <v>4</v>
      </c>
      <c r="Z25" s="3">
        <v>8</v>
      </c>
      <c r="AA25" s="3">
        <v>8</v>
      </c>
      <c r="AB25" s="3">
        <v>8</v>
      </c>
      <c r="AC25" s="3">
        <v>6.4</v>
      </c>
      <c r="AD25" s="3" t="s">
        <v>242</v>
      </c>
      <c r="AE25" s="3">
        <f>VLOOKUP(A25,'lat long'!A:B,2,FALSE)</f>
        <v>-33.970790399999998</v>
      </c>
      <c r="AF25" s="3">
        <f>VLOOKUP(A25,'lat long'!A:C,3,FALSE)</f>
        <v>151.12137039999999</v>
      </c>
      <c r="AH25">
        <f>VLOOKUP(A25,'Crimes data'!A:B,2,FALSE)</f>
        <v>435</v>
      </c>
      <c r="AI25">
        <f>VLOOKUP(A25,'Crimes data'!A:C,3,FALSE)</f>
        <v>7.77</v>
      </c>
      <c r="AJ25">
        <f>VLOOKUP(A25,'Crimes data'!A:D,3,FALSE)</f>
        <v>7.77</v>
      </c>
    </row>
    <row r="26" spans="1:36" x14ac:dyDescent="0.25">
      <c r="A26" s="3" t="s">
        <v>243</v>
      </c>
      <c r="B26" s="3" t="s">
        <v>244</v>
      </c>
      <c r="C26" s="4">
        <v>11000</v>
      </c>
      <c r="D26" s="3">
        <v>2071</v>
      </c>
      <c r="E26" s="3" t="s">
        <v>245</v>
      </c>
      <c r="F26" s="3" t="s">
        <v>79</v>
      </c>
      <c r="G26" s="3" t="s">
        <v>122</v>
      </c>
      <c r="H26" s="5">
        <v>0.1132</v>
      </c>
      <c r="I26" s="3" t="s">
        <v>246</v>
      </c>
      <c r="J26" s="3" t="s">
        <v>247</v>
      </c>
      <c r="K26" s="3" t="s">
        <v>248</v>
      </c>
      <c r="L26" s="3">
        <v>0</v>
      </c>
      <c r="M26" s="3">
        <v>13.7</v>
      </c>
      <c r="N26" s="3" t="s">
        <v>169</v>
      </c>
      <c r="O26" s="3" t="s">
        <v>169</v>
      </c>
      <c r="P26" s="3" t="s">
        <v>243</v>
      </c>
      <c r="Q26" s="3" t="s">
        <v>249</v>
      </c>
      <c r="R26" s="3" t="s">
        <v>250</v>
      </c>
      <c r="S26" s="3">
        <v>7</v>
      </c>
      <c r="T26" s="3">
        <v>6</v>
      </c>
      <c r="U26" s="3">
        <v>4</v>
      </c>
      <c r="V26" s="3">
        <v>2</v>
      </c>
      <c r="W26" s="3">
        <v>9</v>
      </c>
      <c r="X26" s="3">
        <v>9</v>
      </c>
      <c r="Y26" s="3">
        <v>2</v>
      </c>
      <c r="Z26" s="3">
        <v>8</v>
      </c>
      <c r="AA26" s="3">
        <v>8</v>
      </c>
      <c r="AB26" s="3">
        <v>9</v>
      </c>
      <c r="AC26" s="3">
        <v>6.4</v>
      </c>
      <c r="AD26" s="3" t="s">
        <v>251</v>
      </c>
      <c r="AE26" s="3">
        <f>VLOOKUP(A26,'lat long'!A:B,2,FALSE)</f>
        <v>-33.766060600000003</v>
      </c>
      <c r="AF26" s="3">
        <f>VLOOKUP(A26,'lat long'!A:C,3,FALSE)</f>
        <v>151.16011209999999</v>
      </c>
      <c r="AH26">
        <f>VLOOKUP(A26,'Crimes data'!A:B,2,FALSE)</f>
        <v>220</v>
      </c>
      <c r="AI26">
        <f>VLOOKUP(A26,'Crimes data'!A:C,3,FALSE)</f>
        <v>3.93</v>
      </c>
      <c r="AJ26">
        <f>VLOOKUP(A26,'Crimes data'!A:D,3,FALSE)</f>
        <v>3.93</v>
      </c>
    </row>
    <row r="27" spans="1:36" x14ac:dyDescent="0.25">
      <c r="A27" s="3" t="s">
        <v>252</v>
      </c>
      <c r="B27" s="3" t="s">
        <v>119</v>
      </c>
      <c r="C27" s="4">
        <v>10000</v>
      </c>
      <c r="D27" s="3">
        <v>2070</v>
      </c>
      <c r="E27" s="3" t="s">
        <v>253</v>
      </c>
      <c r="F27" s="3" t="s">
        <v>254</v>
      </c>
      <c r="G27" s="3" t="s">
        <v>255</v>
      </c>
      <c r="H27" s="5">
        <v>0.1053</v>
      </c>
      <c r="I27" s="3" t="s">
        <v>81</v>
      </c>
      <c r="J27" s="3" t="s">
        <v>256</v>
      </c>
      <c r="K27" s="3" t="s">
        <v>257</v>
      </c>
      <c r="L27" s="6">
        <v>0</v>
      </c>
      <c r="M27" s="3">
        <v>13.2</v>
      </c>
      <c r="N27" s="3" t="s">
        <v>38</v>
      </c>
      <c r="O27" s="3" t="s">
        <v>169</v>
      </c>
      <c r="P27" s="3" t="s">
        <v>252</v>
      </c>
      <c r="Q27" s="3" t="s">
        <v>258</v>
      </c>
      <c r="R27" s="3" t="s">
        <v>147</v>
      </c>
      <c r="S27" s="3">
        <v>6</v>
      </c>
      <c r="T27" s="3">
        <v>6</v>
      </c>
      <c r="U27" s="3">
        <v>3</v>
      </c>
      <c r="V27" s="3">
        <v>2</v>
      </c>
      <c r="W27" s="3">
        <v>8</v>
      </c>
      <c r="X27" s="3">
        <v>9</v>
      </c>
      <c r="Y27" s="3">
        <v>3</v>
      </c>
      <c r="Z27" s="3">
        <v>9</v>
      </c>
      <c r="AA27" s="3">
        <v>9</v>
      </c>
      <c r="AB27" s="3">
        <v>9</v>
      </c>
      <c r="AC27" s="3">
        <v>6.4</v>
      </c>
      <c r="AD27" s="3" t="s">
        <v>259</v>
      </c>
      <c r="AE27" s="3">
        <f>VLOOKUP(A27,'lat long'!A:B,2,FALSE)</f>
        <v>-33.780290700000002</v>
      </c>
      <c r="AF27" s="3">
        <f>VLOOKUP(A27,'lat long'!A:C,3,FALSE)</f>
        <v>151.1595848</v>
      </c>
      <c r="AH27">
        <f>VLOOKUP(A27,'Crimes data'!A:B,2,FALSE)</f>
        <v>347</v>
      </c>
      <c r="AI27">
        <f>VLOOKUP(A27,'Crimes data'!A:C,3,FALSE)</f>
        <v>6.2</v>
      </c>
      <c r="AJ27">
        <f>VLOOKUP(A27,'Crimes data'!A:D,3,FALSE)</f>
        <v>6.2</v>
      </c>
    </row>
    <row r="28" spans="1:36" x14ac:dyDescent="0.25">
      <c r="A28" s="3" t="s">
        <v>260</v>
      </c>
      <c r="B28" s="3" t="s">
        <v>77</v>
      </c>
      <c r="C28" s="4">
        <v>8750</v>
      </c>
      <c r="D28" s="3">
        <v>2065</v>
      </c>
      <c r="E28" s="3" t="s">
        <v>261</v>
      </c>
      <c r="F28" s="3" t="s">
        <v>262</v>
      </c>
      <c r="G28" s="3" t="s">
        <v>263</v>
      </c>
      <c r="H28" s="5">
        <v>0.1154</v>
      </c>
      <c r="I28" s="3" t="s">
        <v>264</v>
      </c>
      <c r="J28" s="3" t="s">
        <v>68</v>
      </c>
      <c r="K28" s="3" t="s">
        <v>265</v>
      </c>
      <c r="L28" s="6">
        <v>0.02</v>
      </c>
      <c r="M28" s="3">
        <v>11.4</v>
      </c>
      <c r="N28" s="3" t="s">
        <v>84</v>
      </c>
      <c r="O28" s="3" t="s">
        <v>126</v>
      </c>
      <c r="P28" s="3" t="s">
        <v>260</v>
      </c>
      <c r="Q28" s="3" t="s">
        <v>266</v>
      </c>
      <c r="R28" s="3" t="s">
        <v>250</v>
      </c>
      <c r="S28" s="3">
        <v>6</v>
      </c>
      <c r="T28" s="3">
        <v>7</v>
      </c>
      <c r="U28" s="3">
        <v>5</v>
      </c>
      <c r="V28" s="3">
        <v>3</v>
      </c>
      <c r="W28" s="3">
        <v>8</v>
      </c>
      <c r="X28" s="3">
        <v>9</v>
      </c>
      <c r="Y28" s="3">
        <v>1</v>
      </c>
      <c r="Z28" s="3">
        <v>8</v>
      </c>
      <c r="AA28" s="3">
        <v>8</v>
      </c>
      <c r="AB28" s="3">
        <v>9</v>
      </c>
      <c r="AC28" s="3">
        <v>6.4</v>
      </c>
      <c r="AD28" s="3" t="s">
        <v>267</v>
      </c>
      <c r="AE28" s="3">
        <f>VLOOKUP(A28,'lat long'!A:B,2,FALSE)</f>
        <v>-33.833203900000001</v>
      </c>
      <c r="AF28" s="3">
        <f>VLOOKUP(A28,'lat long'!A:C,3,FALSE)</f>
        <v>151.19592729999999</v>
      </c>
      <c r="AH28">
        <f>VLOOKUP(A28,'Crimes data'!A:B,2,FALSE)</f>
        <v>166</v>
      </c>
      <c r="AI28">
        <f>VLOOKUP(A28,'Crimes data'!A:C,3,FALSE)</f>
        <v>2.96</v>
      </c>
      <c r="AJ28">
        <f>VLOOKUP(A28,'Crimes data'!A:D,3,FALSE)</f>
        <v>2.96</v>
      </c>
    </row>
    <row r="29" spans="1:36" x14ac:dyDescent="0.25">
      <c r="A29" s="3" t="s">
        <v>268</v>
      </c>
      <c r="B29" s="3" t="s">
        <v>55</v>
      </c>
      <c r="C29" s="4">
        <v>12500</v>
      </c>
      <c r="D29" s="3">
        <v>2047</v>
      </c>
      <c r="E29" s="3" t="s">
        <v>269</v>
      </c>
      <c r="F29" s="3" t="s">
        <v>270</v>
      </c>
      <c r="G29" s="3" t="s">
        <v>271</v>
      </c>
      <c r="H29" s="5">
        <v>0.2051</v>
      </c>
      <c r="I29" s="3" t="s">
        <v>272</v>
      </c>
      <c r="J29" s="3" t="s">
        <v>68</v>
      </c>
      <c r="K29" s="3" t="s">
        <v>70</v>
      </c>
      <c r="L29" s="6">
        <v>0.01</v>
      </c>
      <c r="M29" s="3">
        <v>14.9</v>
      </c>
      <c r="N29" s="3" t="s">
        <v>126</v>
      </c>
      <c r="O29" s="3" t="s">
        <v>273</v>
      </c>
      <c r="P29" s="3" t="s">
        <v>274</v>
      </c>
      <c r="Q29" s="3" t="s">
        <v>275</v>
      </c>
      <c r="R29" s="3" t="s">
        <v>63</v>
      </c>
      <c r="S29" s="3">
        <v>2</v>
      </c>
      <c r="T29" s="3">
        <v>6</v>
      </c>
      <c r="U29" s="3">
        <v>4</v>
      </c>
      <c r="V29" s="3">
        <v>3</v>
      </c>
      <c r="W29" s="3">
        <v>9</v>
      </c>
      <c r="X29" s="3">
        <v>4</v>
      </c>
      <c r="Y29" s="3">
        <v>8</v>
      </c>
      <c r="Z29" s="3">
        <v>9</v>
      </c>
      <c r="AA29" s="3">
        <v>9</v>
      </c>
      <c r="AB29" s="3">
        <v>9</v>
      </c>
      <c r="AC29" s="3">
        <v>6.3</v>
      </c>
      <c r="AD29" s="3" t="s">
        <v>276</v>
      </c>
      <c r="AE29" s="3">
        <f>VLOOKUP(A29,'lat long'!A:B,2,FALSE)</f>
        <v>-33.8520678</v>
      </c>
      <c r="AF29" s="3">
        <f>VLOOKUP(A29,'lat long'!A:C,3,FALSE)</f>
        <v>151.15368900000001</v>
      </c>
      <c r="AH29">
        <f>VLOOKUP(A29,'Crimes data'!A:B,2,FALSE)</f>
        <v>560</v>
      </c>
      <c r="AI29">
        <f>VLOOKUP(A29,'Crimes data'!A:C,3,FALSE)</f>
        <v>10</v>
      </c>
      <c r="AJ29">
        <f>VLOOKUP(A29,'Crimes data'!A:D,3,FALSE)</f>
        <v>10</v>
      </c>
    </row>
    <row r="30" spans="1:36" x14ac:dyDescent="0.25">
      <c r="A30" s="3" t="s">
        <v>277</v>
      </c>
      <c r="B30" s="3" t="s">
        <v>244</v>
      </c>
      <c r="C30" s="4">
        <v>25000</v>
      </c>
      <c r="D30" s="3">
        <v>2121</v>
      </c>
      <c r="E30" s="3" t="s">
        <v>278</v>
      </c>
      <c r="F30" s="3" t="s">
        <v>279</v>
      </c>
      <c r="G30" s="3" t="s">
        <v>58</v>
      </c>
      <c r="H30" s="5">
        <v>0.1515</v>
      </c>
      <c r="I30" s="3" t="s">
        <v>280</v>
      </c>
      <c r="J30" s="3" t="s">
        <v>184</v>
      </c>
      <c r="K30" s="3" t="s">
        <v>281</v>
      </c>
      <c r="L30" s="6">
        <v>0.01</v>
      </c>
      <c r="M30" s="3">
        <v>14.7</v>
      </c>
      <c r="N30" s="3" t="s">
        <v>145</v>
      </c>
      <c r="O30" s="3" t="s">
        <v>50</v>
      </c>
      <c r="P30" s="3" t="s">
        <v>282</v>
      </c>
      <c r="Q30" s="3" t="s">
        <v>283</v>
      </c>
      <c r="R30" s="3" t="s">
        <v>284</v>
      </c>
      <c r="S30" s="3">
        <v>3</v>
      </c>
      <c r="T30" s="3">
        <v>8</v>
      </c>
      <c r="U30" s="3">
        <v>4</v>
      </c>
      <c r="V30" s="3">
        <v>4</v>
      </c>
      <c r="W30" s="3">
        <v>7</v>
      </c>
      <c r="X30" s="3">
        <v>6</v>
      </c>
      <c r="Y30" s="3">
        <v>6</v>
      </c>
      <c r="Z30" s="3">
        <v>8</v>
      </c>
      <c r="AA30" s="3">
        <v>9</v>
      </c>
      <c r="AB30" s="3">
        <v>8</v>
      </c>
      <c r="AC30" s="3">
        <v>6.3</v>
      </c>
      <c r="AD30" s="3" t="s">
        <v>285</v>
      </c>
      <c r="AE30" s="3">
        <f>VLOOKUP(A30,'lat long'!A:B,2,FALSE)</f>
        <v>-33.771854599999998</v>
      </c>
      <c r="AF30" s="3">
        <f>VLOOKUP(A30,'lat long'!A:C,3,FALSE)</f>
        <v>151.07453670000001</v>
      </c>
      <c r="AH30">
        <f>VLOOKUP(A30,'Crimes data'!A:B,2,FALSE)</f>
        <v>992</v>
      </c>
      <c r="AI30">
        <f>VLOOKUP(A30,'Crimes data'!A:C,3,FALSE)</f>
        <v>17.71</v>
      </c>
      <c r="AJ30">
        <f>VLOOKUP(A30,'Crimes data'!A:D,3,FALSE)</f>
        <v>17.71</v>
      </c>
    </row>
    <row r="31" spans="1:36" x14ac:dyDescent="0.25">
      <c r="A31" s="3" t="s">
        <v>286</v>
      </c>
      <c r="B31" s="3" t="s">
        <v>119</v>
      </c>
      <c r="C31" s="4">
        <v>12000</v>
      </c>
      <c r="D31" s="3">
        <v>2111</v>
      </c>
      <c r="E31" s="3" t="s">
        <v>287</v>
      </c>
      <c r="F31" s="3" t="s">
        <v>58</v>
      </c>
      <c r="G31" s="3" t="s">
        <v>183</v>
      </c>
      <c r="H31" s="5">
        <v>0.21049999999999999</v>
      </c>
      <c r="I31" s="3" t="s">
        <v>59</v>
      </c>
      <c r="J31" s="3" t="s">
        <v>288</v>
      </c>
      <c r="K31" s="3" t="s">
        <v>160</v>
      </c>
      <c r="L31" s="6">
        <v>7.0000000000000007E-2</v>
      </c>
      <c r="M31" s="3">
        <v>13.4</v>
      </c>
      <c r="N31" s="3" t="s">
        <v>50</v>
      </c>
      <c r="O31" s="3" t="s">
        <v>169</v>
      </c>
      <c r="P31" s="3" t="s">
        <v>289</v>
      </c>
      <c r="Q31" s="3" t="s">
        <v>290</v>
      </c>
      <c r="R31" s="3" t="s">
        <v>291</v>
      </c>
      <c r="S31" s="3">
        <v>4</v>
      </c>
      <c r="T31" s="3">
        <v>5</v>
      </c>
      <c r="U31" s="3">
        <v>6</v>
      </c>
      <c r="V31" s="3">
        <v>3</v>
      </c>
      <c r="W31" s="3">
        <v>9</v>
      </c>
      <c r="X31" s="3">
        <v>6</v>
      </c>
      <c r="Y31" s="3">
        <v>7</v>
      </c>
      <c r="Z31" s="3">
        <v>8</v>
      </c>
      <c r="AA31" s="3">
        <v>7</v>
      </c>
      <c r="AB31" s="3">
        <v>8</v>
      </c>
      <c r="AC31" s="3">
        <v>6.3</v>
      </c>
      <c r="AD31" s="3" t="s">
        <v>292</v>
      </c>
      <c r="AE31" s="3">
        <f>VLOOKUP(A31,'lat long'!A:B,2,FALSE)</f>
        <v>-33.827500000000001</v>
      </c>
      <c r="AF31" s="3">
        <f>VLOOKUP(A31,'lat long'!A:C,3,FALSE)</f>
        <v>151.12638889999999</v>
      </c>
      <c r="AH31">
        <f>VLOOKUP(A31,'Crimes data'!A:B,2,FALSE)</f>
        <v>460</v>
      </c>
      <c r="AI31">
        <f>VLOOKUP(A31,'Crimes data'!A:C,3,FALSE)</f>
        <v>8.2100000000000009</v>
      </c>
      <c r="AJ31">
        <f>VLOOKUP(A31,'Crimes data'!A:D,3,FALSE)</f>
        <v>8.2100000000000009</v>
      </c>
    </row>
    <row r="32" spans="1:36" x14ac:dyDescent="0.25">
      <c r="A32" s="3" t="s">
        <v>293</v>
      </c>
      <c r="B32" s="3" t="s">
        <v>55</v>
      </c>
      <c r="C32" s="4">
        <v>6750</v>
      </c>
      <c r="D32" s="3">
        <v>2045</v>
      </c>
      <c r="E32" s="3" t="s">
        <v>294</v>
      </c>
      <c r="F32" s="3" t="s">
        <v>112</v>
      </c>
      <c r="G32" s="3" t="s">
        <v>271</v>
      </c>
      <c r="H32" s="5">
        <v>0.11899999999999999</v>
      </c>
      <c r="I32" s="3" t="s">
        <v>295</v>
      </c>
      <c r="J32" s="3"/>
      <c r="K32" s="3" t="s">
        <v>160</v>
      </c>
      <c r="L32" s="6">
        <v>0.02</v>
      </c>
      <c r="M32" s="3">
        <v>15.4</v>
      </c>
      <c r="N32" s="3" t="s">
        <v>50</v>
      </c>
      <c r="O32" s="3" t="s">
        <v>126</v>
      </c>
      <c r="P32" s="3" t="s">
        <v>296</v>
      </c>
      <c r="Q32" s="3" t="s">
        <v>297</v>
      </c>
      <c r="R32" s="3" t="s">
        <v>52</v>
      </c>
      <c r="S32" s="3">
        <v>3</v>
      </c>
      <c r="T32" s="3">
        <v>7</v>
      </c>
      <c r="U32" s="3">
        <v>3</v>
      </c>
      <c r="V32" s="3">
        <v>3</v>
      </c>
      <c r="W32" s="3">
        <v>8</v>
      </c>
      <c r="X32" s="3">
        <v>5</v>
      </c>
      <c r="Y32" s="3">
        <v>8</v>
      </c>
      <c r="Z32" s="3">
        <v>8</v>
      </c>
      <c r="AA32" s="3">
        <v>9</v>
      </c>
      <c r="AB32" s="3">
        <v>9</v>
      </c>
      <c r="AC32" s="3">
        <v>6.3</v>
      </c>
      <c r="AD32" s="3" t="s">
        <v>298</v>
      </c>
      <c r="AE32" s="3">
        <f>VLOOKUP(A32,'lat long'!A:B,2,FALSE)</f>
        <v>-33.8794325</v>
      </c>
      <c r="AF32" s="3">
        <f>VLOOKUP(A32,'lat long'!A:C,3,FALSE)</f>
        <v>151.1391605</v>
      </c>
      <c r="AH32">
        <f>VLOOKUP(A32,'Crimes data'!A:B,2,FALSE)</f>
        <v>258</v>
      </c>
      <c r="AI32">
        <f>VLOOKUP(A32,'Crimes data'!A:C,3,FALSE)</f>
        <v>4.6100000000000003</v>
      </c>
      <c r="AJ32">
        <f>VLOOKUP(A32,'Crimes data'!A:D,3,FALSE)</f>
        <v>4.6100000000000003</v>
      </c>
    </row>
    <row r="33" spans="1:36" x14ac:dyDescent="0.25">
      <c r="A33" s="3" t="s">
        <v>299</v>
      </c>
      <c r="B33" s="3" t="s">
        <v>77</v>
      </c>
      <c r="C33" s="4">
        <v>4000</v>
      </c>
      <c r="D33" s="3">
        <v>2061</v>
      </c>
      <c r="E33" s="3" t="s">
        <v>300</v>
      </c>
      <c r="F33" s="3" t="s">
        <v>301</v>
      </c>
      <c r="G33" s="3" t="s">
        <v>80</v>
      </c>
      <c r="H33" s="5">
        <v>0.21429999999999999</v>
      </c>
      <c r="I33" s="3" t="s">
        <v>302</v>
      </c>
      <c r="J33" s="3" t="s">
        <v>33</v>
      </c>
      <c r="K33" s="3" t="s">
        <v>142</v>
      </c>
      <c r="L33" s="6">
        <v>0.13</v>
      </c>
      <c r="M33" s="3"/>
      <c r="N33" s="3" t="s">
        <v>61</v>
      </c>
      <c r="O33" s="3" t="s">
        <v>126</v>
      </c>
      <c r="P33" s="3" t="s">
        <v>303</v>
      </c>
      <c r="Q33" s="3" t="s">
        <v>304</v>
      </c>
      <c r="R33" s="3" t="s">
        <v>305</v>
      </c>
      <c r="S33" s="3">
        <v>5</v>
      </c>
      <c r="T33" s="3">
        <v>8</v>
      </c>
      <c r="U33" s="3">
        <v>2</v>
      </c>
      <c r="V33" s="3">
        <v>1</v>
      </c>
      <c r="W33" s="3">
        <v>8</v>
      </c>
      <c r="X33" s="3">
        <v>8</v>
      </c>
      <c r="Y33" s="3">
        <v>5</v>
      </c>
      <c r="Z33" s="3">
        <v>9</v>
      </c>
      <c r="AA33" s="3">
        <v>9</v>
      </c>
      <c r="AB33" s="3">
        <v>8</v>
      </c>
      <c r="AC33" s="3">
        <v>6.3</v>
      </c>
      <c r="AD33" s="3" t="s">
        <v>306</v>
      </c>
      <c r="AE33" s="3">
        <f>VLOOKUP(A33,'lat long'!A:B,2,FALSE)</f>
        <v>-33.847665900000003</v>
      </c>
      <c r="AF33" s="3">
        <f>VLOOKUP(A33,'lat long'!A:C,3,FALSE)</f>
        <v>151.21581380000001</v>
      </c>
      <c r="AH33">
        <f>VLOOKUP(A33,'Crimes data'!A:B,2,FALSE)</f>
        <v>136</v>
      </c>
      <c r="AI33">
        <f>VLOOKUP(A33,'Crimes data'!A:C,3,FALSE)</f>
        <v>2.4300000000000002</v>
      </c>
      <c r="AJ33">
        <f>VLOOKUP(A33,'Crimes data'!A:D,3,FALSE)</f>
        <v>2.4300000000000002</v>
      </c>
    </row>
    <row r="34" spans="1:36" x14ac:dyDescent="0.25">
      <c r="A34" s="3" t="s">
        <v>307</v>
      </c>
      <c r="B34" s="3" t="s">
        <v>66</v>
      </c>
      <c r="C34" s="4">
        <v>11000</v>
      </c>
      <c r="D34" s="3">
        <v>2234</v>
      </c>
      <c r="E34" s="3" t="s">
        <v>308</v>
      </c>
      <c r="F34" s="3" t="s">
        <v>256</v>
      </c>
      <c r="G34" s="3" t="s">
        <v>82</v>
      </c>
      <c r="H34" s="5">
        <v>0.2</v>
      </c>
      <c r="I34" s="3" t="s">
        <v>309</v>
      </c>
      <c r="J34" s="3" t="s">
        <v>217</v>
      </c>
      <c r="K34" s="3" t="s">
        <v>281</v>
      </c>
      <c r="L34" s="6">
        <v>0.04</v>
      </c>
      <c r="M34" s="3">
        <v>13.2</v>
      </c>
      <c r="N34" s="3" t="s">
        <v>310</v>
      </c>
      <c r="O34" s="3" t="s">
        <v>37</v>
      </c>
      <c r="P34" s="3" t="s">
        <v>311</v>
      </c>
      <c r="Q34" s="3" t="s">
        <v>312</v>
      </c>
      <c r="R34" s="3" t="s">
        <v>137</v>
      </c>
      <c r="S34" s="3">
        <v>5</v>
      </c>
      <c r="T34" s="3">
        <v>3</v>
      </c>
      <c r="U34" s="3">
        <v>5</v>
      </c>
      <c r="V34" s="3">
        <v>7</v>
      </c>
      <c r="W34" s="3">
        <v>6</v>
      </c>
      <c r="X34" s="3">
        <v>8</v>
      </c>
      <c r="Y34" s="3">
        <v>5</v>
      </c>
      <c r="Z34" s="3">
        <v>8</v>
      </c>
      <c r="AA34" s="3">
        <v>7</v>
      </c>
      <c r="AB34" s="3">
        <v>9</v>
      </c>
      <c r="AC34" s="3">
        <v>6.3</v>
      </c>
      <c r="AD34" s="3" t="s">
        <v>313</v>
      </c>
      <c r="AE34" s="3">
        <f>VLOOKUP(A34,'lat long'!A:B,2,FALSE)</f>
        <v>-34.014811000000002</v>
      </c>
      <c r="AF34" s="3">
        <f>VLOOKUP(A34,'lat long'!A:C,3,FALSE)</f>
        <v>151.01648230000001</v>
      </c>
      <c r="AH34">
        <f>VLOOKUP(A34,'Crimes data'!A:B,2,FALSE)</f>
        <v>443</v>
      </c>
      <c r="AI34">
        <f>VLOOKUP(A34,'Crimes data'!A:C,3,FALSE)</f>
        <v>7.91</v>
      </c>
      <c r="AJ34">
        <f>VLOOKUP(A34,'Crimes data'!A:D,3,FALSE)</f>
        <v>7.91</v>
      </c>
    </row>
    <row r="35" spans="1:36" x14ac:dyDescent="0.25">
      <c r="A35" s="3" t="s">
        <v>314</v>
      </c>
      <c r="B35" s="3" t="s">
        <v>119</v>
      </c>
      <c r="C35" s="4">
        <v>12000</v>
      </c>
      <c r="D35" s="3">
        <v>2074</v>
      </c>
      <c r="E35" s="3" t="s">
        <v>315</v>
      </c>
      <c r="F35" s="3" t="s">
        <v>316</v>
      </c>
      <c r="G35" s="3" t="s">
        <v>317</v>
      </c>
      <c r="H35" s="5">
        <v>0.2</v>
      </c>
      <c r="I35" s="3" t="s">
        <v>167</v>
      </c>
      <c r="J35" s="3" t="s">
        <v>318</v>
      </c>
      <c r="K35" s="3" t="s">
        <v>168</v>
      </c>
      <c r="L35" s="6">
        <v>0</v>
      </c>
      <c r="M35" s="3">
        <v>12.4</v>
      </c>
      <c r="N35" s="3" t="s">
        <v>38</v>
      </c>
      <c r="O35" s="3" t="s">
        <v>38</v>
      </c>
      <c r="P35" s="3" t="s">
        <v>314</v>
      </c>
      <c r="Q35" s="3" t="s">
        <v>319</v>
      </c>
      <c r="R35" s="3" t="s">
        <v>52</v>
      </c>
      <c r="S35" s="3">
        <v>5</v>
      </c>
      <c r="T35" s="3">
        <v>6</v>
      </c>
      <c r="U35" s="3">
        <v>4</v>
      </c>
      <c r="V35" s="3">
        <v>2</v>
      </c>
      <c r="W35" s="3">
        <v>9</v>
      </c>
      <c r="X35" s="3">
        <v>9</v>
      </c>
      <c r="Y35" s="3">
        <v>3</v>
      </c>
      <c r="Z35" s="3">
        <v>8</v>
      </c>
      <c r="AA35" s="3">
        <v>9</v>
      </c>
      <c r="AB35" s="3">
        <v>8</v>
      </c>
      <c r="AC35" s="3">
        <v>6.3</v>
      </c>
      <c r="AD35" s="3" t="s">
        <v>320</v>
      </c>
      <c r="AE35" s="3">
        <f>VLOOKUP(A35,'lat long'!A:B,2,FALSE)</f>
        <v>-33.735434599999998</v>
      </c>
      <c r="AF35" s="3">
        <f>VLOOKUP(A35,'lat long'!A:C,3,FALSE)</f>
        <v>151.1300645</v>
      </c>
      <c r="AH35">
        <f>VLOOKUP(A35,'Crimes data'!A:B,2,FALSE)</f>
        <v>351</v>
      </c>
      <c r="AI35">
        <f>VLOOKUP(A35,'Crimes data'!A:C,3,FALSE)</f>
        <v>6.27</v>
      </c>
      <c r="AJ35">
        <f>VLOOKUP(A35,'Crimes data'!A:D,3,FALSE)</f>
        <v>6.27</v>
      </c>
    </row>
    <row r="36" spans="1:36" x14ac:dyDescent="0.25">
      <c r="A36" s="3" t="s">
        <v>321</v>
      </c>
      <c r="B36" s="3" t="s">
        <v>322</v>
      </c>
      <c r="C36" s="4">
        <v>16500</v>
      </c>
      <c r="D36" s="3">
        <v>2095</v>
      </c>
      <c r="E36" s="3" t="s">
        <v>323</v>
      </c>
      <c r="F36" s="3" t="s">
        <v>263</v>
      </c>
      <c r="G36" s="3" t="s">
        <v>324</v>
      </c>
      <c r="H36" s="5">
        <v>0.10340000000000001</v>
      </c>
      <c r="I36" s="3" t="s">
        <v>325</v>
      </c>
      <c r="J36" s="3" t="s">
        <v>191</v>
      </c>
      <c r="K36" s="3" t="s">
        <v>92</v>
      </c>
      <c r="L36" s="6">
        <v>0.03</v>
      </c>
      <c r="M36" s="3">
        <v>13.2</v>
      </c>
      <c r="N36" s="3" t="s">
        <v>73</v>
      </c>
      <c r="O36" s="3" t="s">
        <v>145</v>
      </c>
      <c r="P36" s="3" t="s">
        <v>326</v>
      </c>
      <c r="Q36" s="3" t="s">
        <v>327</v>
      </c>
      <c r="R36" s="3" t="s">
        <v>63</v>
      </c>
      <c r="S36" s="3">
        <v>3</v>
      </c>
      <c r="T36" s="3">
        <v>4</v>
      </c>
      <c r="U36" s="3">
        <v>3</v>
      </c>
      <c r="V36" s="3">
        <v>2</v>
      </c>
      <c r="W36" s="3">
        <v>10</v>
      </c>
      <c r="X36" s="3">
        <v>8</v>
      </c>
      <c r="Y36" s="3">
        <v>8</v>
      </c>
      <c r="Z36" s="3">
        <v>9</v>
      </c>
      <c r="AA36" s="3">
        <v>9</v>
      </c>
      <c r="AB36" s="3">
        <v>9</v>
      </c>
      <c r="AC36" s="3">
        <v>6.22</v>
      </c>
      <c r="AD36" s="3" t="s">
        <v>328</v>
      </c>
      <c r="AE36" s="3">
        <f>VLOOKUP(A36,'lat long'!A:B,2,FALSE)</f>
        <v>-33.803850400000002</v>
      </c>
      <c r="AF36" s="3">
        <f>VLOOKUP(A36,'lat long'!A:C,3,FALSE)</f>
        <v>151.29082349999999</v>
      </c>
      <c r="AH36">
        <f>VLOOKUP(A36,'Crimes data'!A:B,2,FALSE)</f>
        <v>2119</v>
      </c>
      <c r="AI36">
        <f>VLOOKUP(A36,'Crimes data'!A:C,3,FALSE)</f>
        <v>37.840000000000003</v>
      </c>
      <c r="AJ36">
        <f>VLOOKUP(A36,'Crimes data'!A:D,3,FALSE)</f>
        <v>37.840000000000003</v>
      </c>
    </row>
    <row r="37" spans="1:36" x14ac:dyDescent="0.25">
      <c r="A37" s="3" t="s">
        <v>329</v>
      </c>
      <c r="B37" s="3" t="s">
        <v>43</v>
      </c>
      <c r="C37" s="4">
        <v>11000</v>
      </c>
      <c r="D37" s="3">
        <v>2019</v>
      </c>
      <c r="E37" s="3" t="s">
        <v>330</v>
      </c>
      <c r="F37" s="3" t="s">
        <v>57</v>
      </c>
      <c r="G37" s="3" t="s">
        <v>111</v>
      </c>
      <c r="H37" s="5">
        <v>0.1333</v>
      </c>
      <c r="I37" s="3" t="s">
        <v>331</v>
      </c>
      <c r="J37" s="3" t="s">
        <v>184</v>
      </c>
      <c r="K37" s="3" t="s">
        <v>34</v>
      </c>
      <c r="L37" s="6">
        <v>0.06</v>
      </c>
      <c r="M37" s="3">
        <v>10.6</v>
      </c>
      <c r="N37" s="3" t="s">
        <v>38</v>
      </c>
      <c r="O37" s="3" t="s">
        <v>61</v>
      </c>
      <c r="P37" s="3" t="s">
        <v>332</v>
      </c>
      <c r="Q37" s="3" t="s">
        <v>333</v>
      </c>
      <c r="R37" s="3" t="s">
        <v>334</v>
      </c>
      <c r="S37" s="3">
        <v>3</v>
      </c>
      <c r="T37" s="3">
        <v>4</v>
      </c>
      <c r="U37" s="3">
        <v>4</v>
      </c>
      <c r="V37" s="3">
        <v>4</v>
      </c>
      <c r="W37" s="3">
        <v>9</v>
      </c>
      <c r="X37" s="3">
        <v>7</v>
      </c>
      <c r="Y37" s="3">
        <v>6</v>
      </c>
      <c r="Z37" s="3">
        <v>8</v>
      </c>
      <c r="AA37" s="3">
        <v>9</v>
      </c>
      <c r="AB37" s="3">
        <v>8</v>
      </c>
      <c r="AC37" s="3">
        <v>6.2</v>
      </c>
      <c r="AD37" s="3" t="s">
        <v>335</v>
      </c>
      <c r="AE37" s="3">
        <f>VLOOKUP(A37,'lat long'!A:B,2,FALSE)</f>
        <v>-33.947828999999999</v>
      </c>
      <c r="AF37" s="3">
        <f>VLOOKUP(A37,'lat long'!A:C,3,FALSE)</f>
        <v>151.1990644</v>
      </c>
      <c r="AH37">
        <f>VLOOKUP(A37,'Crimes data'!A:B,2,FALSE)</f>
        <v>486</v>
      </c>
      <c r="AI37">
        <f>VLOOKUP(A37,'Crimes data'!A:C,3,FALSE)</f>
        <v>8.68</v>
      </c>
      <c r="AJ37">
        <f>VLOOKUP(A37,'Crimes data'!A:D,3,FALSE)</f>
        <v>8.68</v>
      </c>
    </row>
    <row r="38" spans="1:36" x14ac:dyDescent="0.25">
      <c r="A38" s="3" t="s">
        <v>336</v>
      </c>
      <c r="B38" s="3" t="s">
        <v>66</v>
      </c>
      <c r="C38" s="4">
        <v>12000</v>
      </c>
      <c r="D38" s="3">
        <v>2229</v>
      </c>
      <c r="E38" s="3" t="s">
        <v>337</v>
      </c>
      <c r="F38" s="3" t="s">
        <v>82</v>
      </c>
      <c r="G38" s="3" t="s">
        <v>57</v>
      </c>
      <c r="H38" s="5">
        <v>0.25</v>
      </c>
      <c r="I38" s="3" t="s">
        <v>280</v>
      </c>
      <c r="J38" s="3" t="s">
        <v>338</v>
      </c>
      <c r="K38" s="3" t="s">
        <v>177</v>
      </c>
      <c r="L38" s="6">
        <v>7.0000000000000007E-2</v>
      </c>
      <c r="M38" s="3">
        <v>12.6</v>
      </c>
      <c r="N38" s="3" t="s">
        <v>145</v>
      </c>
      <c r="O38" s="3" t="s">
        <v>37</v>
      </c>
      <c r="P38" s="3" t="s">
        <v>336</v>
      </c>
      <c r="Q38" s="3"/>
      <c r="R38" s="3" t="s">
        <v>250</v>
      </c>
      <c r="S38" s="3">
        <v>6</v>
      </c>
      <c r="T38" s="3">
        <v>6</v>
      </c>
      <c r="U38" s="3">
        <v>6</v>
      </c>
      <c r="V38" s="3">
        <v>4</v>
      </c>
      <c r="W38" s="3">
        <v>6</v>
      </c>
      <c r="X38" s="3">
        <v>8</v>
      </c>
      <c r="Y38" s="3">
        <v>2</v>
      </c>
      <c r="Z38" s="3">
        <v>8</v>
      </c>
      <c r="AA38" s="3">
        <v>8</v>
      </c>
      <c r="AB38" s="3">
        <v>8</v>
      </c>
      <c r="AC38" s="3">
        <v>6.2</v>
      </c>
      <c r="AD38" s="3" t="s">
        <v>339</v>
      </c>
      <c r="AE38" s="3">
        <f>VLOOKUP(A38,'lat long'!A:B,2,FALSE)</f>
        <v>-34.035447699999999</v>
      </c>
      <c r="AF38" s="3">
        <f>VLOOKUP(A38,'lat long'!A:C,3,FALSE)</f>
        <v>151.1248018</v>
      </c>
      <c r="AH38">
        <f>VLOOKUP(A38,'Crimes data'!A:B,2,FALSE)</f>
        <v>1758</v>
      </c>
      <c r="AI38">
        <f>VLOOKUP(A38,'Crimes data'!A:C,3,FALSE)</f>
        <v>31.39</v>
      </c>
      <c r="AJ38">
        <f>VLOOKUP(A38,'Crimes data'!A:D,3,FALSE)</f>
        <v>31.39</v>
      </c>
    </row>
    <row r="39" spans="1:36" x14ac:dyDescent="0.25">
      <c r="A39" s="3" t="s">
        <v>340</v>
      </c>
      <c r="B39" s="3" t="s">
        <v>119</v>
      </c>
      <c r="C39" s="4">
        <v>4000</v>
      </c>
      <c r="D39" s="3">
        <v>2114</v>
      </c>
      <c r="E39" s="3" t="s">
        <v>341</v>
      </c>
      <c r="F39" s="3" t="s">
        <v>45</v>
      </c>
      <c r="G39" s="3" t="s">
        <v>316</v>
      </c>
      <c r="H39" s="5">
        <v>0.2903</v>
      </c>
      <c r="I39" s="3" t="s">
        <v>342</v>
      </c>
      <c r="J39" s="3" t="s">
        <v>232</v>
      </c>
      <c r="K39" s="3" t="s">
        <v>70</v>
      </c>
      <c r="L39" s="6">
        <v>0</v>
      </c>
      <c r="M39" s="3">
        <v>13.2</v>
      </c>
      <c r="N39" s="3" t="s">
        <v>50</v>
      </c>
      <c r="O39" s="3" t="s">
        <v>169</v>
      </c>
      <c r="P39" s="3" t="s">
        <v>340</v>
      </c>
      <c r="Q39" s="3" t="s">
        <v>343</v>
      </c>
      <c r="R39" s="3" t="s">
        <v>344</v>
      </c>
      <c r="S39" s="3">
        <v>6</v>
      </c>
      <c r="T39" s="3">
        <v>6</v>
      </c>
      <c r="U39" s="3">
        <v>3</v>
      </c>
      <c r="V39" s="3">
        <v>3</v>
      </c>
      <c r="W39" s="3">
        <v>8</v>
      </c>
      <c r="X39" s="3">
        <v>9</v>
      </c>
      <c r="Y39" s="3">
        <v>3</v>
      </c>
      <c r="Z39" s="3">
        <v>7</v>
      </c>
      <c r="AA39" s="3">
        <v>8</v>
      </c>
      <c r="AB39" s="3">
        <v>9</v>
      </c>
      <c r="AC39" s="3">
        <v>6.2</v>
      </c>
      <c r="AD39" s="3" t="s">
        <v>345</v>
      </c>
      <c r="AE39" s="3">
        <f>VLOOKUP(A39,'lat long'!A:B,2,FALSE)</f>
        <v>-33.798906600000002</v>
      </c>
      <c r="AF39" s="3">
        <f>VLOOKUP(A39,'lat long'!A:C,3,FALSE)</f>
        <v>151.08869999999999</v>
      </c>
      <c r="AH39">
        <f>VLOOKUP(A39,'Crimes data'!A:B,2,FALSE)</f>
        <v>96</v>
      </c>
      <c r="AI39">
        <f>VLOOKUP(A39,'Crimes data'!A:C,3,FALSE)</f>
        <v>1.71</v>
      </c>
      <c r="AJ39">
        <f>VLOOKUP(A39,'Crimes data'!A:D,3,FALSE)</f>
        <v>1.71</v>
      </c>
    </row>
    <row r="40" spans="1:36" x14ac:dyDescent="0.25">
      <c r="A40" s="3" t="s">
        <v>346</v>
      </c>
      <c r="B40" s="3" t="s">
        <v>347</v>
      </c>
      <c r="C40" s="4">
        <v>5000</v>
      </c>
      <c r="D40" s="3">
        <v>2028</v>
      </c>
      <c r="E40" s="3" t="s">
        <v>348</v>
      </c>
      <c r="F40" s="3" t="s">
        <v>349</v>
      </c>
      <c r="G40" s="3" t="s">
        <v>350</v>
      </c>
      <c r="H40" s="5">
        <v>0.16669999999999999</v>
      </c>
      <c r="I40" s="3" t="s">
        <v>351</v>
      </c>
      <c r="J40" s="3" t="s">
        <v>69</v>
      </c>
      <c r="K40" s="3" t="s">
        <v>92</v>
      </c>
      <c r="L40" s="6">
        <v>0</v>
      </c>
      <c r="M40" s="3">
        <v>14</v>
      </c>
      <c r="N40" s="3" t="s">
        <v>61</v>
      </c>
      <c r="O40" s="3" t="s">
        <v>126</v>
      </c>
      <c r="P40" s="3" t="s">
        <v>352</v>
      </c>
      <c r="Q40" s="3" t="s">
        <v>353</v>
      </c>
      <c r="R40" s="3" t="s">
        <v>354</v>
      </c>
      <c r="S40" s="3">
        <v>4</v>
      </c>
      <c r="T40" s="3">
        <v>7</v>
      </c>
      <c r="U40" s="3">
        <v>2</v>
      </c>
      <c r="V40" s="3">
        <v>1</v>
      </c>
      <c r="W40" s="3">
        <v>8</v>
      </c>
      <c r="X40" s="3">
        <v>8</v>
      </c>
      <c r="Y40" s="3">
        <v>5</v>
      </c>
      <c r="Z40" s="3">
        <v>9</v>
      </c>
      <c r="AA40" s="3">
        <v>9</v>
      </c>
      <c r="AB40" s="3">
        <v>9</v>
      </c>
      <c r="AC40" s="3">
        <v>6.2</v>
      </c>
      <c r="AD40" s="3" t="s">
        <v>355</v>
      </c>
      <c r="AE40" s="3">
        <f>VLOOKUP(A40,'lat long'!A:B,2,FALSE)</f>
        <v>-33.876637299999999</v>
      </c>
      <c r="AF40" s="3">
        <f>VLOOKUP(A40,'lat long'!A:C,3,FALSE)</f>
        <v>151.24244999999999</v>
      </c>
      <c r="AH40">
        <f>VLOOKUP(A40,'Crimes data'!A:B,2,FALSE)</f>
        <v>578</v>
      </c>
      <c r="AI40">
        <f>VLOOKUP(A40,'Crimes data'!A:C,3,FALSE)</f>
        <v>10.32</v>
      </c>
      <c r="AJ40">
        <f>VLOOKUP(A40,'Crimes data'!A:D,3,FALSE)</f>
        <v>10.32</v>
      </c>
    </row>
    <row r="41" spans="1:36" x14ac:dyDescent="0.25">
      <c r="A41" s="3" t="s">
        <v>356</v>
      </c>
      <c r="B41" s="3" t="s">
        <v>119</v>
      </c>
      <c r="C41" s="4">
        <v>18000</v>
      </c>
      <c r="D41" s="3">
        <v>2122</v>
      </c>
      <c r="E41" s="3" t="s">
        <v>357</v>
      </c>
      <c r="F41" s="3" t="s">
        <v>358</v>
      </c>
      <c r="G41" s="3" t="s">
        <v>270</v>
      </c>
      <c r="H41" s="5">
        <v>0.21879999999999999</v>
      </c>
      <c r="I41" s="3" t="s">
        <v>132</v>
      </c>
      <c r="J41" s="3" t="s">
        <v>159</v>
      </c>
      <c r="K41" s="3" t="s">
        <v>160</v>
      </c>
      <c r="L41" s="6">
        <v>0.04</v>
      </c>
      <c r="M41" s="3">
        <v>13</v>
      </c>
      <c r="N41" s="3" t="s">
        <v>38</v>
      </c>
      <c r="O41" s="3" t="s">
        <v>50</v>
      </c>
      <c r="P41" s="3" t="s">
        <v>356</v>
      </c>
      <c r="Q41" s="3" t="s">
        <v>359</v>
      </c>
      <c r="R41" s="3" t="s">
        <v>334</v>
      </c>
      <c r="S41" s="3">
        <v>2</v>
      </c>
      <c r="T41" s="3">
        <v>6</v>
      </c>
      <c r="U41" s="3">
        <v>6</v>
      </c>
      <c r="V41" s="3">
        <v>3</v>
      </c>
      <c r="W41" s="3">
        <v>8</v>
      </c>
      <c r="X41" s="3">
        <v>6</v>
      </c>
      <c r="Y41" s="3">
        <v>7</v>
      </c>
      <c r="Z41" s="3">
        <v>9</v>
      </c>
      <c r="AA41" s="3">
        <v>8</v>
      </c>
      <c r="AB41" s="3">
        <v>7</v>
      </c>
      <c r="AC41" s="3">
        <v>6.2</v>
      </c>
      <c r="AD41" s="3" t="s">
        <v>360</v>
      </c>
      <c r="AE41" s="3">
        <f>VLOOKUP(A41,'lat long'!A:B,2,FALSE)</f>
        <v>-33.79</v>
      </c>
      <c r="AF41" s="3">
        <f>VLOOKUP(A41,'lat long'!A:C,3,FALSE)</f>
        <v>151.0844444</v>
      </c>
      <c r="AH41">
        <f>VLOOKUP(A41,'Crimes data'!A:B,2,FALSE)</f>
        <v>694</v>
      </c>
      <c r="AI41">
        <f>VLOOKUP(A41,'Crimes data'!A:C,3,FALSE)</f>
        <v>12.39</v>
      </c>
      <c r="AJ41">
        <f>VLOOKUP(A41,'Crimes data'!A:D,3,FALSE)</f>
        <v>12.39</v>
      </c>
    </row>
    <row r="42" spans="1:36" x14ac:dyDescent="0.25">
      <c r="A42" s="3" t="s">
        <v>361</v>
      </c>
      <c r="B42" s="3" t="s">
        <v>43</v>
      </c>
      <c r="C42" s="4">
        <v>15500</v>
      </c>
      <c r="D42" s="3">
        <v>2217</v>
      </c>
      <c r="E42" s="3" t="s">
        <v>362</v>
      </c>
      <c r="F42" s="3" t="s">
        <v>32</v>
      </c>
      <c r="G42" s="3" t="s">
        <v>33</v>
      </c>
      <c r="H42" s="5">
        <v>0.21740000000000001</v>
      </c>
      <c r="I42" s="3" t="s">
        <v>34</v>
      </c>
      <c r="J42" s="3" t="s">
        <v>71</v>
      </c>
      <c r="K42" s="3" t="s">
        <v>49</v>
      </c>
      <c r="L42" s="6">
        <v>0.01</v>
      </c>
      <c r="M42" s="3">
        <v>17.2</v>
      </c>
      <c r="N42" s="3" t="s">
        <v>135</v>
      </c>
      <c r="O42" s="3" t="s">
        <v>169</v>
      </c>
      <c r="P42" s="3" t="s">
        <v>361</v>
      </c>
      <c r="Q42" s="3" t="s">
        <v>363</v>
      </c>
      <c r="R42" s="3" t="s">
        <v>364</v>
      </c>
      <c r="S42" s="3">
        <v>4</v>
      </c>
      <c r="T42" s="3">
        <v>7</v>
      </c>
      <c r="U42" s="3">
        <v>7</v>
      </c>
      <c r="V42" s="3">
        <v>6</v>
      </c>
      <c r="W42" s="3">
        <v>6</v>
      </c>
      <c r="X42" s="3">
        <v>5</v>
      </c>
      <c r="Y42" s="3">
        <v>6</v>
      </c>
      <c r="Z42" s="3">
        <v>8</v>
      </c>
      <c r="AA42" s="3">
        <v>6</v>
      </c>
      <c r="AB42" s="3">
        <v>7</v>
      </c>
      <c r="AC42" s="3">
        <v>6.2</v>
      </c>
      <c r="AD42" s="3" t="s">
        <v>365</v>
      </c>
      <c r="AE42" s="3">
        <f>VLOOKUP(A42,'lat long'!A:B,2,FALSE)</f>
        <v>-33.968226000000001</v>
      </c>
      <c r="AF42" s="3">
        <f>VLOOKUP(A42,'lat long'!A:C,3,FALSE)</f>
        <v>151.1354509</v>
      </c>
      <c r="AH42">
        <f>VLOOKUP(A42,'Crimes data'!A:B,2,FALSE)</f>
        <v>2234</v>
      </c>
      <c r="AI42">
        <f>VLOOKUP(A42,'Crimes data'!A:C,3,FALSE)</f>
        <v>39.89</v>
      </c>
      <c r="AJ42">
        <f>VLOOKUP(A42,'Crimes data'!A:D,3,FALSE)</f>
        <v>39.89</v>
      </c>
    </row>
    <row r="43" spans="1:36" x14ac:dyDescent="0.25">
      <c r="A43" s="3" t="s">
        <v>366</v>
      </c>
      <c r="B43" s="3" t="s">
        <v>77</v>
      </c>
      <c r="C43" s="4">
        <v>11000</v>
      </c>
      <c r="D43" s="3">
        <v>2066</v>
      </c>
      <c r="E43" s="3" t="s">
        <v>367</v>
      </c>
      <c r="F43" s="3" t="s">
        <v>368</v>
      </c>
      <c r="G43" s="3" t="s">
        <v>262</v>
      </c>
      <c r="H43" s="5">
        <v>0.15559999999999999</v>
      </c>
      <c r="I43" s="3" t="s">
        <v>369</v>
      </c>
      <c r="J43" s="3" t="s">
        <v>370</v>
      </c>
      <c r="K43" s="3" t="s">
        <v>281</v>
      </c>
      <c r="L43" s="6">
        <v>0.01</v>
      </c>
      <c r="M43" s="3">
        <v>14</v>
      </c>
      <c r="N43" s="3" t="s">
        <v>50</v>
      </c>
      <c r="O43" s="3" t="s">
        <v>61</v>
      </c>
      <c r="P43" s="3" t="s">
        <v>118</v>
      </c>
      <c r="Q43" s="3" t="s">
        <v>258</v>
      </c>
      <c r="R43" s="3" t="s">
        <v>52</v>
      </c>
      <c r="S43" s="3">
        <v>3</v>
      </c>
      <c r="T43" s="3">
        <v>4</v>
      </c>
      <c r="U43" s="3">
        <v>4</v>
      </c>
      <c r="V43" s="3">
        <v>3</v>
      </c>
      <c r="W43" s="3">
        <v>8</v>
      </c>
      <c r="X43" s="3">
        <v>8</v>
      </c>
      <c r="Y43" s="3">
        <v>5</v>
      </c>
      <c r="Z43" s="3">
        <v>9</v>
      </c>
      <c r="AA43" s="3">
        <v>9</v>
      </c>
      <c r="AB43" s="3">
        <v>9</v>
      </c>
      <c r="AC43" s="3">
        <v>6.2</v>
      </c>
      <c r="AD43" s="3" t="s">
        <v>371</v>
      </c>
      <c r="AE43" s="3">
        <f>VLOOKUP(A43,'lat long'!A:B,2,FALSE)</f>
        <v>-33.816067199999999</v>
      </c>
      <c r="AF43" s="3">
        <f>VLOOKUP(A43,'lat long'!A:C,3,FALSE)</f>
        <v>151.16781950000001</v>
      </c>
      <c r="AH43">
        <f>VLOOKUP(A43,'Crimes data'!A:B,2,FALSE)</f>
        <v>433</v>
      </c>
      <c r="AI43">
        <f>VLOOKUP(A43,'Crimes data'!A:C,3,FALSE)</f>
        <v>7.73</v>
      </c>
      <c r="AJ43">
        <f>VLOOKUP(A43,'Crimes data'!A:D,3,FALSE)</f>
        <v>7.73</v>
      </c>
    </row>
    <row r="44" spans="1:36" x14ac:dyDescent="0.25">
      <c r="A44" s="3" t="s">
        <v>372</v>
      </c>
      <c r="B44" s="3" t="s">
        <v>66</v>
      </c>
      <c r="C44" s="4">
        <v>15500</v>
      </c>
      <c r="D44" s="3">
        <v>2228</v>
      </c>
      <c r="E44" s="3" t="s">
        <v>373</v>
      </c>
      <c r="F44" s="3" t="s">
        <v>32</v>
      </c>
      <c r="G44" s="3" t="s">
        <v>33</v>
      </c>
      <c r="H44" s="5">
        <v>0.21740000000000001</v>
      </c>
      <c r="I44" s="3" t="s">
        <v>374</v>
      </c>
      <c r="J44" s="3" t="s">
        <v>176</v>
      </c>
      <c r="K44" s="3" t="s">
        <v>375</v>
      </c>
      <c r="L44" s="6">
        <v>0.06</v>
      </c>
      <c r="M44" s="3">
        <v>11.5</v>
      </c>
      <c r="N44" s="3" t="s">
        <v>73</v>
      </c>
      <c r="O44" s="3" t="s">
        <v>37</v>
      </c>
      <c r="P44" s="3" t="s">
        <v>372</v>
      </c>
      <c r="Q44" s="3" t="s">
        <v>376</v>
      </c>
      <c r="R44" s="3" t="s">
        <v>284</v>
      </c>
      <c r="S44" s="3">
        <v>3</v>
      </c>
      <c r="T44" s="3">
        <v>7</v>
      </c>
      <c r="U44" s="3">
        <v>6</v>
      </c>
      <c r="V44" s="3">
        <v>6</v>
      </c>
      <c r="W44" s="3">
        <v>7</v>
      </c>
      <c r="X44" s="3">
        <v>7</v>
      </c>
      <c r="Y44" s="3">
        <v>8</v>
      </c>
      <c r="Z44" s="3">
        <v>7</v>
      </c>
      <c r="AA44" s="3">
        <v>6</v>
      </c>
      <c r="AB44" s="3">
        <v>5</v>
      </c>
      <c r="AC44" s="3">
        <v>6.2</v>
      </c>
      <c r="AD44" s="3" t="s">
        <v>377</v>
      </c>
      <c r="AE44" s="3">
        <f>VLOOKUP(A44,'lat long'!A:B,2,FALSE)</f>
        <v>-34.033543399999999</v>
      </c>
      <c r="AF44" s="3">
        <f>VLOOKUP(A44,'lat long'!A:C,3,FALSE)</f>
        <v>151.10371929999999</v>
      </c>
      <c r="AH44">
        <f>VLOOKUP(A44,'Crimes data'!A:B,2,FALSE)</f>
        <v>3096</v>
      </c>
      <c r="AI44">
        <f>VLOOKUP(A44,'Crimes data'!A:C,3,FALSE)</f>
        <v>55.29</v>
      </c>
      <c r="AJ44">
        <f>VLOOKUP(A44,'Crimes data'!A:D,3,FALSE)</f>
        <v>55.29</v>
      </c>
    </row>
    <row r="45" spans="1:36" x14ac:dyDescent="0.25">
      <c r="A45" s="3" t="s">
        <v>378</v>
      </c>
      <c r="B45" s="3" t="s">
        <v>119</v>
      </c>
      <c r="C45" s="4">
        <v>10500</v>
      </c>
      <c r="D45" s="3">
        <v>2069</v>
      </c>
      <c r="E45" s="3" t="s">
        <v>379</v>
      </c>
      <c r="F45" s="3" t="s">
        <v>121</v>
      </c>
      <c r="G45" s="3" t="s">
        <v>263</v>
      </c>
      <c r="H45" s="5">
        <v>0.16</v>
      </c>
      <c r="I45" s="3" t="s">
        <v>246</v>
      </c>
      <c r="J45" s="3" t="s">
        <v>216</v>
      </c>
      <c r="K45" s="3" t="s">
        <v>380</v>
      </c>
      <c r="L45" s="6">
        <v>0</v>
      </c>
      <c r="M45" s="3">
        <v>15.3</v>
      </c>
      <c r="N45" s="3" t="s">
        <v>135</v>
      </c>
      <c r="O45" s="3" t="s">
        <v>169</v>
      </c>
      <c r="P45" s="3" t="s">
        <v>378</v>
      </c>
      <c r="Q45" s="3" t="s">
        <v>381</v>
      </c>
      <c r="R45" s="3" t="s">
        <v>137</v>
      </c>
      <c r="S45" s="3">
        <v>5</v>
      </c>
      <c r="T45" s="3">
        <v>6</v>
      </c>
      <c r="U45" s="3">
        <v>3</v>
      </c>
      <c r="V45" s="3">
        <v>2</v>
      </c>
      <c r="W45" s="3">
        <v>8</v>
      </c>
      <c r="X45" s="3">
        <v>8</v>
      </c>
      <c r="Y45" s="3">
        <v>3</v>
      </c>
      <c r="Z45" s="3">
        <v>9</v>
      </c>
      <c r="AA45" s="3">
        <v>8</v>
      </c>
      <c r="AB45" s="3">
        <v>10</v>
      </c>
      <c r="AC45" s="3">
        <v>6.2</v>
      </c>
      <c r="AD45" s="3" t="s">
        <v>382</v>
      </c>
      <c r="AE45" s="3">
        <f>VLOOKUP(A45,'lat long'!A:B,2,FALSE)</f>
        <v>-33.782645600000002</v>
      </c>
      <c r="AF45" s="3">
        <f>VLOOKUP(A45,'lat long'!A:C,3,FALSE)</f>
        <v>151.18272569999999</v>
      </c>
      <c r="AH45">
        <f>VLOOKUP(A45,'Crimes data'!A:B,2,FALSE)</f>
        <v>227</v>
      </c>
      <c r="AI45">
        <f>VLOOKUP(A45,'Crimes data'!A:C,3,FALSE)</f>
        <v>4.05</v>
      </c>
      <c r="AJ45">
        <f>VLOOKUP(A45,'Crimes data'!A:D,3,FALSE)</f>
        <v>4.05</v>
      </c>
    </row>
    <row r="46" spans="1:36" x14ac:dyDescent="0.25">
      <c r="A46" s="3" t="s">
        <v>383</v>
      </c>
      <c r="B46" s="3" t="s">
        <v>43</v>
      </c>
      <c r="C46" s="4">
        <v>10500</v>
      </c>
      <c r="D46" s="3">
        <v>2219</v>
      </c>
      <c r="E46" s="3" t="s">
        <v>384</v>
      </c>
      <c r="F46" s="3" t="s">
        <v>385</v>
      </c>
      <c r="G46" s="3" t="s">
        <v>111</v>
      </c>
      <c r="H46" s="5">
        <v>0.1724</v>
      </c>
      <c r="I46" s="3" t="s">
        <v>132</v>
      </c>
      <c r="J46" s="3" t="s">
        <v>386</v>
      </c>
      <c r="K46" s="3" t="s">
        <v>387</v>
      </c>
      <c r="L46" s="6">
        <v>0.03</v>
      </c>
      <c r="M46" s="3">
        <v>12.7</v>
      </c>
      <c r="N46" s="3" t="s">
        <v>145</v>
      </c>
      <c r="O46" s="3" t="s">
        <v>50</v>
      </c>
      <c r="P46" s="3" t="s">
        <v>361</v>
      </c>
      <c r="Q46" s="3" t="s">
        <v>388</v>
      </c>
      <c r="R46" s="3" t="s">
        <v>211</v>
      </c>
      <c r="S46" s="3">
        <v>4</v>
      </c>
      <c r="T46" s="3">
        <v>2</v>
      </c>
      <c r="U46" s="3">
        <v>6</v>
      </c>
      <c r="V46" s="3">
        <v>4</v>
      </c>
      <c r="W46" s="3">
        <v>9</v>
      </c>
      <c r="X46" s="3">
        <v>7</v>
      </c>
      <c r="Y46" s="3">
        <v>7</v>
      </c>
      <c r="Z46" s="3">
        <v>7</v>
      </c>
      <c r="AA46" s="3">
        <v>8</v>
      </c>
      <c r="AB46" s="3">
        <v>8</v>
      </c>
      <c r="AC46" s="3">
        <v>6.2</v>
      </c>
      <c r="AD46" s="3" t="s">
        <v>389</v>
      </c>
      <c r="AE46" s="3">
        <f>VLOOKUP(A46,'lat long'!A:B,2,FALSE)</f>
        <v>-33.992629200000003</v>
      </c>
      <c r="AF46" s="3">
        <f>VLOOKUP(A46,'lat long'!A:C,3,FALSE)</f>
        <v>151.1337972</v>
      </c>
      <c r="AH46">
        <f>VLOOKUP(A46,'Crimes data'!A:B,2,FALSE)</f>
        <v>449</v>
      </c>
      <c r="AI46">
        <f>VLOOKUP(A46,'Crimes data'!A:C,3,FALSE)</f>
        <v>8.02</v>
      </c>
      <c r="AJ46">
        <f>VLOOKUP(A46,'Crimes data'!A:D,3,FALSE)</f>
        <v>8.02</v>
      </c>
    </row>
    <row r="47" spans="1:36" x14ac:dyDescent="0.25">
      <c r="A47" s="3" t="s">
        <v>390</v>
      </c>
      <c r="B47" s="3" t="s">
        <v>66</v>
      </c>
      <c r="C47" s="4">
        <v>4000</v>
      </c>
      <c r="D47" s="3">
        <v>2230</v>
      </c>
      <c r="E47" s="3" t="s">
        <v>391</v>
      </c>
      <c r="F47" s="3" t="s">
        <v>111</v>
      </c>
      <c r="G47" s="3" t="s">
        <v>316</v>
      </c>
      <c r="H47" s="5">
        <v>0.17649999999999999</v>
      </c>
      <c r="I47" s="3" t="s">
        <v>392</v>
      </c>
      <c r="J47" s="3" t="s">
        <v>159</v>
      </c>
      <c r="K47" s="3" t="s">
        <v>393</v>
      </c>
      <c r="L47" s="6">
        <v>0</v>
      </c>
      <c r="M47" s="3">
        <v>15</v>
      </c>
      <c r="N47" s="3" t="s">
        <v>145</v>
      </c>
      <c r="O47" s="3" t="s">
        <v>37</v>
      </c>
      <c r="P47" s="3" t="s">
        <v>390</v>
      </c>
      <c r="Q47" s="3" t="s">
        <v>394</v>
      </c>
      <c r="R47" s="3" t="s">
        <v>147</v>
      </c>
      <c r="S47" s="3">
        <v>4</v>
      </c>
      <c r="T47" s="3">
        <v>6</v>
      </c>
      <c r="U47" s="3">
        <v>5</v>
      </c>
      <c r="V47" s="3">
        <v>4</v>
      </c>
      <c r="W47" s="3">
        <v>7</v>
      </c>
      <c r="X47" s="3">
        <v>8</v>
      </c>
      <c r="Y47" s="3">
        <v>4</v>
      </c>
      <c r="Z47" s="3">
        <v>8</v>
      </c>
      <c r="AA47" s="3">
        <v>8</v>
      </c>
      <c r="AB47" s="3">
        <v>8</v>
      </c>
      <c r="AC47" s="3">
        <v>6.2</v>
      </c>
      <c r="AD47" s="3" t="s">
        <v>395</v>
      </c>
      <c r="AE47" s="3">
        <f>VLOOKUP(A47,'lat long'!A:B,2,FALSE)</f>
        <v>-34.044841099999999</v>
      </c>
      <c r="AF47" s="3">
        <f>VLOOKUP(A47,'lat long'!A:C,3,FALSE)</f>
        <v>151.1401717</v>
      </c>
      <c r="AH47">
        <f>VLOOKUP(A47,'Crimes data'!A:B,2,FALSE)</f>
        <v>359</v>
      </c>
      <c r="AI47">
        <f>VLOOKUP(A47,'Crimes data'!A:C,3,FALSE)</f>
        <v>6.41</v>
      </c>
      <c r="AJ47">
        <f>VLOOKUP(A47,'Crimes data'!A:D,3,FALSE)</f>
        <v>6.41</v>
      </c>
    </row>
    <row r="48" spans="1:36" x14ac:dyDescent="0.25">
      <c r="A48" s="3" t="s">
        <v>396</v>
      </c>
      <c r="B48" s="3" t="s">
        <v>99</v>
      </c>
      <c r="C48" s="4">
        <v>4000</v>
      </c>
      <c r="D48" s="3">
        <v>2214</v>
      </c>
      <c r="E48" s="3" t="s">
        <v>397</v>
      </c>
      <c r="F48" s="3" t="s">
        <v>398</v>
      </c>
      <c r="G48" s="3" t="s">
        <v>399</v>
      </c>
      <c r="H48" s="5">
        <v>0.1404</v>
      </c>
      <c r="I48" s="3" t="s">
        <v>400</v>
      </c>
      <c r="J48" s="3"/>
      <c r="K48" s="3"/>
      <c r="L48" s="6">
        <v>0</v>
      </c>
      <c r="M48" s="3">
        <v>14.4</v>
      </c>
      <c r="N48" s="3" t="s">
        <v>185</v>
      </c>
      <c r="O48" s="3" t="s">
        <v>38</v>
      </c>
      <c r="P48" s="3" t="s">
        <v>157</v>
      </c>
      <c r="Q48" s="3" t="s">
        <v>401</v>
      </c>
      <c r="R48" s="3" t="s">
        <v>107</v>
      </c>
      <c r="S48" s="3">
        <v>4</v>
      </c>
      <c r="T48" s="3">
        <v>3</v>
      </c>
      <c r="U48" s="3">
        <v>7</v>
      </c>
      <c r="V48" s="3">
        <v>7</v>
      </c>
      <c r="W48" s="3">
        <v>6</v>
      </c>
      <c r="X48" s="3">
        <v>7</v>
      </c>
      <c r="Y48" s="3">
        <v>5</v>
      </c>
      <c r="Z48" s="3">
        <v>8</v>
      </c>
      <c r="AA48" s="3">
        <v>8</v>
      </c>
      <c r="AB48" s="3">
        <v>7</v>
      </c>
      <c r="AC48" s="3">
        <v>6.2</v>
      </c>
      <c r="AD48" s="3" t="s">
        <v>402</v>
      </c>
      <c r="AE48" s="3">
        <f>VLOOKUP(A48,'lat long'!A:B,2,FALSE)</f>
        <v>-33.9388237</v>
      </c>
      <c r="AF48" s="3">
        <f>VLOOKUP(A48,'lat long'!A:C,3,FALSE)</f>
        <v>150.98464240000001</v>
      </c>
      <c r="AH48">
        <f>VLOOKUP(A48,'Crimes data'!A:B,2,FALSE)</f>
        <v>176</v>
      </c>
      <c r="AI48">
        <f>VLOOKUP(A48,'Crimes data'!A:C,3,FALSE)</f>
        <v>3.14</v>
      </c>
      <c r="AJ48">
        <f>VLOOKUP(A48,'Crimes data'!A:D,3,FALSE)</f>
        <v>3.14</v>
      </c>
    </row>
    <row r="49" spans="1:36" x14ac:dyDescent="0.25">
      <c r="A49" s="3" t="s">
        <v>403</v>
      </c>
      <c r="B49" s="3" t="s">
        <v>55</v>
      </c>
      <c r="C49" s="4">
        <v>10000</v>
      </c>
      <c r="D49" s="3">
        <v>2038</v>
      </c>
      <c r="E49" s="3" t="s">
        <v>404</v>
      </c>
      <c r="F49" s="3" t="s">
        <v>279</v>
      </c>
      <c r="G49" s="3" t="s">
        <v>58</v>
      </c>
      <c r="H49" s="5">
        <v>0.1515</v>
      </c>
      <c r="I49" s="3" t="s">
        <v>295</v>
      </c>
      <c r="J49" s="3" t="s">
        <v>225</v>
      </c>
      <c r="K49" s="3" t="s">
        <v>94</v>
      </c>
      <c r="L49" s="6">
        <v>0.02</v>
      </c>
      <c r="M49" s="3">
        <v>12</v>
      </c>
      <c r="N49" s="3" t="s">
        <v>61</v>
      </c>
      <c r="O49" s="3" t="s">
        <v>273</v>
      </c>
      <c r="P49" s="3" t="s">
        <v>405</v>
      </c>
      <c r="Q49" s="3" t="s">
        <v>406</v>
      </c>
      <c r="R49" s="3" t="s">
        <v>250</v>
      </c>
      <c r="S49" s="3">
        <v>5</v>
      </c>
      <c r="T49" s="3">
        <v>3</v>
      </c>
      <c r="U49" s="3">
        <v>5</v>
      </c>
      <c r="V49" s="3">
        <v>3</v>
      </c>
      <c r="W49" s="3">
        <v>8</v>
      </c>
      <c r="X49" s="3">
        <v>5</v>
      </c>
      <c r="Y49" s="3">
        <v>5</v>
      </c>
      <c r="Z49" s="3">
        <v>9</v>
      </c>
      <c r="AA49" s="3">
        <v>9</v>
      </c>
      <c r="AB49" s="3">
        <v>9</v>
      </c>
      <c r="AC49" s="3">
        <v>6.1</v>
      </c>
      <c r="AD49" s="3" t="s">
        <v>407</v>
      </c>
      <c r="AE49" s="3">
        <f>VLOOKUP(A49,'lat long'!A:B,2,FALSE)</f>
        <v>-33.881224000000003</v>
      </c>
      <c r="AF49" s="3">
        <f>VLOOKUP(A49,'lat long'!A:C,3,FALSE)</f>
        <v>151.17099759999999</v>
      </c>
      <c r="AH49">
        <f>VLOOKUP(A49,'Crimes data'!A:B,2,FALSE)</f>
        <v>411</v>
      </c>
      <c r="AI49">
        <f>VLOOKUP(A49,'Crimes data'!A:C,3,FALSE)</f>
        <v>7.34</v>
      </c>
      <c r="AJ49">
        <f>VLOOKUP(A49,'Crimes data'!A:D,3,FALSE)</f>
        <v>7.34</v>
      </c>
    </row>
    <row r="50" spans="1:36" x14ac:dyDescent="0.25">
      <c r="A50" s="3" t="s">
        <v>408</v>
      </c>
      <c r="B50" s="3" t="s">
        <v>99</v>
      </c>
      <c r="C50" s="4">
        <v>25000</v>
      </c>
      <c r="D50" s="3">
        <v>2118</v>
      </c>
      <c r="E50" s="3" t="s">
        <v>409</v>
      </c>
      <c r="F50" s="3" t="s">
        <v>69</v>
      </c>
      <c r="G50" s="3" t="s">
        <v>358</v>
      </c>
      <c r="H50" s="5">
        <v>0.23080000000000001</v>
      </c>
      <c r="I50" s="3" t="s">
        <v>70</v>
      </c>
      <c r="J50" s="3" t="s">
        <v>288</v>
      </c>
      <c r="K50" s="3" t="s">
        <v>94</v>
      </c>
      <c r="L50" s="6">
        <v>0.02</v>
      </c>
      <c r="M50" s="3">
        <v>16.600000000000001</v>
      </c>
      <c r="N50" s="3" t="s">
        <v>185</v>
      </c>
      <c r="O50" s="3" t="s">
        <v>50</v>
      </c>
      <c r="P50" s="3" t="s">
        <v>410</v>
      </c>
      <c r="Q50" s="3" t="s">
        <v>411</v>
      </c>
      <c r="R50" s="3" t="s">
        <v>179</v>
      </c>
      <c r="S50" s="3">
        <v>4</v>
      </c>
      <c r="T50" s="3">
        <v>3</v>
      </c>
      <c r="U50" s="3">
        <v>6</v>
      </c>
      <c r="V50" s="3">
        <v>4</v>
      </c>
      <c r="W50" s="3">
        <v>8</v>
      </c>
      <c r="X50" s="3">
        <v>6</v>
      </c>
      <c r="Y50" s="3">
        <v>8</v>
      </c>
      <c r="Z50" s="3">
        <v>8</v>
      </c>
      <c r="AA50" s="3">
        <v>7</v>
      </c>
      <c r="AB50" s="3">
        <v>7</v>
      </c>
      <c r="AC50" s="3">
        <v>6.1</v>
      </c>
      <c r="AD50" s="3" t="s">
        <v>412</v>
      </c>
      <c r="AE50" s="3">
        <f>VLOOKUP(A50,'lat long'!A:B,2,FALSE)</f>
        <v>-33.774494699999998</v>
      </c>
      <c r="AF50" s="3">
        <f>VLOOKUP(A50,'lat long'!A:C,3,FALSE)</f>
        <v>151.04752149999999</v>
      </c>
      <c r="AH50">
        <f>VLOOKUP(A50,'Crimes data'!A:B,2,FALSE)</f>
        <v>845</v>
      </c>
      <c r="AI50">
        <f>VLOOKUP(A50,'Crimes data'!A:C,3,FALSE)</f>
        <v>15.09</v>
      </c>
      <c r="AJ50">
        <f>VLOOKUP(A50,'Crimes data'!A:D,3,FALSE)</f>
        <v>15.09</v>
      </c>
    </row>
    <row r="51" spans="1:36" x14ac:dyDescent="0.25">
      <c r="A51" s="3" t="s">
        <v>413</v>
      </c>
      <c r="B51" s="3" t="s">
        <v>43</v>
      </c>
      <c r="C51" s="4">
        <v>12500</v>
      </c>
      <c r="D51" s="3">
        <v>2208</v>
      </c>
      <c r="E51" s="3" t="s">
        <v>414</v>
      </c>
      <c r="F51" s="3" t="s">
        <v>82</v>
      </c>
      <c r="G51" s="3" t="s">
        <v>57</v>
      </c>
      <c r="H51" s="5">
        <v>0.25</v>
      </c>
      <c r="I51" s="3" t="s">
        <v>70</v>
      </c>
      <c r="J51" s="3" t="s">
        <v>71</v>
      </c>
      <c r="K51" s="3" t="s">
        <v>49</v>
      </c>
      <c r="L51" s="6">
        <v>0.06</v>
      </c>
      <c r="M51" s="3">
        <v>18.2</v>
      </c>
      <c r="N51" s="3" t="s">
        <v>50</v>
      </c>
      <c r="O51" s="3" t="s">
        <v>50</v>
      </c>
      <c r="P51" s="3" t="s">
        <v>413</v>
      </c>
      <c r="Q51" s="3" t="s">
        <v>415</v>
      </c>
      <c r="R51" s="3" t="s">
        <v>416</v>
      </c>
      <c r="S51" s="3">
        <v>3</v>
      </c>
      <c r="T51" s="3">
        <v>7</v>
      </c>
      <c r="U51" s="3">
        <v>6</v>
      </c>
      <c r="V51" s="3">
        <v>5</v>
      </c>
      <c r="W51" s="3">
        <v>7</v>
      </c>
      <c r="X51" s="3">
        <v>6</v>
      </c>
      <c r="Y51" s="3">
        <v>6</v>
      </c>
      <c r="Z51" s="3">
        <v>7</v>
      </c>
      <c r="AA51" s="3">
        <v>8</v>
      </c>
      <c r="AB51" s="3">
        <v>6</v>
      </c>
      <c r="AC51" s="3">
        <v>6.1</v>
      </c>
      <c r="AD51" s="3" t="s">
        <v>417</v>
      </c>
      <c r="AE51" s="3">
        <f>VLOOKUP(A51,'lat long'!A:B,2,FALSE)</f>
        <v>-33.9371844</v>
      </c>
      <c r="AF51" s="3">
        <f>VLOOKUP(A51,'lat long'!A:C,3,FALSE)</f>
        <v>151.0996523</v>
      </c>
      <c r="AH51">
        <f>VLOOKUP(A51,'Crimes data'!A:B,2,FALSE)</f>
        <v>830</v>
      </c>
      <c r="AI51">
        <f>VLOOKUP(A51,'Crimes data'!A:C,3,FALSE)</f>
        <v>14.82</v>
      </c>
      <c r="AJ51">
        <f>VLOOKUP(A51,'Crimes data'!A:D,3,FALSE)</f>
        <v>14.82</v>
      </c>
    </row>
    <row r="52" spans="1:36" x14ac:dyDescent="0.25">
      <c r="A52" s="3" t="s">
        <v>418</v>
      </c>
      <c r="B52" s="3" t="s">
        <v>99</v>
      </c>
      <c r="C52" s="4">
        <v>20000</v>
      </c>
      <c r="D52" s="3">
        <v>2141</v>
      </c>
      <c r="E52" s="3" t="s">
        <v>419</v>
      </c>
      <c r="F52" s="3" t="s">
        <v>256</v>
      </c>
      <c r="G52" s="3" t="s">
        <v>238</v>
      </c>
      <c r="H52" s="5">
        <v>0.25</v>
      </c>
      <c r="I52" s="3" t="s">
        <v>420</v>
      </c>
      <c r="J52" s="3" t="s">
        <v>421</v>
      </c>
      <c r="K52" s="3" t="s">
        <v>177</v>
      </c>
      <c r="L52" s="6">
        <v>0.03</v>
      </c>
      <c r="M52" s="3">
        <v>13.4</v>
      </c>
      <c r="N52" s="3" t="s">
        <v>169</v>
      </c>
      <c r="O52" s="3" t="s">
        <v>50</v>
      </c>
      <c r="P52" s="3" t="s">
        <v>418</v>
      </c>
      <c r="Q52" s="3" t="s">
        <v>422</v>
      </c>
      <c r="R52" s="3" t="s">
        <v>423</v>
      </c>
      <c r="S52" s="3">
        <v>2</v>
      </c>
      <c r="T52" s="3">
        <v>8</v>
      </c>
      <c r="U52" s="3">
        <v>7</v>
      </c>
      <c r="V52" s="3">
        <v>7</v>
      </c>
      <c r="W52" s="3">
        <v>5</v>
      </c>
      <c r="X52" s="3">
        <v>4</v>
      </c>
      <c r="Y52" s="3">
        <v>10</v>
      </c>
      <c r="Z52" s="3">
        <v>6</v>
      </c>
      <c r="AA52" s="3">
        <v>6</v>
      </c>
      <c r="AB52" s="3">
        <v>6</v>
      </c>
      <c r="AC52" s="3">
        <v>6.1</v>
      </c>
      <c r="AD52" s="3" t="s">
        <v>424</v>
      </c>
      <c r="AE52" s="3">
        <f>VLOOKUP(A52,'lat long'!A:B,2,FALSE)</f>
        <v>-33.863064899999998</v>
      </c>
      <c r="AF52" s="3">
        <f>VLOOKUP(A52,'lat long'!A:C,3,FALSE)</f>
        <v>151.04567710000001</v>
      </c>
      <c r="AH52">
        <f>VLOOKUP(A52,'Crimes data'!A:B,2,FALSE)</f>
        <v>2183</v>
      </c>
      <c r="AI52">
        <f>VLOOKUP(A52,'Crimes data'!A:C,3,FALSE)</f>
        <v>38.979999999999997</v>
      </c>
      <c r="AJ52">
        <f>VLOOKUP(A52,'Crimes data'!A:D,3,FALSE)</f>
        <v>38.979999999999997</v>
      </c>
    </row>
    <row r="53" spans="1:36" x14ac:dyDescent="0.25">
      <c r="A53" s="3" t="s">
        <v>425</v>
      </c>
      <c r="B53" s="3" t="s">
        <v>55</v>
      </c>
      <c r="C53" s="4">
        <v>8000</v>
      </c>
      <c r="D53" s="3">
        <v>2040</v>
      </c>
      <c r="E53" s="3" t="s">
        <v>426</v>
      </c>
      <c r="F53" s="3" t="s">
        <v>111</v>
      </c>
      <c r="G53" s="3" t="s">
        <v>316</v>
      </c>
      <c r="H53" s="5">
        <v>0.17649999999999999</v>
      </c>
      <c r="I53" s="3" t="s">
        <v>427</v>
      </c>
      <c r="J53" s="3" t="s">
        <v>428</v>
      </c>
      <c r="K53" s="3" t="s">
        <v>429</v>
      </c>
      <c r="L53" s="6">
        <v>0.11</v>
      </c>
      <c r="M53" s="3">
        <v>12</v>
      </c>
      <c r="N53" s="3" t="s">
        <v>169</v>
      </c>
      <c r="O53" s="3" t="s">
        <v>84</v>
      </c>
      <c r="P53" s="3" t="s">
        <v>430</v>
      </c>
      <c r="Q53" s="3" t="s">
        <v>431</v>
      </c>
      <c r="R53" s="3" t="s">
        <v>432</v>
      </c>
      <c r="S53" s="3">
        <v>3</v>
      </c>
      <c r="T53" s="3">
        <v>5</v>
      </c>
      <c r="U53" s="3">
        <v>6</v>
      </c>
      <c r="V53" s="3">
        <v>3</v>
      </c>
      <c r="W53" s="3">
        <v>8</v>
      </c>
      <c r="X53" s="3">
        <v>4</v>
      </c>
      <c r="Y53" s="3">
        <v>7</v>
      </c>
      <c r="Z53" s="3">
        <v>8</v>
      </c>
      <c r="AA53" s="3">
        <v>9</v>
      </c>
      <c r="AB53" s="3">
        <v>8</v>
      </c>
      <c r="AC53" s="3">
        <v>6.1</v>
      </c>
      <c r="AD53" s="3" t="s">
        <v>433</v>
      </c>
      <c r="AE53" s="3">
        <f>VLOOKUP(A53,'lat long'!A:B,2,FALSE)</f>
        <v>-33.870987900000003</v>
      </c>
      <c r="AF53" s="3">
        <f>VLOOKUP(A53,'lat long'!A:C,3,FALSE)</f>
        <v>151.1616185</v>
      </c>
      <c r="AH53">
        <f>VLOOKUP(A53,'Crimes data'!A:B,2,FALSE)</f>
        <v>447</v>
      </c>
      <c r="AI53">
        <f>VLOOKUP(A53,'Crimes data'!A:C,3,FALSE)</f>
        <v>7.98</v>
      </c>
      <c r="AJ53">
        <f>VLOOKUP(A53,'Crimes data'!A:D,3,FALSE)</f>
        <v>7.98</v>
      </c>
    </row>
    <row r="54" spans="1:36" x14ac:dyDescent="0.25">
      <c r="A54" s="3" t="s">
        <v>434</v>
      </c>
      <c r="B54" s="3" t="s">
        <v>347</v>
      </c>
      <c r="C54" s="4">
        <v>32000</v>
      </c>
      <c r="D54" s="3">
        <v>2031</v>
      </c>
      <c r="E54" s="3" t="s">
        <v>435</v>
      </c>
      <c r="F54" s="3" t="s">
        <v>166</v>
      </c>
      <c r="G54" s="3" t="s">
        <v>122</v>
      </c>
      <c r="H54" s="5">
        <v>0.15690000000000001</v>
      </c>
      <c r="I54" s="3" t="s">
        <v>436</v>
      </c>
      <c r="J54" s="3" t="s">
        <v>437</v>
      </c>
      <c r="K54" s="3" t="s">
        <v>34</v>
      </c>
      <c r="L54" s="6">
        <v>0.01</v>
      </c>
      <c r="M54" s="3">
        <v>12.1</v>
      </c>
      <c r="N54" s="3" t="s">
        <v>438</v>
      </c>
      <c r="O54" s="3" t="s">
        <v>61</v>
      </c>
      <c r="P54" s="3" t="s">
        <v>439</v>
      </c>
      <c r="Q54" s="3" t="s">
        <v>440</v>
      </c>
      <c r="R54" s="3" t="s">
        <v>441</v>
      </c>
      <c r="S54" s="3">
        <v>3</v>
      </c>
      <c r="T54" s="3">
        <v>6</v>
      </c>
      <c r="U54" s="3">
        <v>4</v>
      </c>
      <c r="V54" s="3">
        <v>2</v>
      </c>
      <c r="W54" s="3">
        <v>7</v>
      </c>
      <c r="X54" s="3">
        <v>6</v>
      </c>
      <c r="Y54" s="3">
        <v>9</v>
      </c>
      <c r="Z54" s="3">
        <v>8</v>
      </c>
      <c r="AA54" s="3">
        <v>8</v>
      </c>
      <c r="AB54" s="3">
        <v>8</v>
      </c>
      <c r="AC54" s="3">
        <v>6.1</v>
      </c>
      <c r="AD54" s="3" t="s">
        <v>442</v>
      </c>
      <c r="AE54" s="3">
        <f>VLOOKUP(A54,'lat long'!A:B,2,FALSE)</f>
        <v>-33.914121000000002</v>
      </c>
      <c r="AF54" s="3">
        <f>VLOOKUP(A54,'lat long'!A:C,3,FALSE)</f>
        <v>151.2410046</v>
      </c>
      <c r="AH54">
        <f>VLOOKUP(A54,'Crimes data'!A:B,2,FALSE)</f>
        <v>1711</v>
      </c>
      <c r="AI54">
        <f>VLOOKUP(A54,'Crimes data'!A:C,3,FALSE)</f>
        <v>30.55</v>
      </c>
      <c r="AJ54">
        <f>VLOOKUP(A54,'Crimes data'!A:D,3,FALSE)</f>
        <v>30.55</v>
      </c>
    </row>
    <row r="55" spans="1:36" x14ac:dyDescent="0.25">
      <c r="A55" s="3" t="s">
        <v>443</v>
      </c>
      <c r="B55" s="3" t="s">
        <v>55</v>
      </c>
      <c r="C55" s="4">
        <v>9000</v>
      </c>
      <c r="D55" s="3">
        <v>2039</v>
      </c>
      <c r="E55" s="3" t="s">
        <v>444</v>
      </c>
      <c r="F55" s="3" t="s">
        <v>111</v>
      </c>
      <c r="G55" s="3" t="s">
        <v>316</v>
      </c>
      <c r="H55" s="5">
        <v>0.17649999999999999</v>
      </c>
      <c r="I55" s="3" t="s">
        <v>445</v>
      </c>
      <c r="J55" s="3" t="s">
        <v>32</v>
      </c>
      <c r="K55" s="3" t="s">
        <v>125</v>
      </c>
      <c r="L55" s="6">
        <v>0.02</v>
      </c>
      <c r="M55" s="3">
        <v>11.3</v>
      </c>
      <c r="N55" s="3" t="s">
        <v>126</v>
      </c>
      <c r="O55" s="3" t="s">
        <v>84</v>
      </c>
      <c r="P55" s="3"/>
      <c r="Q55" s="3" t="s">
        <v>446</v>
      </c>
      <c r="R55" s="3" t="s">
        <v>447</v>
      </c>
      <c r="S55" s="3">
        <v>3</v>
      </c>
      <c r="T55" s="3">
        <v>5</v>
      </c>
      <c r="U55" s="3">
        <v>4</v>
      </c>
      <c r="V55" s="3">
        <v>3</v>
      </c>
      <c r="W55" s="3">
        <v>8</v>
      </c>
      <c r="X55" s="3">
        <v>5</v>
      </c>
      <c r="Y55" s="3">
        <v>9</v>
      </c>
      <c r="Z55" s="3">
        <v>9</v>
      </c>
      <c r="AA55" s="3">
        <v>9</v>
      </c>
      <c r="AB55" s="3">
        <v>6</v>
      </c>
      <c r="AC55" s="3">
        <v>6.1</v>
      </c>
      <c r="AD55" s="3" t="s">
        <v>448</v>
      </c>
      <c r="AE55" s="3">
        <f>VLOOKUP(A55,'lat long'!A:B,2,FALSE)</f>
        <v>-33.864500200000002</v>
      </c>
      <c r="AF55" s="3">
        <f>VLOOKUP(A55,'lat long'!A:C,3,FALSE)</f>
        <v>151.1743543</v>
      </c>
      <c r="AH55">
        <f>VLOOKUP(A55,'Crimes data'!A:B,2,FALSE)</f>
        <v>537</v>
      </c>
      <c r="AI55">
        <f>VLOOKUP(A55,'Crimes data'!A:C,3,FALSE)</f>
        <v>9.59</v>
      </c>
      <c r="AJ55">
        <f>VLOOKUP(A55,'Crimes data'!A:D,3,FALSE)</f>
        <v>9.59</v>
      </c>
    </row>
    <row r="56" spans="1:36" x14ac:dyDescent="0.25">
      <c r="A56" s="3" t="s">
        <v>449</v>
      </c>
      <c r="B56" s="3" t="s">
        <v>30</v>
      </c>
      <c r="C56" s="4">
        <v>6000</v>
      </c>
      <c r="D56" s="3">
        <v>2077</v>
      </c>
      <c r="E56" s="3" t="s">
        <v>450</v>
      </c>
      <c r="F56" s="3" t="s">
        <v>57</v>
      </c>
      <c r="G56" s="3" t="s">
        <v>46</v>
      </c>
      <c r="H56" s="5">
        <v>0.2</v>
      </c>
      <c r="I56" s="3" t="s">
        <v>132</v>
      </c>
      <c r="J56" s="3" t="s">
        <v>451</v>
      </c>
      <c r="K56" s="3" t="s">
        <v>134</v>
      </c>
      <c r="L56" s="6">
        <v>0.03</v>
      </c>
      <c r="M56" s="3">
        <v>12</v>
      </c>
      <c r="N56" s="3" t="s">
        <v>73</v>
      </c>
      <c r="O56" s="3" t="s">
        <v>145</v>
      </c>
      <c r="P56" s="3" t="s">
        <v>449</v>
      </c>
      <c r="Q56" s="3" t="s">
        <v>452</v>
      </c>
      <c r="R56" s="3" t="s">
        <v>453</v>
      </c>
      <c r="S56" s="3">
        <v>4</v>
      </c>
      <c r="T56" s="3">
        <v>6</v>
      </c>
      <c r="U56" s="3">
        <v>6</v>
      </c>
      <c r="V56" s="3">
        <v>3</v>
      </c>
      <c r="W56" s="3">
        <v>6</v>
      </c>
      <c r="X56" s="3">
        <v>6</v>
      </c>
      <c r="Y56" s="3">
        <v>6</v>
      </c>
      <c r="Z56" s="3">
        <v>8</v>
      </c>
      <c r="AA56" s="3">
        <v>7</v>
      </c>
      <c r="AB56" s="3">
        <v>9</v>
      </c>
      <c r="AC56" s="3">
        <v>6.1</v>
      </c>
      <c r="AD56" s="3" t="s">
        <v>454</v>
      </c>
      <c r="AE56" s="3">
        <f>VLOOKUP(A56,'lat long'!A:B,2,FALSE)</f>
        <v>-33.709445299999999</v>
      </c>
      <c r="AF56" s="3">
        <f>VLOOKUP(A56,'lat long'!A:C,3,FALSE)</f>
        <v>151.1055581</v>
      </c>
      <c r="AH56">
        <f>VLOOKUP(A56,'Crimes data'!A:B,2,FALSE)</f>
        <v>273</v>
      </c>
      <c r="AI56">
        <f>VLOOKUP(A56,'Crimes data'!A:C,3,FALSE)</f>
        <v>4.88</v>
      </c>
      <c r="AJ56">
        <f>VLOOKUP(A56,'Crimes data'!A:D,3,FALSE)</f>
        <v>4.88</v>
      </c>
    </row>
    <row r="57" spans="1:36" x14ac:dyDescent="0.25">
      <c r="A57" s="3" t="s">
        <v>455</v>
      </c>
      <c r="B57" s="3" t="s">
        <v>55</v>
      </c>
      <c r="C57" s="4">
        <v>10500</v>
      </c>
      <c r="D57" s="3">
        <v>2041</v>
      </c>
      <c r="E57" s="3" t="s">
        <v>456</v>
      </c>
      <c r="F57" s="3" t="s">
        <v>58</v>
      </c>
      <c r="G57" s="3" t="s">
        <v>91</v>
      </c>
      <c r="H57" s="5">
        <v>0.15790000000000001</v>
      </c>
      <c r="I57" s="3" t="s">
        <v>457</v>
      </c>
      <c r="J57" s="3" t="s">
        <v>256</v>
      </c>
      <c r="K57" s="3" t="s">
        <v>142</v>
      </c>
      <c r="L57" s="6">
        <v>0.06</v>
      </c>
      <c r="M57" s="3">
        <v>12.3</v>
      </c>
      <c r="N57" s="3" t="s">
        <v>126</v>
      </c>
      <c r="O57" s="3" t="s">
        <v>126</v>
      </c>
      <c r="P57" s="3" t="s">
        <v>458</v>
      </c>
      <c r="Q57" s="3" t="s">
        <v>459</v>
      </c>
      <c r="R57" s="3" t="s">
        <v>460</v>
      </c>
      <c r="S57" s="3">
        <v>4</v>
      </c>
      <c r="T57" s="3">
        <v>4</v>
      </c>
      <c r="U57" s="3">
        <v>3</v>
      </c>
      <c r="V57" s="3">
        <v>2</v>
      </c>
      <c r="W57" s="3">
        <v>7</v>
      </c>
      <c r="X57" s="3">
        <v>8</v>
      </c>
      <c r="Y57" s="3">
        <v>8</v>
      </c>
      <c r="Z57" s="3">
        <v>8</v>
      </c>
      <c r="AA57" s="3">
        <v>8</v>
      </c>
      <c r="AB57" s="3">
        <v>8</v>
      </c>
      <c r="AC57" s="3">
        <v>6</v>
      </c>
      <c r="AD57" s="3" t="s">
        <v>461</v>
      </c>
      <c r="AE57" s="3">
        <f>VLOOKUP(A57,'lat long'!A:B,2,FALSE)</f>
        <v>-33.858399200000001</v>
      </c>
      <c r="AF57" s="3">
        <f>VLOOKUP(A57,'lat long'!A:C,3,FALSE)</f>
        <v>151.18073530000001</v>
      </c>
      <c r="AH57">
        <f>VLOOKUP(A57,'Crimes data'!A:B,2,FALSE)</f>
        <v>584</v>
      </c>
      <c r="AI57">
        <f>VLOOKUP(A57,'Crimes data'!A:C,3,FALSE)</f>
        <v>10.43</v>
      </c>
      <c r="AJ57">
        <f>VLOOKUP(A57,'Crimes data'!A:D,3,FALSE)</f>
        <v>10.43</v>
      </c>
    </row>
    <row r="58" spans="1:36" x14ac:dyDescent="0.25">
      <c r="A58" s="3" t="s">
        <v>462</v>
      </c>
      <c r="B58" s="3" t="s">
        <v>66</v>
      </c>
      <c r="C58" s="4">
        <v>6000</v>
      </c>
      <c r="D58" s="3">
        <v>2234</v>
      </c>
      <c r="E58" s="3" t="s">
        <v>463</v>
      </c>
      <c r="F58" s="3" t="s">
        <v>256</v>
      </c>
      <c r="G58" s="3" t="s">
        <v>238</v>
      </c>
      <c r="H58" s="5">
        <v>0.25</v>
      </c>
      <c r="I58" s="3" t="s">
        <v>280</v>
      </c>
      <c r="J58" s="3" t="s">
        <v>464</v>
      </c>
      <c r="K58" s="3" t="s">
        <v>83</v>
      </c>
      <c r="L58" s="6">
        <v>7.0000000000000007E-2</v>
      </c>
      <c r="M58" s="3">
        <v>14</v>
      </c>
      <c r="N58" s="3" t="s">
        <v>185</v>
      </c>
      <c r="O58" s="3" t="s">
        <v>73</v>
      </c>
      <c r="P58" s="3" t="s">
        <v>311</v>
      </c>
      <c r="Q58" s="3" t="s">
        <v>289</v>
      </c>
      <c r="R58" s="3" t="s">
        <v>234</v>
      </c>
      <c r="S58" s="3">
        <v>6</v>
      </c>
      <c r="T58" s="3">
        <v>2</v>
      </c>
      <c r="U58" s="3">
        <v>6</v>
      </c>
      <c r="V58" s="3">
        <v>6</v>
      </c>
      <c r="W58" s="3">
        <v>7</v>
      </c>
      <c r="X58" s="3">
        <v>8</v>
      </c>
      <c r="Y58" s="3">
        <v>2</v>
      </c>
      <c r="Z58" s="3">
        <v>8</v>
      </c>
      <c r="AA58" s="3">
        <v>8</v>
      </c>
      <c r="AB58" s="3">
        <v>7</v>
      </c>
      <c r="AC58" s="3">
        <v>6</v>
      </c>
      <c r="AD58" s="3"/>
      <c r="AE58" s="3">
        <f>VLOOKUP(A58,'lat long'!A:B,2,FALSE)</f>
        <v>-34.0155034</v>
      </c>
      <c r="AF58" s="3">
        <f>VLOOKUP(A58,'lat long'!A:C,3,FALSE)</f>
        <v>151.0334872</v>
      </c>
      <c r="AH58">
        <f>VLOOKUP(A58,'Crimes data'!A:B,2,FALSE)</f>
        <v>150</v>
      </c>
      <c r="AI58">
        <f>VLOOKUP(A58,'Crimes data'!A:C,3,FALSE)</f>
        <v>2.68</v>
      </c>
      <c r="AJ58">
        <f>VLOOKUP(A58,'Crimes data'!A:D,3,FALSE)</f>
        <v>2.68</v>
      </c>
    </row>
    <row r="59" spans="1:36" x14ac:dyDescent="0.25">
      <c r="A59" s="3" t="s">
        <v>465</v>
      </c>
      <c r="B59" s="3" t="s">
        <v>43</v>
      </c>
      <c r="C59" s="4">
        <v>20500</v>
      </c>
      <c r="D59" s="3">
        <v>2207</v>
      </c>
      <c r="E59" s="3" t="s">
        <v>466</v>
      </c>
      <c r="F59" s="3" t="s">
        <v>141</v>
      </c>
      <c r="G59" s="3" t="s">
        <v>33</v>
      </c>
      <c r="H59" s="5">
        <v>0.2727</v>
      </c>
      <c r="I59" s="3" t="s">
        <v>70</v>
      </c>
      <c r="J59" s="3" t="s">
        <v>467</v>
      </c>
      <c r="K59" s="3" t="s">
        <v>36</v>
      </c>
      <c r="L59" s="6">
        <v>0.01</v>
      </c>
      <c r="M59" s="3">
        <v>11.4</v>
      </c>
      <c r="N59" s="3" t="s">
        <v>38</v>
      </c>
      <c r="O59" s="3" t="s">
        <v>50</v>
      </c>
      <c r="P59" s="3" t="s">
        <v>361</v>
      </c>
      <c r="Q59" s="3" t="s">
        <v>468</v>
      </c>
      <c r="R59" s="3" t="s">
        <v>469</v>
      </c>
      <c r="S59" s="3">
        <v>4</v>
      </c>
      <c r="T59" s="3">
        <v>5</v>
      </c>
      <c r="U59" s="3">
        <v>6</v>
      </c>
      <c r="V59" s="3">
        <v>6</v>
      </c>
      <c r="W59" s="3">
        <v>6</v>
      </c>
      <c r="X59" s="3">
        <v>6</v>
      </c>
      <c r="Y59" s="3">
        <v>5</v>
      </c>
      <c r="Z59" s="3">
        <v>8</v>
      </c>
      <c r="AA59" s="3">
        <v>8</v>
      </c>
      <c r="AB59" s="3">
        <v>6</v>
      </c>
      <c r="AC59" s="3">
        <v>6</v>
      </c>
      <c r="AD59" s="3" t="s">
        <v>470</v>
      </c>
      <c r="AE59" s="3">
        <f>VLOOKUP(A59,'lat long'!A:B,2,FALSE)</f>
        <v>-33.952354300000003</v>
      </c>
      <c r="AF59" s="3">
        <f>VLOOKUP(A59,'lat long'!A:C,3,FALSE)</f>
        <v>151.11814269999999</v>
      </c>
      <c r="AH59">
        <f>VLOOKUP(A59,'Crimes data'!A:B,2,FALSE)</f>
        <v>608</v>
      </c>
      <c r="AI59">
        <f>VLOOKUP(A59,'Crimes data'!A:C,3,FALSE)</f>
        <v>10.86</v>
      </c>
      <c r="AJ59">
        <f>VLOOKUP(A59,'Crimes data'!A:D,3,FALSE)</f>
        <v>10.86</v>
      </c>
    </row>
    <row r="60" spans="1:36" x14ac:dyDescent="0.25">
      <c r="A60" s="3" t="s">
        <v>471</v>
      </c>
      <c r="B60" s="3" t="s">
        <v>43</v>
      </c>
      <c r="C60" s="4">
        <v>6500</v>
      </c>
      <c r="D60" s="3">
        <v>2221</v>
      </c>
      <c r="E60" s="3" t="s">
        <v>472</v>
      </c>
      <c r="F60" s="3" t="s">
        <v>358</v>
      </c>
      <c r="G60" s="3" t="s">
        <v>46</v>
      </c>
      <c r="H60" s="5">
        <v>0.125</v>
      </c>
      <c r="I60" s="3" t="s">
        <v>113</v>
      </c>
      <c r="J60" s="3" t="s">
        <v>473</v>
      </c>
      <c r="K60" s="3" t="s">
        <v>36</v>
      </c>
      <c r="L60" s="6">
        <v>0.01</v>
      </c>
      <c r="M60" s="3">
        <v>12.4</v>
      </c>
      <c r="N60" s="3" t="s">
        <v>145</v>
      </c>
      <c r="O60" s="3" t="s">
        <v>50</v>
      </c>
      <c r="P60" s="3" t="s">
        <v>474</v>
      </c>
      <c r="Q60" s="3" t="s">
        <v>475</v>
      </c>
      <c r="R60" s="3" t="s">
        <v>147</v>
      </c>
      <c r="S60" s="3">
        <v>4</v>
      </c>
      <c r="T60" s="3">
        <v>4</v>
      </c>
      <c r="U60" s="3">
        <v>5</v>
      </c>
      <c r="V60" s="3">
        <v>3</v>
      </c>
      <c r="W60" s="3">
        <v>8</v>
      </c>
      <c r="X60" s="3">
        <v>7</v>
      </c>
      <c r="Y60" s="3">
        <v>4</v>
      </c>
      <c r="Z60" s="3">
        <v>7</v>
      </c>
      <c r="AA60" s="3">
        <v>8</v>
      </c>
      <c r="AB60" s="3">
        <v>10</v>
      </c>
      <c r="AC60" s="3">
        <v>6</v>
      </c>
      <c r="AD60" s="3" t="s">
        <v>476</v>
      </c>
      <c r="AE60" s="3">
        <f>VLOOKUP(A60,'lat long'!A:B,2,FALSE)</f>
        <v>-33.989851899999998</v>
      </c>
      <c r="AF60" s="3">
        <f>VLOOKUP(A60,'lat long'!A:C,3,FALSE)</f>
        <v>151.10855960000001</v>
      </c>
      <c r="AH60">
        <f>VLOOKUP(A60,'Crimes data'!A:B,2,FALSE)</f>
        <v>165</v>
      </c>
      <c r="AI60">
        <f>VLOOKUP(A60,'Crimes data'!A:C,3,FALSE)</f>
        <v>2.95</v>
      </c>
      <c r="AJ60">
        <f>VLOOKUP(A60,'Crimes data'!A:D,3,FALSE)</f>
        <v>2.95</v>
      </c>
    </row>
    <row r="61" spans="1:36" x14ac:dyDescent="0.25">
      <c r="A61" s="3" t="s">
        <v>477</v>
      </c>
      <c r="B61" s="3" t="s">
        <v>99</v>
      </c>
      <c r="C61" s="4">
        <v>7250</v>
      </c>
      <c r="D61" s="3">
        <v>2193</v>
      </c>
      <c r="E61" s="3" t="s">
        <v>478</v>
      </c>
      <c r="F61" s="3" t="s">
        <v>69</v>
      </c>
      <c r="G61" s="3" t="s">
        <v>57</v>
      </c>
      <c r="H61" s="5">
        <v>0.15379999999999999</v>
      </c>
      <c r="I61" s="3" t="s">
        <v>34</v>
      </c>
      <c r="J61" s="3" t="s">
        <v>176</v>
      </c>
      <c r="K61" s="3" t="s">
        <v>94</v>
      </c>
      <c r="L61" s="6">
        <v>0.01</v>
      </c>
      <c r="M61" s="3">
        <v>19.2</v>
      </c>
      <c r="N61" s="3" t="s">
        <v>169</v>
      </c>
      <c r="O61" s="3" t="s">
        <v>61</v>
      </c>
      <c r="P61" s="3" t="s">
        <v>477</v>
      </c>
      <c r="Q61" s="3" t="s">
        <v>479</v>
      </c>
      <c r="R61" s="3" t="s">
        <v>179</v>
      </c>
      <c r="S61" s="3">
        <v>4</v>
      </c>
      <c r="T61" s="3">
        <v>6</v>
      </c>
      <c r="U61" s="3">
        <v>6</v>
      </c>
      <c r="V61" s="3">
        <v>5</v>
      </c>
      <c r="W61" s="3">
        <v>7</v>
      </c>
      <c r="X61" s="3">
        <v>6</v>
      </c>
      <c r="Y61" s="3">
        <v>5</v>
      </c>
      <c r="Z61" s="3">
        <v>8</v>
      </c>
      <c r="AA61" s="3">
        <v>8</v>
      </c>
      <c r="AB61" s="3">
        <v>5</v>
      </c>
      <c r="AC61" s="3">
        <v>6</v>
      </c>
      <c r="AD61" s="3" t="s">
        <v>480</v>
      </c>
      <c r="AE61" s="3">
        <f>VLOOKUP(A61,'lat long'!A:B,2,FALSE)</f>
        <v>-33.913023099999997</v>
      </c>
      <c r="AF61" s="3">
        <f>VLOOKUP(A61,'lat long'!A:C,3,FALSE)</f>
        <v>151.11701489999999</v>
      </c>
      <c r="AH61">
        <f>VLOOKUP(A61,'Crimes data'!A:B,2,FALSE)</f>
        <v>501</v>
      </c>
      <c r="AI61">
        <f>VLOOKUP(A61,'Crimes data'!A:C,3,FALSE)</f>
        <v>8.9499999999999993</v>
      </c>
      <c r="AJ61">
        <f>VLOOKUP(A61,'Crimes data'!A:D,3,FALSE)</f>
        <v>8.9499999999999993</v>
      </c>
    </row>
    <row r="62" spans="1:36" x14ac:dyDescent="0.25">
      <c r="A62" s="3" t="s">
        <v>481</v>
      </c>
      <c r="B62" s="3" t="s">
        <v>214</v>
      </c>
      <c r="C62" s="4">
        <v>40000</v>
      </c>
      <c r="D62" s="3">
        <v>2154</v>
      </c>
      <c r="E62" s="3" t="s">
        <v>482</v>
      </c>
      <c r="F62" s="3" t="s">
        <v>57</v>
      </c>
      <c r="G62" s="3" t="s">
        <v>483</v>
      </c>
      <c r="H62" s="5">
        <v>0.16669999999999999</v>
      </c>
      <c r="I62" s="3" t="s">
        <v>132</v>
      </c>
      <c r="J62" s="3" t="s">
        <v>484</v>
      </c>
      <c r="K62" s="3" t="s">
        <v>281</v>
      </c>
      <c r="L62" s="6">
        <v>0</v>
      </c>
      <c r="M62" s="3">
        <v>13.9</v>
      </c>
      <c r="N62" s="3" t="s">
        <v>73</v>
      </c>
      <c r="O62" s="3" t="s">
        <v>37</v>
      </c>
      <c r="P62" s="3" t="s">
        <v>485</v>
      </c>
      <c r="Q62" s="3" t="s">
        <v>486</v>
      </c>
      <c r="R62" s="3" t="s">
        <v>137</v>
      </c>
      <c r="S62" s="3">
        <v>2</v>
      </c>
      <c r="T62" s="3">
        <v>6</v>
      </c>
      <c r="U62" s="3">
        <v>5</v>
      </c>
      <c r="V62" s="3">
        <v>3</v>
      </c>
      <c r="W62" s="3">
        <v>7</v>
      </c>
      <c r="X62" s="3">
        <v>6</v>
      </c>
      <c r="Y62" s="3">
        <v>6</v>
      </c>
      <c r="Z62" s="3">
        <v>9</v>
      </c>
      <c r="AA62" s="3">
        <v>8</v>
      </c>
      <c r="AB62" s="3">
        <v>8</v>
      </c>
      <c r="AC62" s="3">
        <v>6</v>
      </c>
      <c r="AD62" s="3" t="s">
        <v>487</v>
      </c>
      <c r="AE62" s="3">
        <f>VLOOKUP(A62,'lat long'!A:B,2,FALSE)</f>
        <v>-33.731531799999999</v>
      </c>
      <c r="AF62" s="3">
        <f>VLOOKUP(A62,'lat long'!A:C,3,FALSE)</f>
        <v>151.00717180000001</v>
      </c>
      <c r="AH62">
        <f>VLOOKUP(A62,'Crimes data'!A:B,2,FALSE)</f>
        <v>1820</v>
      </c>
      <c r="AI62">
        <f>VLOOKUP(A62,'Crimes data'!A:C,3,FALSE)</f>
        <v>32.5</v>
      </c>
      <c r="AJ62">
        <f>VLOOKUP(A62,'Crimes data'!A:D,3,FALSE)</f>
        <v>32.5</v>
      </c>
    </row>
    <row r="63" spans="1:36" x14ac:dyDescent="0.25">
      <c r="A63" s="3" t="s">
        <v>488</v>
      </c>
      <c r="B63" s="3" t="s">
        <v>347</v>
      </c>
      <c r="C63" s="4">
        <v>15000</v>
      </c>
      <c r="D63" s="3">
        <v>2033</v>
      </c>
      <c r="E63" s="3" t="s">
        <v>489</v>
      </c>
      <c r="F63" s="3" t="s">
        <v>79</v>
      </c>
      <c r="G63" s="3" t="s">
        <v>490</v>
      </c>
      <c r="H63" s="5">
        <v>0.1321</v>
      </c>
      <c r="I63" s="3" t="s">
        <v>167</v>
      </c>
      <c r="J63" s="3" t="s">
        <v>225</v>
      </c>
      <c r="K63" s="3" t="s">
        <v>152</v>
      </c>
      <c r="L63" s="6">
        <v>0.02</v>
      </c>
      <c r="M63" s="3">
        <v>15</v>
      </c>
      <c r="N63" s="3" t="s">
        <v>61</v>
      </c>
      <c r="O63" s="3" t="s">
        <v>126</v>
      </c>
      <c r="P63" s="3" t="s">
        <v>491</v>
      </c>
      <c r="Q63" s="3" t="s">
        <v>492</v>
      </c>
      <c r="R63" s="3" t="s">
        <v>493</v>
      </c>
      <c r="S63" s="3">
        <v>5</v>
      </c>
      <c r="T63" s="3">
        <v>7</v>
      </c>
      <c r="U63" s="3">
        <v>4</v>
      </c>
      <c r="V63" s="3">
        <v>2</v>
      </c>
      <c r="W63" s="3">
        <v>7</v>
      </c>
      <c r="X63" s="3">
        <v>5</v>
      </c>
      <c r="Y63" s="3">
        <v>8</v>
      </c>
      <c r="Z63" s="3">
        <v>8</v>
      </c>
      <c r="AA63" s="3">
        <v>7</v>
      </c>
      <c r="AB63" s="3">
        <v>7</v>
      </c>
      <c r="AC63" s="3">
        <v>6</v>
      </c>
      <c r="AD63" s="3" t="s">
        <v>494</v>
      </c>
      <c r="AE63" s="3">
        <f>VLOOKUP(A63,'lat long'!A:B,2,FALSE)</f>
        <v>-33.911719099999999</v>
      </c>
      <c r="AF63" s="3">
        <f>VLOOKUP(A63,'lat long'!A:C,3,FALSE)</f>
        <v>151.21950580000001</v>
      </c>
      <c r="AH63">
        <f>VLOOKUP(A63,'Crimes data'!A:B,2,FALSE)</f>
        <v>721</v>
      </c>
      <c r="AI63">
        <f>VLOOKUP(A63,'Crimes data'!A:C,3,FALSE)</f>
        <v>12.88</v>
      </c>
      <c r="AJ63">
        <f>VLOOKUP(A63,'Crimes data'!A:D,3,FALSE)</f>
        <v>12.88</v>
      </c>
    </row>
    <row r="64" spans="1:36" x14ac:dyDescent="0.25">
      <c r="A64" s="3" t="s">
        <v>203</v>
      </c>
      <c r="B64" s="3" t="s">
        <v>43</v>
      </c>
      <c r="C64" s="4">
        <v>10500</v>
      </c>
      <c r="D64" s="3">
        <v>2223</v>
      </c>
      <c r="E64" s="3" t="s">
        <v>495</v>
      </c>
      <c r="F64" s="3" t="s">
        <v>32</v>
      </c>
      <c r="G64" s="3" t="s">
        <v>69</v>
      </c>
      <c r="H64" s="5">
        <v>0.13039999999999999</v>
      </c>
      <c r="I64" s="3" t="s">
        <v>34</v>
      </c>
      <c r="J64" s="3" t="s">
        <v>496</v>
      </c>
      <c r="K64" s="3" t="s">
        <v>209</v>
      </c>
      <c r="L64" s="6">
        <v>0.01</v>
      </c>
      <c r="M64" s="3">
        <v>14.9</v>
      </c>
      <c r="N64" s="3" t="s">
        <v>169</v>
      </c>
      <c r="O64" s="3" t="s">
        <v>50</v>
      </c>
      <c r="P64" s="3" t="s">
        <v>203</v>
      </c>
      <c r="Q64" s="3" t="s">
        <v>497</v>
      </c>
      <c r="R64" s="3" t="s">
        <v>498</v>
      </c>
      <c r="S64" s="3">
        <v>4</v>
      </c>
      <c r="T64" s="3">
        <v>7</v>
      </c>
      <c r="U64" s="3">
        <v>7</v>
      </c>
      <c r="V64" s="3">
        <v>7</v>
      </c>
      <c r="W64" s="3">
        <v>5</v>
      </c>
      <c r="X64" s="3">
        <v>6</v>
      </c>
      <c r="Y64" s="3">
        <v>3</v>
      </c>
      <c r="Z64" s="3">
        <v>8</v>
      </c>
      <c r="AA64" s="3">
        <v>6</v>
      </c>
      <c r="AB64" s="3">
        <v>7</v>
      </c>
      <c r="AC64" s="3">
        <v>6</v>
      </c>
      <c r="AD64" s="3" t="s">
        <v>499</v>
      </c>
      <c r="AE64" s="3">
        <f>VLOOKUP(A64,'lat long'!A:B,2,FALSE)</f>
        <v>-33.967299699999998</v>
      </c>
      <c r="AF64" s="3">
        <f>VLOOKUP(A64,'lat long'!A:C,3,FALSE)</f>
        <v>151.07218649999999</v>
      </c>
      <c r="AH64">
        <f>VLOOKUP(A64,'Crimes data'!A:B,2,FALSE)</f>
        <v>489</v>
      </c>
      <c r="AI64">
        <f>VLOOKUP(A64,'Crimes data'!A:C,3,FALSE)</f>
        <v>8.73</v>
      </c>
      <c r="AJ64">
        <f>VLOOKUP(A64,'Crimes data'!A:D,3,FALSE)</f>
        <v>8.73</v>
      </c>
    </row>
    <row r="65" spans="1:36" x14ac:dyDescent="0.25">
      <c r="A65" s="3" t="s">
        <v>500</v>
      </c>
      <c r="B65" s="3" t="s">
        <v>99</v>
      </c>
      <c r="C65" s="4">
        <v>14500</v>
      </c>
      <c r="D65" s="3">
        <v>2212</v>
      </c>
      <c r="E65" s="3" t="s">
        <v>501</v>
      </c>
      <c r="F65" s="3" t="s">
        <v>502</v>
      </c>
      <c r="G65" s="3" t="s">
        <v>141</v>
      </c>
      <c r="H65" s="5">
        <v>0.17019999999999999</v>
      </c>
      <c r="I65" s="3" t="s">
        <v>239</v>
      </c>
      <c r="J65" s="3" t="s">
        <v>503</v>
      </c>
      <c r="K65" s="3" t="s">
        <v>60</v>
      </c>
      <c r="L65" s="6">
        <v>0.11</v>
      </c>
      <c r="M65" s="3">
        <v>12.3</v>
      </c>
      <c r="N65" s="3" t="s">
        <v>50</v>
      </c>
      <c r="O65" s="3" t="s">
        <v>38</v>
      </c>
      <c r="P65" s="3" t="s">
        <v>500</v>
      </c>
      <c r="Q65" s="3" t="s">
        <v>504</v>
      </c>
      <c r="R65" s="3" t="s">
        <v>147</v>
      </c>
      <c r="S65" s="3">
        <v>3</v>
      </c>
      <c r="T65" s="3">
        <v>8</v>
      </c>
      <c r="U65" s="3">
        <v>6</v>
      </c>
      <c r="V65" s="3">
        <v>6</v>
      </c>
      <c r="W65" s="3">
        <v>6</v>
      </c>
      <c r="X65" s="3">
        <v>6</v>
      </c>
      <c r="Y65" s="3">
        <v>6</v>
      </c>
      <c r="Z65" s="3">
        <v>7</v>
      </c>
      <c r="AA65" s="3">
        <v>7</v>
      </c>
      <c r="AB65" s="3">
        <v>5</v>
      </c>
      <c r="AC65" s="3">
        <v>6</v>
      </c>
      <c r="AD65" s="3" t="s">
        <v>505</v>
      </c>
      <c r="AE65" s="3">
        <f>VLOOKUP(A65,'lat long'!A:B,2,FALSE)</f>
        <v>-33.943687599999997</v>
      </c>
      <c r="AF65" s="3">
        <f>VLOOKUP(A65,'lat long'!A:C,3,FALSE)</f>
        <v>151.0137191</v>
      </c>
      <c r="AH65">
        <f>VLOOKUP(A65,'Crimes data'!A:B,2,FALSE)</f>
        <v>1373</v>
      </c>
      <c r="AI65">
        <f>VLOOKUP(A65,'Crimes data'!A:C,3,FALSE)</f>
        <v>24.52</v>
      </c>
      <c r="AJ65">
        <f>VLOOKUP(A65,'Crimes data'!A:D,3,FALSE)</f>
        <v>24.52</v>
      </c>
    </row>
    <row r="66" spans="1:36" x14ac:dyDescent="0.25">
      <c r="A66" s="3" t="s">
        <v>506</v>
      </c>
      <c r="B66" s="3" t="s">
        <v>244</v>
      </c>
      <c r="C66" s="4">
        <v>28000</v>
      </c>
      <c r="D66" s="3">
        <v>2112</v>
      </c>
      <c r="E66" s="3" t="s">
        <v>507</v>
      </c>
      <c r="F66" s="3" t="s">
        <v>385</v>
      </c>
      <c r="G66" s="3" t="s">
        <v>483</v>
      </c>
      <c r="H66" s="5">
        <v>0.2069</v>
      </c>
      <c r="I66" s="3" t="s">
        <v>508</v>
      </c>
      <c r="J66" s="3" t="s">
        <v>451</v>
      </c>
      <c r="K66" s="3" t="s">
        <v>375</v>
      </c>
      <c r="L66" s="6">
        <v>0.04</v>
      </c>
      <c r="M66" s="3">
        <v>13.3</v>
      </c>
      <c r="N66" s="3" t="s">
        <v>73</v>
      </c>
      <c r="O66" s="3" t="s">
        <v>50</v>
      </c>
      <c r="P66" s="3" t="s">
        <v>509</v>
      </c>
      <c r="Q66" s="3" t="s">
        <v>510</v>
      </c>
      <c r="R66" s="3" t="s">
        <v>511</v>
      </c>
      <c r="S66" s="3">
        <v>3</v>
      </c>
      <c r="T66" s="3">
        <v>6</v>
      </c>
      <c r="U66" s="3">
        <v>5</v>
      </c>
      <c r="V66" s="3">
        <v>4</v>
      </c>
      <c r="W66" s="3">
        <v>6</v>
      </c>
      <c r="X66" s="3">
        <v>7</v>
      </c>
      <c r="Y66" s="3">
        <v>8</v>
      </c>
      <c r="Z66" s="3">
        <v>7</v>
      </c>
      <c r="AA66" s="3">
        <v>6</v>
      </c>
      <c r="AB66" s="3">
        <v>8</v>
      </c>
      <c r="AC66" s="3">
        <v>6</v>
      </c>
      <c r="AD66" s="3" t="s">
        <v>512</v>
      </c>
      <c r="AE66" s="3">
        <f>VLOOKUP(A66,'lat long'!A:B,2,FALSE)</f>
        <v>-33.812540499999997</v>
      </c>
      <c r="AF66" s="3">
        <f>VLOOKUP(A66,'lat long'!A:C,3,FALSE)</f>
        <v>151.11157170000001</v>
      </c>
      <c r="AH66">
        <f>VLOOKUP(A66,'Crimes data'!A:B,2,FALSE)</f>
        <v>1388</v>
      </c>
      <c r="AI66">
        <f>VLOOKUP(A66,'Crimes data'!A:C,3,FALSE)</f>
        <v>24.79</v>
      </c>
      <c r="AJ66">
        <f>VLOOKUP(A66,'Crimes data'!A:D,3,FALSE)</f>
        <v>24.79</v>
      </c>
    </row>
    <row r="67" spans="1:36" x14ac:dyDescent="0.25">
      <c r="A67" s="3" t="s">
        <v>311</v>
      </c>
      <c r="B67" s="3" t="s">
        <v>66</v>
      </c>
      <c r="C67" s="4">
        <v>11500</v>
      </c>
      <c r="D67" s="3">
        <v>2232</v>
      </c>
      <c r="E67" s="3" t="s">
        <v>513</v>
      </c>
      <c r="F67" s="3" t="s">
        <v>256</v>
      </c>
      <c r="G67" s="3" t="s">
        <v>82</v>
      </c>
      <c r="H67" s="5">
        <v>0.2</v>
      </c>
      <c r="I67" s="3" t="s">
        <v>168</v>
      </c>
      <c r="J67" s="3" t="s">
        <v>514</v>
      </c>
      <c r="K67" s="3" t="s">
        <v>36</v>
      </c>
      <c r="L67" s="6">
        <v>0.05</v>
      </c>
      <c r="M67" s="3">
        <v>10.9</v>
      </c>
      <c r="N67" s="3" t="s">
        <v>38</v>
      </c>
      <c r="O67" s="3" t="s">
        <v>73</v>
      </c>
      <c r="P67" s="3" t="s">
        <v>311</v>
      </c>
      <c r="Q67" s="3" t="s">
        <v>515</v>
      </c>
      <c r="R67" s="3" t="s">
        <v>447</v>
      </c>
      <c r="S67" s="3">
        <v>4</v>
      </c>
      <c r="T67" s="3">
        <v>7</v>
      </c>
      <c r="U67" s="3">
        <v>6</v>
      </c>
      <c r="V67" s="3">
        <v>6</v>
      </c>
      <c r="W67" s="3">
        <v>6</v>
      </c>
      <c r="X67" s="3">
        <v>5</v>
      </c>
      <c r="Y67" s="3">
        <v>5</v>
      </c>
      <c r="Z67" s="3">
        <v>8</v>
      </c>
      <c r="AA67" s="3">
        <v>8</v>
      </c>
      <c r="AB67" s="3">
        <v>5</v>
      </c>
      <c r="AC67" s="3">
        <v>6</v>
      </c>
      <c r="AD67" s="3" t="s">
        <v>516</v>
      </c>
      <c r="AE67" s="3">
        <f>VLOOKUP(A67,'lat long'!A:B,2,FALSE)</f>
        <v>-34.031258700000002</v>
      </c>
      <c r="AF67" s="3">
        <f>VLOOKUP(A67,'lat long'!A:C,3,FALSE)</f>
        <v>151.05676389999999</v>
      </c>
      <c r="AH67">
        <f>VLOOKUP(A67,'Crimes data'!A:B,2,FALSE)</f>
        <v>3007</v>
      </c>
      <c r="AI67">
        <f>VLOOKUP(A67,'Crimes data'!A:C,3,FALSE)</f>
        <v>53.7</v>
      </c>
      <c r="AJ67">
        <f>VLOOKUP(A67,'Crimes data'!A:D,3,FALSE)</f>
        <v>53.7</v>
      </c>
    </row>
    <row r="68" spans="1:36" x14ac:dyDescent="0.25">
      <c r="A68" s="3" t="s">
        <v>474</v>
      </c>
      <c r="B68" s="3" t="s">
        <v>43</v>
      </c>
      <c r="C68" s="4">
        <v>30000</v>
      </c>
      <c r="D68" s="3">
        <v>2220</v>
      </c>
      <c r="E68" s="3" t="s">
        <v>517</v>
      </c>
      <c r="F68" s="3" t="s">
        <v>33</v>
      </c>
      <c r="G68" s="3" t="s">
        <v>358</v>
      </c>
      <c r="H68" s="5">
        <v>0.1429</v>
      </c>
      <c r="I68" s="3" t="s">
        <v>239</v>
      </c>
      <c r="J68" s="3" t="s">
        <v>143</v>
      </c>
      <c r="K68" s="3" t="s">
        <v>103</v>
      </c>
      <c r="L68" s="6">
        <v>0.03</v>
      </c>
      <c r="M68" s="3">
        <v>12.9</v>
      </c>
      <c r="N68" s="3" t="s">
        <v>169</v>
      </c>
      <c r="O68" s="3" t="s">
        <v>50</v>
      </c>
      <c r="P68" s="3" t="s">
        <v>474</v>
      </c>
      <c r="Q68" s="3" t="s">
        <v>518</v>
      </c>
      <c r="R68" s="3" t="s">
        <v>519</v>
      </c>
      <c r="S68" s="3">
        <v>3</v>
      </c>
      <c r="T68" s="3">
        <v>7</v>
      </c>
      <c r="U68" s="3">
        <v>5</v>
      </c>
      <c r="V68" s="3">
        <v>4</v>
      </c>
      <c r="W68" s="3">
        <v>6</v>
      </c>
      <c r="X68" s="3">
        <v>5</v>
      </c>
      <c r="Y68" s="3">
        <v>8</v>
      </c>
      <c r="Z68" s="3">
        <v>8</v>
      </c>
      <c r="AA68" s="3">
        <v>6</v>
      </c>
      <c r="AB68" s="3">
        <v>7</v>
      </c>
      <c r="AC68" s="3">
        <v>5.9</v>
      </c>
      <c r="AD68" s="3" t="s">
        <v>520</v>
      </c>
      <c r="AE68" s="3">
        <f>VLOOKUP(A68,'lat long'!A:B,2,FALSE)</f>
        <v>-33.960706999999999</v>
      </c>
      <c r="AF68" s="3">
        <f>VLOOKUP(A68,'lat long'!A:C,3,FALSE)</f>
        <v>151.10036109999999</v>
      </c>
      <c r="AH68">
        <f>VLOOKUP(A68,'Crimes data'!A:B,2,FALSE)</f>
        <v>4066</v>
      </c>
      <c r="AI68">
        <f>VLOOKUP(A68,'Crimes data'!A:C,3,FALSE)</f>
        <v>72.61</v>
      </c>
      <c r="AJ68">
        <f>VLOOKUP(A68,'Crimes data'!A:D,3,FALSE)</f>
        <v>72.61</v>
      </c>
    </row>
    <row r="69" spans="1:36" x14ac:dyDescent="0.25">
      <c r="A69" s="3" t="s">
        <v>521</v>
      </c>
      <c r="B69" s="3" t="s">
        <v>99</v>
      </c>
      <c r="C69" s="4">
        <v>12500</v>
      </c>
      <c r="D69" s="3">
        <v>2210</v>
      </c>
      <c r="E69" s="3" t="s">
        <v>522</v>
      </c>
      <c r="F69" s="3" t="s">
        <v>247</v>
      </c>
      <c r="G69" s="3" t="s">
        <v>141</v>
      </c>
      <c r="H69" s="5">
        <v>0.23599999999999999</v>
      </c>
      <c r="I69" s="3" t="s">
        <v>429</v>
      </c>
      <c r="J69" s="3" t="s">
        <v>523</v>
      </c>
      <c r="K69" s="3" t="s">
        <v>49</v>
      </c>
      <c r="L69" s="6">
        <v>0.28999999999999998</v>
      </c>
      <c r="M69" s="3">
        <v>13.5</v>
      </c>
      <c r="N69" s="3" t="s">
        <v>38</v>
      </c>
      <c r="O69" s="3" t="s">
        <v>50</v>
      </c>
      <c r="P69" s="3" t="s">
        <v>521</v>
      </c>
      <c r="Q69" s="3" t="s">
        <v>524</v>
      </c>
      <c r="R69" s="3" t="s">
        <v>447</v>
      </c>
      <c r="S69" s="3">
        <v>3</v>
      </c>
      <c r="T69" s="3">
        <v>6</v>
      </c>
      <c r="U69" s="3">
        <v>7</v>
      </c>
      <c r="V69" s="3">
        <v>7</v>
      </c>
      <c r="W69" s="3">
        <v>6</v>
      </c>
      <c r="X69" s="3">
        <v>5</v>
      </c>
      <c r="Y69" s="3">
        <v>6</v>
      </c>
      <c r="Z69" s="3">
        <v>7</v>
      </c>
      <c r="AA69" s="3">
        <v>8</v>
      </c>
      <c r="AB69" s="3">
        <v>4</v>
      </c>
      <c r="AC69" s="3">
        <v>5.9</v>
      </c>
      <c r="AD69" s="3" t="s">
        <v>525</v>
      </c>
      <c r="AE69" s="3">
        <f>VLOOKUP(A69,'lat long'!A:B,2,FALSE)</f>
        <v>-33.947222199999999</v>
      </c>
      <c r="AF69" s="3">
        <f>VLOOKUP(A69,'lat long'!A:C,3,FALSE)</f>
        <v>151.05305559999999</v>
      </c>
      <c r="AH69">
        <f>VLOOKUP(A69,'Crimes data'!A:B,2,FALSE)</f>
        <v>1650</v>
      </c>
      <c r="AI69">
        <f>VLOOKUP(A69,'Crimes data'!A:C,3,FALSE)</f>
        <v>29.46</v>
      </c>
      <c r="AJ69">
        <f>VLOOKUP(A69,'Crimes data'!A:D,3,FALSE)</f>
        <v>29.46</v>
      </c>
    </row>
    <row r="70" spans="1:36" x14ac:dyDescent="0.25">
      <c r="A70" s="3" t="s">
        <v>526</v>
      </c>
      <c r="B70" s="3" t="s">
        <v>347</v>
      </c>
      <c r="C70" s="4">
        <v>2750</v>
      </c>
      <c r="D70" s="3">
        <v>2011</v>
      </c>
      <c r="E70" s="3" t="s">
        <v>527</v>
      </c>
      <c r="F70" s="3" t="s">
        <v>262</v>
      </c>
      <c r="G70" s="3" t="s">
        <v>490</v>
      </c>
      <c r="H70" s="5">
        <v>0.15379999999999999</v>
      </c>
      <c r="I70" s="3"/>
      <c r="J70" s="3" t="s">
        <v>528</v>
      </c>
      <c r="K70" s="3" t="s">
        <v>281</v>
      </c>
      <c r="L70" s="6">
        <v>0</v>
      </c>
      <c r="M70" s="3"/>
      <c r="N70" s="3" t="s">
        <v>61</v>
      </c>
      <c r="O70" s="3" t="s">
        <v>126</v>
      </c>
      <c r="P70" s="3" t="s">
        <v>529</v>
      </c>
      <c r="Q70" s="3" t="s">
        <v>530</v>
      </c>
      <c r="R70" s="3" t="s">
        <v>531</v>
      </c>
      <c r="S70" s="3">
        <v>4</v>
      </c>
      <c r="T70" s="3">
        <v>5</v>
      </c>
      <c r="U70" s="3">
        <v>4</v>
      </c>
      <c r="V70" s="3">
        <v>2</v>
      </c>
      <c r="W70" s="3">
        <v>8</v>
      </c>
      <c r="X70" s="3">
        <v>7</v>
      </c>
      <c r="Y70" s="3">
        <v>5</v>
      </c>
      <c r="Z70" s="3">
        <v>8</v>
      </c>
      <c r="AA70" s="3">
        <v>9</v>
      </c>
      <c r="AB70" s="3">
        <v>7</v>
      </c>
      <c r="AC70" s="3">
        <v>5.9</v>
      </c>
      <c r="AD70" s="3" t="s">
        <v>532</v>
      </c>
      <c r="AE70" s="3">
        <f>VLOOKUP(A70,'lat long'!A:B,2,FALSE)</f>
        <v>-33.8750365</v>
      </c>
      <c r="AF70" s="3">
        <f>VLOOKUP(A70,'lat long'!A:C,3,FALSE)</f>
        <v>151.22765570000001</v>
      </c>
      <c r="AH70">
        <f>VLOOKUP(A70,'Crimes data'!A:B,2,FALSE)</f>
        <v>149</v>
      </c>
      <c r="AI70">
        <f>VLOOKUP(A70,'Crimes data'!A:C,3,FALSE)</f>
        <v>2.66</v>
      </c>
      <c r="AJ70">
        <f>VLOOKUP(A70,'Crimes data'!A:D,3,FALSE)</f>
        <v>2.66</v>
      </c>
    </row>
    <row r="71" spans="1:36" x14ac:dyDescent="0.25">
      <c r="A71" s="3" t="s">
        <v>533</v>
      </c>
      <c r="B71" s="3" t="s">
        <v>43</v>
      </c>
      <c r="C71" s="4">
        <v>6000</v>
      </c>
      <c r="D71" s="3">
        <v>2218</v>
      </c>
      <c r="E71" s="3" t="s">
        <v>534</v>
      </c>
      <c r="F71" s="3" t="s">
        <v>82</v>
      </c>
      <c r="G71" s="3" t="s">
        <v>191</v>
      </c>
      <c r="H71" s="5">
        <v>0.125</v>
      </c>
      <c r="I71" s="3" t="s">
        <v>168</v>
      </c>
      <c r="J71" s="3" t="s">
        <v>176</v>
      </c>
      <c r="K71" s="3" t="s">
        <v>535</v>
      </c>
      <c r="L71" s="6">
        <v>0.02</v>
      </c>
      <c r="M71" s="3">
        <v>14.5</v>
      </c>
      <c r="N71" s="3" t="s">
        <v>169</v>
      </c>
      <c r="O71" s="3" t="s">
        <v>50</v>
      </c>
      <c r="P71" s="3" t="s">
        <v>533</v>
      </c>
      <c r="Q71" s="3" t="s">
        <v>536</v>
      </c>
      <c r="R71" s="3" t="s">
        <v>52</v>
      </c>
      <c r="S71" s="3">
        <v>5</v>
      </c>
      <c r="T71" s="3">
        <v>5</v>
      </c>
      <c r="U71" s="3">
        <v>7</v>
      </c>
      <c r="V71" s="3">
        <v>5</v>
      </c>
      <c r="W71" s="3">
        <v>5</v>
      </c>
      <c r="X71" s="3">
        <v>8</v>
      </c>
      <c r="Y71" s="3">
        <v>3</v>
      </c>
      <c r="Z71" s="3">
        <v>6</v>
      </c>
      <c r="AA71" s="3">
        <v>6</v>
      </c>
      <c r="AB71" s="3">
        <v>8</v>
      </c>
      <c r="AC71" s="3">
        <v>5.8</v>
      </c>
      <c r="AD71" s="3" t="s">
        <v>537</v>
      </c>
      <c r="AE71" s="3">
        <f>VLOOKUP(A71,'lat long'!A:B,2,FALSE)</f>
        <v>-33.969629300000001</v>
      </c>
      <c r="AF71" s="3">
        <f>VLOOKUP(A71,'lat long'!A:C,3,FALSE)</f>
        <v>151.11428470000001</v>
      </c>
      <c r="AH71">
        <f>VLOOKUP(A71,'Crimes data'!A:B,2,FALSE)</f>
        <v>134</v>
      </c>
      <c r="AI71">
        <f>VLOOKUP(A71,'Crimes data'!A:C,3,FALSE)</f>
        <v>2.39</v>
      </c>
      <c r="AJ71">
        <f>VLOOKUP(A71,'Crimes data'!A:D,3,FALSE)</f>
        <v>2.39</v>
      </c>
    </row>
    <row r="72" spans="1:36" x14ac:dyDescent="0.25">
      <c r="A72" s="3" t="s">
        <v>352</v>
      </c>
      <c r="B72" s="3" t="s">
        <v>347</v>
      </c>
      <c r="C72" s="4">
        <v>2750</v>
      </c>
      <c r="D72" s="3">
        <v>2027</v>
      </c>
      <c r="E72" s="3" t="s">
        <v>538</v>
      </c>
      <c r="F72" s="3" t="s">
        <v>316</v>
      </c>
      <c r="G72" s="3" t="s">
        <v>317</v>
      </c>
      <c r="H72" s="5">
        <v>0.2</v>
      </c>
      <c r="I72" s="3" t="s">
        <v>539</v>
      </c>
      <c r="J72" s="3" t="s">
        <v>540</v>
      </c>
      <c r="K72" s="3" t="s">
        <v>34</v>
      </c>
      <c r="L72" s="6">
        <v>0</v>
      </c>
      <c r="M72" s="3">
        <v>14.1</v>
      </c>
      <c r="N72" s="3" t="s">
        <v>541</v>
      </c>
      <c r="O72" s="3" t="s">
        <v>84</v>
      </c>
      <c r="P72" s="3" t="s">
        <v>352</v>
      </c>
      <c r="Q72" s="3" t="s">
        <v>542</v>
      </c>
      <c r="R72" s="3" t="s">
        <v>543</v>
      </c>
      <c r="S72" s="3">
        <v>4</v>
      </c>
      <c r="T72" s="3">
        <v>9</v>
      </c>
      <c r="U72" s="3">
        <v>5</v>
      </c>
      <c r="V72" s="3">
        <v>2</v>
      </c>
      <c r="W72" s="3">
        <v>7</v>
      </c>
      <c r="X72" s="3">
        <v>4</v>
      </c>
      <c r="Y72" s="3">
        <v>5</v>
      </c>
      <c r="Z72" s="3">
        <v>6</v>
      </c>
      <c r="AA72" s="3">
        <v>8</v>
      </c>
      <c r="AB72" s="3">
        <v>8</v>
      </c>
      <c r="AC72" s="3">
        <v>5.8</v>
      </c>
      <c r="AD72" s="3" t="s">
        <v>544</v>
      </c>
      <c r="AE72" s="3">
        <f>VLOOKUP(A72,'lat long'!A:B,2,FALSE)</f>
        <v>-33.879769199999998</v>
      </c>
      <c r="AF72" s="3">
        <f>VLOOKUP(A72,'lat long'!A:C,3,FALSE)</f>
        <v>151.23611159999999</v>
      </c>
      <c r="AH72">
        <f>VLOOKUP(A72,'Crimes data'!A:B,2,FALSE)</f>
        <v>239</v>
      </c>
      <c r="AI72">
        <f>VLOOKUP(A72,'Crimes data'!A:C,3,FALSE)</f>
        <v>4.2699999999999996</v>
      </c>
      <c r="AJ72">
        <f>VLOOKUP(A72,'Crimes data'!A:D,3,FALSE)</f>
        <v>4.2699999999999996</v>
      </c>
    </row>
    <row r="73" spans="1:36" x14ac:dyDescent="0.25">
      <c r="A73" s="3" t="s">
        <v>545</v>
      </c>
      <c r="B73" s="3" t="s">
        <v>55</v>
      </c>
      <c r="C73" s="4">
        <v>10000</v>
      </c>
      <c r="D73" s="3">
        <v>2046</v>
      </c>
      <c r="E73" s="3" t="s">
        <v>546</v>
      </c>
      <c r="F73" s="3" t="s">
        <v>111</v>
      </c>
      <c r="G73" s="3" t="s">
        <v>316</v>
      </c>
      <c r="H73" s="5">
        <v>0.17649999999999999</v>
      </c>
      <c r="I73" s="3" t="s">
        <v>231</v>
      </c>
      <c r="J73" s="3" t="s">
        <v>484</v>
      </c>
      <c r="K73" s="3" t="s">
        <v>239</v>
      </c>
      <c r="L73" s="6">
        <v>0.05</v>
      </c>
      <c r="M73" s="3">
        <v>16.100000000000001</v>
      </c>
      <c r="N73" s="3" t="s">
        <v>37</v>
      </c>
      <c r="O73" s="3" t="s">
        <v>61</v>
      </c>
      <c r="P73" s="3" t="s">
        <v>547</v>
      </c>
      <c r="Q73" s="3" t="s">
        <v>548</v>
      </c>
      <c r="R73" s="3" t="s">
        <v>469</v>
      </c>
      <c r="S73" s="3">
        <v>4</v>
      </c>
      <c r="T73" s="3">
        <v>4</v>
      </c>
      <c r="U73" s="3">
        <v>4</v>
      </c>
      <c r="V73" s="3">
        <v>3</v>
      </c>
      <c r="W73" s="3">
        <v>8</v>
      </c>
      <c r="X73" s="3">
        <v>6</v>
      </c>
      <c r="Y73" s="3">
        <v>6</v>
      </c>
      <c r="Z73" s="3">
        <v>8</v>
      </c>
      <c r="AA73" s="3">
        <v>8</v>
      </c>
      <c r="AB73" s="3">
        <v>7</v>
      </c>
      <c r="AC73" s="3">
        <v>5.8</v>
      </c>
      <c r="AD73" s="3" t="s">
        <v>549</v>
      </c>
      <c r="AE73" s="3">
        <f>VLOOKUP(A73,'lat long'!A:B,2,FALSE)</f>
        <v>-33.869002399999999</v>
      </c>
      <c r="AF73" s="3">
        <f>VLOOKUP(A73,'lat long'!A:C,3,FALSE)</f>
        <v>151.12902310000001</v>
      </c>
      <c r="AH73">
        <f>VLOOKUP(A73,'Crimes data'!A:B,2,FALSE)</f>
        <v>475</v>
      </c>
      <c r="AI73">
        <f>VLOOKUP(A73,'Crimes data'!A:C,3,FALSE)</f>
        <v>8.48</v>
      </c>
      <c r="AJ73">
        <f>VLOOKUP(A73,'Crimes data'!A:D,3,FALSE)</f>
        <v>8.48</v>
      </c>
    </row>
    <row r="74" spans="1:36" x14ac:dyDescent="0.25">
      <c r="A74" s="3" t="s">
        <v>550</v>
      </c>
      <c r="B74" s="3" t="s">
        <v>55</v>
      </c>
      <c r="C74" s="4">
        <v>15000</v>
      </c>
      <c r="D74" s="3">
        <v>2040</v>
      </c>
      <c r="E74" s="3" t="s">
        <v>551</v>
      </c>
      <c r="F74" s="3" t="s">
        <v>385</v>
      </c>
      <c r="G74" s="3" t="s">
        <v>46</v>
      </c>
      <c r="H74" s="5">
        <v>0.2414</v>
      </c>
      <c r="I74" s="3" t="s">
        <v>113</v>
      </c>
      <c r="J74" s="3" t="s">
        <v>552</v>
      </c>
      <c r="K74" s="3" t="s">
        <v>400</v>
      </c>
      <c r="L74" s="6">
        <v>0.03</v>
      </c>
      <c r="M74" s="3">
        <v>12.2</v>
      </c>
      <c r="N74" s="3" t="s">
        <v>169</v>
      </c>
      <c r="O74" s="3" t="s">
        <v>126</v>
      </c>
      <c r="P74" s="3" t="s">
        <v>553</v>
      </c>
      <c r="Q74" s="3" t="s">
        <v>554</v>
      </c>
      <c r="R74" s="3" t="s">
        <v>555</v>
      </c>
      <c r="S74" s="3">
        <v>3</v>
      </c>
      <c r="T74" s="3">
        <v>6</v>
      </c>
      <c r="U74" s="3">
        <v>5</v>
      </c>
      <c r="V74" s="3">
        <v>5</v>
      </c>
      <c r="W74" s="3">
        <v>6</v>
      </c>
      <c r="X74" s="3">
        <v>3</v>
      </c>
      <c r="Y74" s="3">
        <v>9</v>
      </c>
      <c r="Z74" s="3">
        <v>7</v>
      </c>
      <c r="AA74" s="3">
        <v>7</v>
      </c>
      <c r="AB74" s="3">
        <v>7</v>
      </c>
      <c r="AC74" s="3">
        <v>5.8</v>
      </c>
      <c r="AD74" s="3" t="s">
        <v>556</v>
      </c>
      <c r="AE74" s="3">
        <f>VLOOKUP(A74,'lat long'!A:B,2,FALSE)</f>
        <v>-33.881932800000001</v>
      </c>
      <c r="AF74" s="3">
        <f>VLOOKUP(A74,'lat long'!A:C,3,FALSE)</f>
        <v>151.155867</v>
      </c>
      <c r="AH74">
        <f>VLOOKUP(A74,'Crimes data'!A:B,2,FALSE)</f>
        <v>844</v>
      </c>
      <c r="AI74">
        <f>VLOOKUP(A74,'Crimes data'!A:C,3,FALSE)</f>
        <v>15.07</v>
      </c>
      <c r="AJ74">
        <f>VLOOKUP(A74,'Crimes data'!A:D,3,FALSE)</f>
        <v>15.07</v>
      </c>
    </row>
    <row r="75" spans="1:36" x14ac:dyDescent="0.25">
      <c r="A75" s="3" t="s">
        <v>557</v>
      </c>
      <c r="B75" s="3" t="s">
        <v>55</v>
      </c>
      <c r="C75" s="4">
        <v>3250</v>
      </c>
      <c r="D75" s="3">
        <v>2049</v>
      </c>
      <c r="E75" s="3" t="s">
        <v>558</v>
      </c>
      <c r="F75" s="3" t="s">
        <v>33</v>
      </c>
      <c r="G75" s="3" t="s">
        <v>111</v>
      </c>
      <c r="H75" s="5">
        <v>0.21429999999999999</v>
      </c>
      <c r="I75" s="3" t="s">
        <v>231</v>
      </c>
      <c r="J75" s="3" t="s">
        <v>559</v>
      </c>
      <c r="K75" s="3" t="s">
        <v>177</v>
      </c>
      <c r="L75" s="6">
        <v>0.01</v>
      </c>
      <c r="M75" s="3">
        <v>12.6</v>
      </c>
      <c r="N75" s="3" t="s">
        <v>61</v>
      </c>
      <c r="O75" s="3" t="s">
        <v>61</v>
      </c>
      <c r="P75" s="3" t="s">
        <v>557</v>
      </c>
      <c r="Q75" s="3" t="s">
        <v>560</v>
      </c>
      <c r="R75" s="3" t="s">
        <v>561</v>
      </c>
      <c r="S75" s="3">
        <v>4</v>
      </c>
      <c r="T75" s="3">
        <v>8</v>
      </c>
      <c r="U75" s="3">
        <v>5</v>
      </c>
      <c r="V75" s="3">
        <v>4</v>
      </c>
      <c r="W75" s="3">
        <v>6</v>
      </c>
      <c r="X75" s="3">
        <v>7</v>
      </c>
      <c r="Y75" s="3">
        <v>2</v>
      </c>
      <c r="Z75" s="3">
        <v>8</v>
      </c>
      <c r="AA75" s="3">
        <v>6</v>
      </c>
      <c r="AB75" s="3">
        <v>8</v>
      </c>
      <c r="AC75" s="3">
        <v>5.8</v>
      </c>
      <c r="AD75" s="3" t="s">
        <v>562</v>
      </c>
      <c r="AE75" s="3">
        <f>VLOOKUP(A75,'lat long'!A:B,2,FALSE)</f>
        <v>-33.895386799999997</v>
      </c>
      <c r="AF75" s="3">
        <f>VLOOKUP(A75,'lat long'!A:C,3,FALSE)</f>
        <v>151.14664490000001</v>
      </c>
      <c r="AH75">
        <f>VLOOKUP(A75,'Crimes data'!A:B,2,FALSE)</f>
        <v>254</v>
      </c>
      <c r="AI75">
        <f>VLOOKUP(A75,'Crimes data'!A:C,3,FALSE)</f>
        <v>4.54</v>
      </c>
      <c r="AJ75">
        <f>VLOOKUP(A75,'Crimes data'!A:D,3,FALSE)</f>
        <v>4.54</v>
      </c>
    </row>
    <row r="76" spans="1:36" x14ac:dyDescent="0.25">
      <c r="A76" s="3" t="s">
        <v>170</v>
      </c>
      <c r="B76" s="3" t="s">
        <v>119</v>
      </c>
      <c r="C76" s="4">
        <v>5000</v>
      </c>
      <c r="D76" s="3">
        <v>2114</v>
      </c>
      <c r="E76" s="3" t="s">
        <v>563</v>
      </c>
      <c r="F76" s="3" t="s">
        <v>564</v>
      </c>
      <c r="G76" s="3" t="s">
        <v>279</v>
      </c>
      <c r="H76" s="5">
        <v>0.1149</v>
      </c>
      <c r="I76" s="3"/>
      <c r="J76" s="3" t="s">
        <v>565</v>
      </c>
      <c r="K76" s="3" t="s">
        <v>134</v>
      </c>
      <c r="L76" s="6">
        <v>0</v>
      </c>
      <c r="M76" s="3"/>
      <c r="N76" s="3" t="s">
        <v>169</v>
      </c>
      <c r="O76" s="3" t="s">
        <v>50</v>
      </c>
      <c r="P76" s="3" t="s">
        <v>170</v>
      </c>
      <c r="Q76" s="3" t="s">
        <v>566</v>
      </c>
      <c r="R76" s="3" t="s">
        <v>555</v>
      </c>
      <c r="S76" s="3">
        <v>5</v>
      </c>
      <c r="T76" s="3">
        <v>8</v>
      </c>
      <c r="U76" s="3">
        <v>5</v>
      </c>
      <c r="V76" s="3">
        <v>5</v>
      </c>
      <c r="W76" s="3">
        <v>7</v>
      </c>
      <c r="X76" s="3">
        <v>6</v>
      </c>
      <c r="Y76" s="3">
        <v>4</v>
      </c>
      <c r="Z76" s="3">
        <v>5</v>
      </c>
      <c r="AA76" s="3">
        <v>5</v>
      </c>
      <c r="AB76" s="3">
        <v>8</v>
      </c>
      <c r="AC76" s="3">
        <v>5.8</v>
      </c>
      <c r="AD76" s="3" t="s">
        <v>567</v>
      </c>
      <c r="AE76" s="3">
        <f>VLOOKUP(A76,'lat long'!A:B,2,FALSE)</f>
        <v>-33.817499300000001</v>
      </c>
      <c r="AF76" s="3">
        <f>VLOOKUP(A76,'lat long'!A:C,3,FALSE)</f>
        <v>151.08842490000001</v>
      </c>
      <c r="AH76">
        <f>VLOOKUP(A76,'Crimes data'!A:B,2,FALSE)</f>
        <v>145</v>
      </c>
      <c r="AI76">
        <f>VLOOKUP(A76,'Crimes data'!A:C,3,FALSE)</f>
        <v>2.59</v>
      </c>
      <c r="AJ76">
        <f>VLOOKUP(A76,'Crimes data'!A:D,3,FALSE)</f>
        <v>2.59</v>
      </c>
    </row>
    <row r="77" spans="1:36" x14ac:dyDescent="0.25">
      <c r="A77" s="3" t="s">
        <v>568</v>
      </c>
      <c r="B77" s="3" t="s">
        <v>569</v>
      </c>
      <c r="C77" s="4">
        <v>8500</v>
      </c>
      <c r="D77" s="3">
        <v>2043</v>
      </c>
      <c r="E77" s="3" t="s">
        <v>570</v>
      </c>
      <c r="F77" s="3" t="s">
        <v>33</v>
      </c>
      <c r="G77" s="3" t="s">
        <v>279</v>
      </c>
      <c r="H77" s="5">
        <v>0.17860000000000001</v>
      </c>
      <c r="I77" s="3" t="s">
        <v>571</v>
      </c>
      <c r="J77" s="3" t="s">
        <v>247</v>
      </c>
      <c r="K77" s="3" t="s">
        <v>142</v>
      </c>
      <c r="L77" s="6">
        <v>0.04</v>
      </c>
      <c r="M77" s="3">
        <v>12.7</v>
      </c>
      <c r="N77" s="3" t="s">
        <v>84</v>
      </c>
      <c r="O77" s="3" t="s">
        <v>61</v>
      </c>
      <c r="P77" s="3" t="s">
        <v>568</v>
      </c>
      <c r="Q77" s="3" t="s">
        <v>572</v>
      </c>
      <c r="R77" s="3" t="s">
        <v>573</v>
      </c>
      <c r="S77" s="3">
        <v>3</v>
      </c>
      <c r="T77" s="3">
        <v>7</v>
      </c>
      <c r="U77" s="3">
        <v>4</v>
      </c>
      <c r="V77" s="3">
        <v>3</v>
      </c>
      <c r="W77" s="3">
        <v>6</v>
      </c>
      <c r="X77" s="3">
        <v>6</v>
      </c>
      <c r="Y77" s="3">
        <v>6</v>
      </c>
      <c r="Z77" s="3">
        <v>7</v>
      </c>
      <c r="AA77" s="3">
        <v>8</v>
      </c>
      <c r="AB77" s="3">
        <v>7</v>
      </c>
      <c r="AC77" s="3">
        <v>5.7</v>
      </c>
      <c r="AD77" s="3" t="s">
        <v>574</v>
      </c>
      <c r="AE77" s="3">
        <f>VLOOKUP(A77,'lat long'!A:B,2,FALSE)</f>
        <v>-33.902171799999998</v>
      </c>
      <c r="AF77" s="3">
        <f>VLOOKUP(A77,'lat long'!A:C,3,FALSE)</f>
        <v>151.1859881</v>
      </c>
      <c r="AH77">
        <f>VLOOKUP(A77,'Crimes data'!A:B,2,FALSE)</f>
        <v>477</v>
      </c>
      <c r="AI77">
        <f>VLOOKUP(A77,'Crimes data'!A:C,3,FALSE)</f>
        <v>8.52</v>
      </c>
      <c r="AJ77">
        <f>VLOOKUP(A77,'Crimes data'!A:D,3,FALSE)</f>
        <v>8.52</v>
      </c>
    </row>
    <row r="78" spans="1:36" x14ac:dyDescent="0.25">
      <c r="A78" s="3" t="s">
        <v>575</v>
      </c>
      <c r="B78" s="3" t="s">
        <v>55</v>
      </c>
      <c r="C78" s="4">
        <v>7500</v>
      </c>
      <c r="D78" s="3">
        <v>2140</v>
      </c>
      <c r="E78" s="3" t="s">
        <v>576</v>
      </c>
      <c r="F78" s="3" t="s">
        <v>111</v>
      </c>
      <c r="G78" s="3" t="s">
        <v>316</v>
      </c>
      <c r="H78" s="5">
        <v>0.17649999999999999</v>
      </c>
      <c r="I78" s="3" t="s">
        <v>577</v>
      </c>
      <c r="J78" s="3" t="s">
        <v>176</v>
      </c>
      <c r="K78" s="3" t="s">
        <v>103</v>
      </c>
      <c r="L78" s="6">
        <v>0.02</v>
      </c>
      <c r="M78" s="3">
        <v>12.5</v>
      </c>
      <c r="N78" s="3" t="s">
        <v>50</v>
      </c>
      <c r="O78" s="3" t="s">
        <v>169</v>
      </c>
      <c r="P78" s="3" t="s">
        <v>575</v>
      </c>
      <c r="Q78" s="3" t="s">
        <v>578</v>
      </c>
      <c r="R78" s="3" t="s">
        <v>40</v>
      </c>
      <c r="S78" s="3">
        <v>2</v>
      </c>
      <c r="T78" s="3">
        <v>6</v>
      </c>
      <c r="U78" s="3">
        <v>6</v>
      </c>
      <c r="V78" s="3">
        <v>3</v>
      </c>
      <c r="W78" s="3">
        <v>7</v>
      </c>
      <c r="X78" s="3">
        <v>4</v>
      </c>
      <c r="Y78" s="3">
        <v>8</v>
      </c>
      <c r="Z78" s="3">
        <v>7</v>
      </c>
      <c r="AA78" s="3">
        <v>7</v>
      </c>
      <c r="AB78" s="3">
        <v>7</v>
      </c>
      <c r="AC78" s="3">
        <v>5.7</v>
      </c>
      <c r="AD78" s="3" t="s">
        <v>579</v>
      </c>
      <c r="AE78" s="3">
        <f>VLOOKUP(A78,'lat long'!A:B,2,FALSE)</f>
        <v>-33.860450999999998</v>
      </c>
      <c r="AF78" s="3">
        <f>VLOOKUP(A78,'lat long'!A:C,3,FALSE)</f>
        <v>151.08061180000001</v>
      </c>
      <c r="AH78">
        <f>VLOOKUP(A78,'Crimes data'!A:B,2,FALSE)</f>
        <v>703</v>
      </c>
      <c r="AI78">
        <f>VLOOKUP(A78,'Crimes data'!A:C,3,FALSE)</f>
        <v>12.55</v>
      </c>
      <c r="AJ78">
        <f>VLOOKUP(A78,'Crimes data'!A:D,3,FALSE)</f>
        <v>12.55</v>
      </c>
    </row>
    <row r="79" spans="1:36" x14ac:dyDescent="0.25">
      <c r="A79" s="3" t="s">
        <v>580</v>
      </c>
      <c r="B79" s="3" t="s">
        <v>55</v>
      </c>
      <c r="C79" s="4">
        <v>28000</v>
      </c>
      <c r="D79" s="3">
        <v>2204</v>
      </c>
      <c r="E79" s="3" t="s">
        <v>581</v>
      </c>
      <c r="F79" s="3" t="s">
        <v>33</v>
      </c>
      <c r="G79" s="3" t="s">
        <v>111</v>
      </c>
      <c r="H79" s="5">
        <v>0.21429999999999999</v>
      </c>
      <c r="I79" s="3" t="s">
        <v>92</v>
      </c>
      <c r="J79" s="3" t="s">
        <v>582</v>
      </c>
      <c r="K79" s="3" t="s">
        <v>94</v>
      </c>
      <c r="L79" s="6">
        <v>0.05</v>
      </c>
      <c r="M79" s="3">
        <v>13.4</v>
      </c>
      <c r="N79" s="3" t="s">
        <v>61</v>
      </c>
      <c r="O79" s="3" t="s">
        <v>38</v>
      </c>
      <c r="P79" s="3" t="s">
        <v>580</v>
      </c>
      <c r="Q79" s="3" t="s">
        <v>583</v>
      </c>
      <c r="R79" s="3" t="s">
        <v>584</v>
      </c>
      <c r="S79" s="3">
        <v>4</v>
      </c>
      <c r="T79" s="3">
        <v>7</v>
      </c>
      <c r="U79" s="3">
        <v>5</v>
      </c>
      <c r="V79" s="3">
        <v>4</v>
      </c>
      <c r="W79" s="3">
        <v>6</v>
      </c>
      <c r="X79" s="3">
        <v>3</v>
      </c>
      <c r="Y79" s="3">
        <v>9</v>
      </c>
      <c r="Z79" s="3">
        <v>7</v>
      </c>
      <c r="AA79" s="3">
        <v>6</v>
      </c>
      <c r="AB79" s="3">
        <v>6</v>
      </c>
      <c r="AC79" s="3">
        <v>5.7</v>
      </c>
      <c r="AD79" s="3" t="s">
        <v>585</v>
      </c>
      <c r="AE79" s="3">
        <f>VLOOKUP(A79,'lat long'!A:B,2,FALSE)</f>
        <v>-33.910385400000003</v>
      </c>
      <c r="AF79" s="3">
        <f>VLOOKUP(A79,'lat long'!A:C,3,FALSE)</f>
        <v>151.1556908</v>
      </c>
      <c r="AH79">
        <f>VLOOKUP(A79,'Crimes data'!A:B,2,FALSE)</f>
        <v>2726</v>
      </c>
      <c r="AI79">
        <f>VLOOKUP(A79,'Crimes data'!A:C,3,FALSE)</f>
        <v>48.68</v>
      </c>
      <c r="AJ79">
        <f>VLOOKUP(A79,'Crimes data'!A:D,3,FALSE)</f>
        <v>48.68</v>
      </c>
    </row>
    <row r="80" spans="1:36" x14ac:dyDescent="0.25">
      <c r="A80" s="3" t="s">
        <v>586</v>
      </c>
      <c r="B80" s="3" t="s">
        <v>77</v>
      </c>
      <c r="C80" s="4">
        <v>11000</v>
      </c>
      <c r="D80" s="3">
        <v>2089</v>
      </c>
      <c r="E80" s="3" t="s">
        <v>587</v>
      </c>
      <c r="F80" s="3" t="s">
        <v>166</v>
      </c>
      <c r="G80" s="3" t="s">
        <v>254</v>
      </c>
      <c r="H80" s="5">
        <v>0.1176</v>
      </c>
      <c r="I80" s="3" t="s">
        <v>81</v>
      </c>
      <c r="J80" s="3" t="s">
        <v>502</v>
      </c>
      <c r="K80" s="3" t="s">
        <v>239</v>
      </c>
      <c r="L80" s="6">
        <v>0</v>
      </c>
      <c r="M80" s="3">
        <v>12.7</v>
      </c>
      <c r="N80" s="3" t="s">
        <v>169</v>
      </c>
      <c r="O80" s="3" t="s">
        <v>126</v>
      </c>
      <c r="P80" s="3" t="s">
        <v>588</v>
      </c>
      <c r="Q80" s="3" t="s">
        <v>589</v>
      </c>
      <c r="R80" s="3" t="s">
        <v>590</v>
      </c>
      <c r="S80" s="3">
        <v>1</v>
      </c>
      <c r="T80" s="3">
        <v>5</v>
      </c>
      <c r="U80" s="3">
        <v>3</v>
      </c>
      <c r="V80" s="3">
        <v>2</v>
      </c>
      <c r="W80" s="3">
        <v>8</v>
      </c>
      <c r="X80" s="3">
        <v>7</v>
      </c>
      <c r="Y80" s="3">
        <v>8</v>
      </c>
      <c r="Z80" s="3">
        <v>7</v>
      </c>
      <c r="AA80" s="3">
        <v>7</v>
      </c>
      <c r="AB80" s="3">
        <v>9</v>
      </c>
      <c r="AC80" s="3">
        <v>5.7</v>
      </c>
      <c r="AD80" s="3" t="s">
        <v>591</v>
      </c>
      <c r="AE80" s="3">
        <f>VLOOKUP(A80,'lat long'!A:B,2,FALSE)</f>
        <v>-33.834288700000002</v>
      </c>
      <c r="AF80" s="3">
        <f>VLOOKUP(A80,'lat long'!A:C,3,FALSE)</f>
        <v>151.21820489999999</v>
      </c>
      <c r="AH80">
        <f>VLOOKUP(A80,'Crimes data'!A:B,2,FALSE)</f>
        <v>500</v>
      </c>
      <c r="AI80">
        <f>VLOOKUP(A80,'Crimes data'!A:C,3,FALSE)</f>
        <v>8.93</v>
      </c>
      <c r="AJ80">
        <f>VLOOKUP(A80,'Crimes data'!A:D,3,FALSE)</f>
        <v>8.93</v>
      </c>
    </row>
    <row r="81" spans="1:36" x14ac:dyDescent="0.25">
      <c r="A81" s="3" t="s">
        <v>592</v>
      </c>
      <c r="B81" s="3" t="s">
        <v>569</v>
      </c>
      <c r="C81" s="4">
        <v>10500</v>
      </c>
      <c r="D81" s="3">
        <v>2018</v>
      </c>
      <c r="E81" s="3" t="s">
        <v>593</v>
      </c>
      <c r="F81" s="3" t="s">
        <v>279</v>
      </c>
      <c r="G81" s="3" t="s">
        <v>594</v>
      </c>
      <c r="H81" s="5">
        <v>0.1212</v>
      </c>
      <c r="I81" s="3" t="s">
        <v>595</v>
      </c>
      <c r="J81" s="3" t="s">
        <v>318</v>
      </c>
      <c r="K81" s="3" t="s">
        <v>596</v>
      </c>
      <c r="L81" s="6">
        <v>0.03</v>
      </c>
      <c r="M81" s="3">
        <v>14.1</v>
      </c>
      <c r="N81" s="3" t="s">
        <v>50</v>
      </c>
      <c r="O81" s="3" t="s">
        <v>61</v>
      </c>
      <c r="P81" s="3" t="s">
        <v>332</v>
      </c>
      <c r="Q81" s="3" t="s">
        <v>597</v>
      </c>
      <c r="R81" s="3" t="s">
        <v>543</v>
      </c>
      <c r="S81" s="3">
        <v>3</v>
      </c>
      <c r="T81" s="3">
        <v>5</v>
      </c>
      <c r="U81" s="3">
        <v>4</v>
      </c>
      <c r="V81" s="3">
        <v>3</v>
      </c>
      <c r="W81" s="3">
        <v>6</v>
      </c>
      <c r="X81" s="3">
        <v>5</v>
      </c>
      <c r="Y81" s="3">
        <v>8</v>
      </c>
      <c r="Z81" s="3">
        <v>8</v>
      </c>
      <c r="AA81" s="3">
        <v>8</v>
      </c>
      <c r="AB81" s="3">
        <v>7</v>
      </c>
      <c r="AC81" s="3">
        <v>5.7</v>
      </c>
      <c r="AD81" s="3" t="s">
        <v>598</v>
      </c>
      <c r="AE81" s="3">
        <f>VLOOKUP(A81,'lat long'!A:B,2,FALSE)</f>
        <v>-33.918586099999999</v>
      </c>
      <c r="AF81" s="3">
        <f>VLOOKUP(A81,'lat long'!A:C,3,FALSE)</f>
        <v>151.20469199999999</v>
      </c>
      <c r="AH81">
        <f>VLOOKUP(A81,'Crimes data'!A:B,2,FALSE)</f>
        <v>711</v>
      </c>
      <c r="AI81">
        <f>VLOOKUP(A81,'Crimes data'!A:C,3,FALSE)</f>
        <v>12.7</v>
      </c>
      <c r="AJ81">
        <f>VLOOKUP(A81,'Crimes data'!A:D,3,FALSE)</f>
        <v>12.7</v>
      </c>
    </row>
    <row r="82" spans="1:36" x14ac:dyDescent="0.25">
      <c r="A82" s="3" t="s">
        <v>599</v>
      </c>
      <c r="B82" s="3" t="s">
        <v>99</v>
      </c>
      <c r="C82" s="4">
        <v>11500</v>
      </c>
      <c r="D82" s="3">
        <v>2145</v>
      </c>
      <c r="E82" s="3" t="s">
        <v>600</v>
      </c>
      <c r="F82" s="3" t="s">
        <v>102</v>
      </c>
      <c r="G82" s="3" t="s">
        <v>32</v>
      </c>
      <c r="H82" s="5">
        <v>0.21049999999999999</v>
      </c>
      <c r="I82" s="3" t="s">
        <v>134</v>
      </c>
      <c r="J82" s="3" t="s">
        <v>601</v>
      </c>
      <c r="K82" s="3" t="s">
        <v>535</v>
      </c>
      <c r="L82" s="6">
        <v>7.0000000000000007E-2</v>
      </c>
      <c r="M82" s="3">
        <v>13.2</v>
      </c>
      <c r="N82" s="3" t="s">
        <v>38</v>
      </c>
      <c r="O82" s="3" t="s">
        <v>38</v>
      </c>
      <c r="P82" s="3" t="s">
        <v>599</v>
      </c>
      <c r="Q82" s="3" t="s">
        <v>602</v>
      </c>
      <c r="R82" s="3" t="s">
        <v>603</v>
      </c>
      <c r="S82" s="3">
        <v>4</v>
      </c>
      <c r="T82" s="3">
        <v>6</v>
      </c>
      <c r="U82" s="3">
        <v>7</v>
      </c>
      <c r="V82" s="3">
        <v>6</v>
      </c>
      <c r="W82" s="3">
        <v>4</v>
      </c>
      <c r="X82" s="3">
        <v>5</v>
      </c>
      <c r="Y82" s="3">
        <v>6</v>
      </c>
      <c r="Z82" s="3">
        <v>7</v>
      </c>
      <c r="AA82" s="3">
        <v>6</v>
      </c>
      <c r="AB82" s="3">
        <v>6</v>
      </c>
      <c r="AC82" s="3">
        <v>5.7</v>
      </c>
      <c r="AD82" s="3" t="s">
        <v>604</v>
      </c>
      <c r="AE82" s="3">
        <f>VLOOKUP(A82,'lat long'!A:B,2,FALSE)</f>
        <v>-33.806666700000001</v>
      </c>
      <c r="AF82" s="3">
        <f>VLOOKUP(A82,'lat long'!A:C,3,FALSE)</f>
        <v>150.96777779999999</v>
      </c>
      <c r="AH82">
        <f>VLOOKUP(A82,'Crimes data'!A:B,2,FALSE)</f>
        <v>714</v>
      </c>
      <c r="AI82">
        <f>VLOOKUP(A82,'Crimes data'!A:C,3,FALSE)</f>
        <v>12.75</v>
      </c>
      <c r="AJ82">
        <f>VLOOKUP(A82,'Crimes data'!A:D,3,FALSE)</f>
        <v>12.75</v>
      </c>
    </row>
    <row r="83" spans="1:36" x14ac:dyDescent="0.25">
      <c r="A83" s="3" t="s">
        <v>605</v>
      </c>
      <c r="B83" s="3" t="s">
        <v>55</v>
      </c>
      <c r="C83" s="4">
        <v>18500</v>
      </c>
      <c r="D83" s="3">
        <v>2206</v>
      </c>
      <c r="E83" s="3" t="s">
        <v>606</v>
      </c>
      <c r="F83" s="3" t="s">
        <v>33</v>
      </c>
      <c r="G83" s="3" t="s">
        <v>111</v>
      </c>
      <c r="H83" s="5">
        <v>0.21429999999999999</v>
      </c>
      <c r="I83" s="3" t="s">
        <v>132</v>
      </c>
      <c r="J83" s="3" t="s">
        <v>559</v>
      </c>
      <c r="K83" s="3" t="s">
        <v>105</v>
      </c>
      <c r="L83" s="6">
        <v>0.01</v>
      </c>
      <c r="M83" s="3">
        <v>13.8</v>
      </c>
      <c r="N83" s="3" t="s">
        <v>73</v>
      </c>
      <c r="O83" s="3" t="s">
        <v>169</v>
      </c>
      <c r="P83" s="3" t="s">
        <v>607</v>
      </c>
      <c r="Q83" s="3" t="s">
        <v>608</v>
      </c>
      <c r="R83" s="3" t="s">
        <v>137</v>
      </c>
      <c r="S83" s="3">
        <v>5</v>
      </c>
      <c r="T83" s="3">
        <v>3</v>
      </c>
      <c r="U83" s="3">
        <v>6</v>
      </c>
      <c r="V83" s="3">
        <v>4</v>
      </c>
      <c r="W83" s="3">
        <v>7</v>
      </c>
      <c r="X83" s="3">
        <v>6</v>
      </c>
      <c r="Y83" s="3">
        <v>4</v>
      </c>
      <c r="Z83" s="3">
        <v>8</v>
      </c>
      <c r="AA83" s="3">
        <v>8</v>
      </c>
      <c r="AB83" s="3">
        <v>5</v>
      </c>
      <c r="AC83" s="3">
        <v>5.6</v>
      </c>
      <c r="AD83" s="3" t="s">
        <v>609</v>
      </c>
      <c r="AE83" s="3">
        <f>VLOOKUP(A83,'lat long'!A:B,2,FALSE)</f>
        <v>-33.924722199999998</v>
      </c>
      <c r="AF83" s="3">
        <f>VLOOKUP(A83,'lat long'!A:C,3,FALSE)</f>
        <v>151.13138889999999</v>
      </c>
      <c r="AH83">
        <f>VLOOKUP(A83,'Crimes data'!A:B,2,FALSE)</f>
        <v>417</v>
      </c>
      <c r="AI83">
        <f>VLOOKUP(A83,'Crimes data'!A:C,3,FALSE)</f>
        <v>7.45</v>
      </c>
      <c r="AJ83">
        <f>VLOOKUP(A83,'Crimes data'!A:D,3,FALSE)</f>
        <v>7.45</v>
      </c>
    </row>
    <row r="84" spans="1:36" x14ac:dyDescent="0.25">
      <c r="A84" s="3" t="s">
        <v>610</v>
      </c>
      <c r="B84" s="3" t="s">
        <v>43</v>
      </c>
      <c r="C84" s="4">
        <v>11000</v>
      </c>
      <c r="D84" s="3">
        <v>2210</v>
      </c>
      <c r="E84" s="3" t="s">
        <v>611</v>
      </c>
      <c r="F84" s="3" t="s">
        <v>612</v>
      </c>
      <c r="G84" s="3" t="s">
        <v>238</v>
      </c>
      <c r="H84" s="5">
        <v>0.28870000000000001</v>
      </c>
      <c r="I84" s="3" t="s">
        <v>83</v>
      </c>
      <c r="J84" s="3" t="s">
        <v>288</v>
      </c>
      <c r="K84" s="3" t="s">
        <v>613</v>
      </c>
      <c r="L84" s="6">
        <v>0.08</v>
      </c>
      <c r="M84" s="3">
        <v>11</v>
      </c>
      <c r="N84" s="3" t="s">
        <v>145</v>
      </c>
      <c r="O84" s="3" t="s">
        <v>38</v>
      </c>
      <c r="P84" s="3" t="s">
        <v>203</v>
      </c>
      <c r="Q84" s="3" t="s">
        <v>614</v>
      </c>
      <c r="R84" s="3" t="s">
        <v>40</v>
      </c>
      <c r="S84" s="3">
        <v>4</v>
      </c>
      <c r="T84" s="3">
        <v>3</v>
      </c>
      <c r="U84" s="3">
        <v>6</v>
      </c>
      <c r="V84" s="3">
        <v>6</v>
      </c>
      <c r="W84" s="3">
        <v>7</v>
      </c>
      <c r="X84" s="3">
        <v>7</v>
      </c>
      <c r="Y84" s="3">
        <v>2</v>
      </c>
      <c r="Z84" s="3">
        <v>7</v>
      </c>
      <c r="AA84" s="3">
        <v>8</v>
      </c>
      <c r="AB84" s="3">
        <v>6</v>
      </c>
      <c r="AC84" s="3">
        <v>5.6</v>
      </c>
      <c r="AD84" s="3" t="s">
        <v>615</v>
      </c>
      <c r="AE84" s="3">
        <f>VLOOKUP(A84,'lat long'!A:B,2,FALSE)</f>
        <v>-33.961644399999997</v>
      </c>
      <c r="AF84" s="3">
        <f>VLOOKUP(A84,'lat long'!A:C,3,FALSE)</f>
        <v>151.05906669999999</v>
      </c>
      <c r="AH84">
        <f>VLOOKUP(A84,'Crimes data'!A:B,2,FALSE)</f>
        <v>435</v>
      </c>
      <c r="AI84">
        <f>VLOOKUP(A84,'Crimes data'!A:C,3,FALSE)</f>
        <v>7.77</v>
      </c>
      <c r="AJ84">
        <f>VLOOKUP(A84,'Crimes data'!A:D,3,FALSE)</f>
        <v>7.77</v>
      </c>
    </row>
    <row r="85" spans="1:36" x14ac:dyDescent="0.25">
      <c r="A85" s="3" t="s">
        <v>616</v>
      </c>
      <c r="B85" s="3" t="s">
        <v>617</v>
      </c>
      <c r="C85" s="4">
        <v>17000</v>
      </c>
      <c r="D85" s="3">
        <v>2010</v>
      </c>
      <c r="E85" s="3" t="s">
        <v>618</v>
      </c>
      <c r="F85" s="3" t="s">
        <v>483</v>
      </c>
      <c r="G85" s="3" t="s">
        <v>316</v>
      </c>
      <c r="H85" s="5">
        <v>0.1429</v>
      </c>
      <c r="I85" s="3" t="s">
        <v>539</v>
      </c>
      <c r="J85" s="3" t="s">
        <v>370</v>
      </c>
      <c r="K85" s="3" t="s">
        <v>257</v>
      </c>
      <c r="L85" s="6">
        <v>0.11</v>
      </c>
      <c r="M85" s="3">
        <v>11</v>
      </c>
      <c r="N85" s="3" t="s">
        <v>84</v>
      </c>
      <c r="O85" s="3" t="s">
        <v>126</v>
      </c>
      <c r="P85" s="3" t="s">
        <v>619</v>
      </c>
      <c r="Q85" s="3" t="s">
        <v>620</v>
      </c>
      <c r="R85" s="3" t="s">
        <v>584</v>
      </c>
      <c r="S85" s="3">
        <v>4</v>
      </c>
      <c r="T85" s="3">
        <v>7</v>
      </c>
      <c r="U85" s="3">
        <v>3</v>
      </c>
      <c r="V85" s="3">
        <v>2</v>
      </c>
      <c r="W85" s="3">
        <v>6</v>
      </c>
      <c r="X85" s="3">
        <v>6</v>
      </c>
      <c r="Y85" s="3">
        <v>7</v>
      </c>
      <c r="Z85" s="3">
        <v>7</v>
      </c>
      <c r="AA85" s="3">
        <v>8</v>
      </c>
      <c r="AB85" s="3">
        <v>6</v>
      </c>
      <c r="AC85" s="3">
        <v>5.6</v>
      </c>
      <c r="AD85" s="3" t="s">
        <v>621</v>
      </c>
      <c r="AE85" s="3">
        <f>VLOOKUP(A85,'lat long'!A:B,2,FALSE)</f>
        <v>-33.884512299999997</v>
      </c>
      <c r="AF85" s="3">
        <f>VLOOKUP(A85,'lat long'!A:C,3,FALSE)</f>
        <v>151.21003010000001</v>
      </c>
      <c r="AH85">
        <f>VLOOKUP(A85,'Crimes data'!A:B,2,FALSE)</f>
        <v>5188</v>
      </c>
      <c r="AI85">
        <f>VLOOKUP(A85,'Crimes data'!A:C,3,FALSE)</f>
        <v>92.64</v>
      </c>
      <c r="AJ85">
        <f>VLOOKUP(A85,'Crimes data'!A:D,3,FALSE)</f>
        <v>92.64</v>
      </c>
    </row>
    <row r="86" spans="1:36" x14ac:dyDescent="0.25">
      <c r="A86" s="3" t="s">
        <v>622</v>
      </c>
      <c r="B86" s="3" t="s">
        <v>43</v>
      </c>
      <c r="C86" s="4">
        <v>7000</v>
      </c>
      <c r="D86" s="3">
        <v>2205</v>
      </c>
      <c r="E86" s="3" t="s">
        <v>623</v>
      </c>
      <c r="F86" s="3" t="s">
        <v>247</v>
      </c>
      <c r="G86" s="3" t="s">
        <v>624</v>
      </c>
      <c r="H86" s="3" t="e">
        <v>#VALUE!</v>
      </c>
      <c r="I86" s="3"/>
      <c r="J86" s="3" t="s">
        <v>625</v>
      </c>
      <c r="K86" s="3" t="s">
        <v>70</v>
      </c>
      <c r="L86" s="6">
        <v>0.02</v>
      </c>
      <c r="M86" s="3">
        <v>11</v>
      </c>
      <c r="N86" s="3" t="s">
        <v>61</v>
      </c>
      <c r="O86" s="3" t="s">
        <v>50</v>
      </c>
      <c r="P86" s="3" t="s">
        <v>622</v>
      </c>
      <c r="Q86" s="3" t="s">
        <v>626</v>
      </c>
      <c r="R86" s="3" t="s">
        <v>584</v>
      </c>
      <c r="S86" s="3">
        <v>5</v>
      </c>
      <c r="T86" s="3">
        <v>8</v>
      </c>
      <c r="U86" s="3">
        <v>5</v>
      </c>
      <c r="V86" s="3">
        <v>5</v>
      </c>
      <c r="W86" s="3">
        <v>5</v>
      </c>
      <c r="X86" s="3">
        <v>4</v>
      </c>
      <c r="Y86" s="3">
        <v>3</v>
      </c>
      <c r="Z86" s="3">
        <v>7</v>
      </c>
      <c r="AA86" s="3">
        <v>7</v>
      </c>
      <c r="AB86" s="3">
        <v>7</v>
      </c>
      <c r="AC86" s="3">
        <v>5.6</v>
      </c>
      <c r="AD86" s="3" t="s">
        <v>627</v>
      </c>
      <c r="AE86" s="3">
        <f>VLOOKUP(A86,'lat long'!A:B,2,FALSE)</f>
        <v>-33.931029600000002</v>
      </c>
      <c r="AF86" s="3">
        <f>VLOOKUP(A86,'lat long'!A:C,3,FALSE)</f>
        <v>151.1243159</v>
      </c>
      <c r="AH86">
        <f>VLOOKUP(A86,'Crimes data'!A:B,2,FALSE)</f>
        <v>1734</v>
      </c>
      <c r="AI86">
        <f>VLOOKUP(A86,'Crimes data'!A:C,3,FALSE)</f>
        <v>30.96</v>
      </c>
      <c r="AJ86">
        <f>VLOOKUP(A86,'Crimes data'!A:D,3,FALSE)</f>
        <v>30.96</v>
      </c>
    </row>
    <row r="87" spans="1:36" x14ac:dyDescent="0.25">
      <c r="A87" s="3" t="s">
        <v>628</v>
      </c>
      <c r="B87" s="3" t="s">
        <v>77</v>
      </c>
      <c r="C87" s="4">
        <v>8000</v>
      </c>
      <c r="D87" s="3">
        <v>2060</v>
      </c>
      <c r="E87" s="3" t="s">
        <v>629</v>
      </c>
      <c r="F87" s="3" t="s">
        <v>165</v>
      </c>
      <c r="G87" s="3" t="s">
        <v>630</v>
      </c>
      <c r="H87" s="5">
        <v>0.25580000000000003</v>
      </c>
      <c r="I87" s="3" t="s">
        <v>436</v>
      </c>
      <c r="J87" s="3" t="s">
        <v>631</v>
      </c>
      <c r="K87" s="3" t="s">
        <v>577</v>
      </c>
      <c r="L87" s="6">
        <v>0.01</v>
      </c>
      <c r="M87" s="3">
        <v>16.399999999999999</v>
      </c>
      <c r="N87" s="3" t="s">
        <v>273</v>
      </c>
      <c r="O87" s="3" t="s">
        <v>126</v>
      </c>
      <c r="P87" s="3" t="s">
        <v>628</v>
      </c>
      <c r="Q87" s="3" t="s">
        <v>632</v>
      </c>
      <c r="R87" s="3"/>
      <c r="S87" s="3">
        <v>4</v>
      </c>
      <c r="T87" s="3">
        <v>9</v>
      </c>
      <c r="U87" s="3">
        <v>4</v>
      </c>
      <c r="V87" s="3">
        <v>2</v>
      </c>
      <c r="W87" s="3">
        <v>5</v>
      </c>
      <c r="X87" s="3">
        <v>7</v>
      </c>
      <c r="Y87" s="3">
        <v>5</v>
      </c>
      <c r="Z87" s="3">
        <v>5</v>
      </c>
      <c r="AA87" s="3">
        <v>6</v>
      </c>
      <c r="AB87" s="3">
        <v>8</v>
      </c>
      <c r="AC87" s="3">
        <v>5.5</v>
      </c>
      <c r="AD87" s="3" t="s">
        <v>633</v>
      </c>
      <c r="AE87" s="3">
        <f>VLOOKUP(A87,'lat long'!A:B,2,FALSE)</f>
        <v>-33.835451900000002</v>
      </c>
      <c r="AF87" s="3">
        <f>VLOOKUP(A87,'lat long'!A:C,3,FALSE)</f>
        <v>151.2083011</v>
      </c>
      <c r="AH87">
        <f>VLOOKUP(A87,'Crimes data'!A:B,2,FALSE)</f>
        <v>1276</v>
      </c>
      <c r="AI87">
        <f>VLOOKUP(A87,'Crimes data'!A:C,3,FALSE)</f>
        <v>22.79</v>
      </c>
      <c r="AJ87">
        <f>VLOOKUP(A87,'Crimes data'!A:D,3,FALSE)</f>
        <v>22.79</v>
      </c>
    </row>
    <row r="88" spans="1:36" x14ac:dyDescent="0.25">
      <c r="A88" s="3" t="s">
        <v>634</v>
      </c>
      <c r="B88" s="3" t="s">
        <v>617</v>
      </c>
      <c r="C88" s="4">
        <v>13500</v>
      </c>
      <c r="D88" s="3">
        <v>2021</v>
      </c>
      <c r="E88" s="3" t="s">
        <v>635</v>
      </c>
      <c r="F88" s="3" t="s">
        <v>317</v>
      </c>
      <c r="G88" s="3" t="s">
        <v>490</v>
      </c>
      <c r="H88" s="5">
        <v>0.25</v>
      </c>
      <c r="I88" s="3" t="s">
        <v>636</v>
      </c>
      <c r="J88" s="3" t="s">
        <v>318</v>
      </c>
      <c r="K88" s="3" t="s">
        <v>637</v>
      </c>
      <c r="L88" s="6">
        <v>0.01</v>
      </c>
      <c r="M88" s="3">
        <v>10.199999999999999</v>
      </c>
      <c r="N88" s="3" t="s">
        <v>126</v>
      </c>
      <c r="O88" s="3" t="s">
        <v>84</v>
      </c>
      <c r="P88" s="3" t="s">
        <v>352</v>
      </c>
      <c r="Q88" s="3" t="s">
        <v>638</v>
      </c>
      <c r="R88" s="3" t="s">
        <v>639</v>
      </c>
      <c r="S88" s="3">
        <v>4</v>
      </c>
      <c r="T88" s="3">
        <v>3</v>
      </c>
      <c r="U88" s="3">
        <v>4</v>
      </c>
      <c r="V88" s="3">
        <v>2</v>
      </c>
      <c r="W88" s="3">
        <v>7</v>
      </c>
      <c r="X88" s="3">
        <v>6</v>
      </c>
      <c r="Y88" s="3">
        <v>8</v>
      </c>
      <c r="Z88" s="3">
        <v>7</v>
      </c>
      <c r="AA88" s="3">
        <v>8</v>
      </c>
      <c r="AB88" s="3">
        <v>6</v>
      </c>
      <c r="AC88" s="3">
        <v>5.5</v>
      </c>
      <c r="AD88" s="3" t="s">
        <v>640</v>
      </c>
      <c r="AE88" s="3">
        <f>VLOOKUP(A88,'lat long'!A:B,2,FALSE)</f>
        <v>-33.884157199999997</v>
      </c>
      <c r="AF88" s="3">
        <f>VLOOKUP(A88,'lat long'!A:C,3,FALSE)</f>
        <v>151.22727660000001</v>
      </c>
      <c r="AH88">
        <f>VLOOKUP(A88,'Crimes data'!A:B,2,FALSE)</f>
        <v>758</v>
      </c>
      <c r="AI88">
        <f>VLOOKUP(A88,'Crimes data'!A:C,3,FALSE)</f>
        <v>13.54</v>
      </c>
      <c r="AJ88">
        <f>VLOOKUP(A88,'Crimes data'!A:D,3,FALSE)</f>
        <v>13.54</v>
      </c>
    </row>
    <row r="89" spans="1:36" x14ac:dyDescent="0.25">
      <c r="A89" s="3" t="s">
        <v>641</v>
      </c>
      <c r="B89" s="3" t="s">
        <v>642</v>
      </c>
      <c r="C89" s="4">
        <v>13500</v>
      </c>
      <c r="D89" s="3">
        <v>2009</v>
      </c>
      <c r="E89" s="3" t="s">
        <v>643</v>
      </c>
      <c r="F89" s="3" t="s">
        <v>45</v>
      </c>
      <c r="G89" s="3" t="s">
        <v>316</v>
      </c>
      <c r="H89" s="5">
        <v>0.2903</v>
      </c>
      <c r="I89" s="3" t="s">
        <v>295</v>
      </c>
      <c r="J89" s="3" t="s">
        <v>256</v>
      </c>
      <c r="K89" s="3" t="s">
        <v>644</v>
      </c>
      <c r="L89" s="6">
        <v>0.05</v>
      </c>
      <c r="M89" s="3">
        <v>13.7</v>
      </c>
      <c r="N89" s="3" t="s">
        <v>84</v>
      </c>
      <c r="O89" s="3" t="s">
        <v>541</v>
      </c>
      <c r="P89" s="3" t="s">
        <v>645</v>
      </c>
      <c r="Q89" s="3" t="s">
        <v>646</v>
      </c>
      <c r="R89" s="3" t="s">
        <v>573</v>
      </c>
      <c r="S89" s="3">
        <v>3</v>
      </c>
      <c r="T89" s="3">
        <v>6</v>
      </c>
      <c r="U89" s="3">
        <v>4</v>
      </c>
      <c r="V89" s="3">
        <v>3</v>
      </c>
      <c r="W89" s="3">
        <v>7</v>
      </c>
      <c r="X89" s="3">
        <v>4</v>
      </c>
      <c r="Y89" s="3">
        <v>9</v>
      </c>
      <c r="Z89" s="3">
        <v>7</v>
      </c>
      <c r="AA89" s="3">
        <v>6</v>
      </c>
      <c r="AB89" s="3">
        <v>6</v>
      </c>
      <c r="AC89" s="3">
        <v>5.5</v>
      </c>
      <c r="AD89" s="3" t="s">
        <v>647</v>
      </c>
      <c r="AE89" s="3">
        <f>VLOOKUP(A89,'lat long'!A:B,2,FALSE)</f>
        <v>-33.869214499999998</v>
      </c>
      <c r="AF89" s="3">
        <f>VLOOKUP(A89,'lat long'!A:C,3,FALSE)</f>
        <v>151.19236330000001</v>
      </c>
      <c r="AH89">
        <f>VLOOKUP(A89,'Crimes data'!A:B,2,FALSE)</f>
        <v>2187</v>
      </c>
      <c r="AI89">
        <f>VLOOKUP(A89,'Crimes data'!A:C,3,FALSE)</f>
        <v>39.049999999999997</v>
      </c>
      <c r="AJ89">
        <f>VLOOKUP(A89,'Crimes data'!A:D,3,FALSE)</f>
        <v>39.049999999999997</v>
      </c>
    </row>
    <row r="90" spans="1:36" x14ac:dyDescent="0.25">
      <c r="A90" s="3" t="s">
        <v>648</v>
      </c>
      <c r="B90" s="3" t="s">
        <v>43</v>
      </c>
      <c r="C90" s="4">
        <v>16000</v>
      </c>
      <c r="D90" s="3">
        <v>2216</v>
      </c>
      <c r="E90" s="3" t="s">
        <v>649</v>
      </c>
      <c r="F90" s="3" t="s">
        <v>32</v>
      </c>
      <c r="G90" s="3" t="s">
        <v>191</v>
      </c>
      <c r="H90" s="5">
        <v>0.1739</v>
      </c>
      <c r="I90" s="3" t="s">
        <v>248</v>
      </c>
      <c r="J90" s="3" t="s">
        <v>650</v>
      </c>
      <c r="K90" s="3" t="s">
        <v>177</v>
      </c>
      <c r="L90" s="6">
        <v>0.02</v>
      </c>
      <c r="M90" s="3">
        <v>15.9</v>
      </c>
      <c r="N90" s="3" t="s">
        <v>61</v>
      </c>
      <c r="O90" s="3" t="s">
        <v>169</v>
      </c>
      <c r="P90" s="3" t="s">
        <v>648</v>
      </c>
      <c r="Q90" s="3" t="s">
        <v>651</v>
      </c>
      <c r="R90" s="3" t="s">
        <v>291</v>
      </c>
      <c r="S90" s="3">
        <v>2</v>
      </c>
      <c r="T90" s="3">
        <v>7</v>
      </c>
      <c r="U90" s="3">
        <v>6</v>
      </c>
      <c r="V90" s="3">
        <v>6</v>
      </c>
      <c r="W90" s="3">
        <v>4</v>
      </c>
      <c r="X90" s="3">
        <v>4</v>
      </c>
      <c r="Y90" s="3">
        <v>7</v>
      </c>
      <c r="Z90" s="3">
        <v>7</v>
      </c>
      <c r="AA90" s="3">
        <v>7</v>
      </c>
      <c r="AB90" s="3">
        <v>5</v>
      </c>
      <c r="AC90" s="3">
        <v>5.5</v>
      </c>
      <c r="AD90" s="3" t="s">
        <v>652</v>
      </c>
      <c r="AE90" s="3">
        <f>VLOOKUP(A90,'lat long'!A:B,2,FALSE)</f>
        <v>-33.954261899999999</v>
      </c>
      <c r="AF90" s="3">
        <f>VLOOKUP(A90,'lat long'!A:C,3,FALSE)</f>
        <v>151.1403655</v>
      </c>
      <c r="AH90">
        <f>VLOOKUP(A90,'Crimes data'!A:B,2,FALSE)</f>
        <v>1281</v>
      </c>
      <c r="AI90">
        <f>VLOOKUP(A90,'Crimes data'!A:C,3,FALSE)</f>
        <v>22.88</v>
      </c>
      <c r="AJ90">
        <f>VLOOKUP(A90,'Crimes data'!A:D,3,FALSE)</f>
        <v>22.88</v>
      </c>
    </row>
    <row r="91" spans="1:36" x14ac:dyDescent="0.25">
      <c r="A91" s="3" t="s">
        <v>653</v>
      </c>
      <c r="B91" s="3" t="s">
        <v>119</v>
      </c>
      <c r="C91" s="4">
        <v>26500</v>
      </c>
      <c r="D91" s="3">
        <v>2067</v>
      </c>
      <c r="E91" s="3" t="s">
        <v>654</v>
      </c>
      <c r="F91" s="3" t="s">
        <v>91</v>
      </c>
      <c r="G91" s="3" t="s">
        <v>166</v>
      </c>
      <c r="H91" s="5">
        <v>0.15909999999999999</v>
      </c>
      <c r="I91" s="3" t="s">
        <v>655</v>
      </c>
      <c r="J91" s="3" t="s">
        <v>256</v>
      </c>
      <c r="K91" s="3" t="s">
        <v>265</v>
      </c>
      <c r="L91" s="6">
        <v>0.01</v>
      </c>
      <c r="M91" s="3">
        <v>15.2</v>
      </c>
      <c r="N91" s="3" t="s">
        <v>169</v>
      </c>
      <c r="O91" s="3" t="s">
        <v>61</v>
      </c>
      <c r="P91" s="3" t="s">
        <v>653</v>
      </c>
      <c r="Q91" s="3" t="s">
        <v>656</v>
      </c>
      <c r="R91" s="3" t="s">
        <v>657</v>
      </c>
      <c r="S91" s="3">
        <v>3</v>
      </c>
      <c r="T91" s="3">
        <v>6</v>
      </c>
      <c r="U91" s="3">
        <v>5</v>
      </c>
      <c r="V91" s="3">
        <v>4</v>
      </c>
      <c r="W91" s="3">
        <v>5</v>
      </c>
      <c r="X91" s="3">
        <v>5</v>
      </c>
      <c r="Y91" s="3">
        <v>5</v>
      </c>
      <c r="Z91" s="3">
        <v>7</v>
      </c>
      <c r="AA91" s="3">
        <v>7</v>
      </c>
      <c r="AB91" s="3">
        <v>7</v>
      </c>
      <c r="AC91" s="3">
        <v>5.4</v>
      </c>
      <c r="AD91" s="3" t="s">
        <v>658</v>
      </c>
      <c r="AE91" s="3">
        <f>VLOOKUP(A91,'lat long'!A:B,2,FALSE)</f>
        <v>-33.794479699999997</v>
      </c>
      <c r="AF91" s="3">
        <f>VLOOKUP(A91,'lat long'!A:C,3,FALSE)</f>
        <v>151.1818571</v>
      </c>
      <c r="AH91">
        <f>VLOOKUP(A91,'Crimes data'!A:B,2,FALSE)</f>
        <v>2657</v>
      </c>
      <c r="AI91">
        <f>VLOOKUP(A91,'Crimes data'!A:C,3,FALSE)</f>
        <v>47.45</v>
      </c>
      <c r="AJ91">
        <f>VLOOKUP(A91,'Crimes data'!A:D,3,FALSE)</f>
        <v>47.45</v>
      </c>
    </row>
    <row r="92" spans="1:36" x14ac:dyDescent="0.25">
      <c r="A92" s="3" t="s">
        <v>659</v>
      </c>
      <c r="B92" s="3" t="s">
        <v>77</v>
      </c>
      <c r="C92" s="4">
        <v>5000</v>
      </c>
      <c r="D92" s="3">
        <v>2065</v>
      </c>
      <c r="E92" s="3" t="s">
        <v>660</v>
      </c>
      <c r="F92" s="3" t="s">
        <v>316</v>
      </c>
      <c r="G92" s="3" t="s">
        <v>317</v>
      </c>
      <c r="H92" s="5">
        <v>0.2</v>
      </c>
      <c r="I92" s="3" t="s">
        <v>661</v>
      </c>
      <c r="J92" s="3" t="s">
        <v>662</v>
      </c>
      <c r="K92" s="3" t="s">
        <v>400</v>
      </c>
      <c r="L92" s="6">
        <v>0.01</v>
      </c>
      <c r="M92" s="3">
        <v>12.5</v>
      </c>
      <c r="N92" s="3" t="s">
        <v>50</v>
      </c>
      <c r="O92" s="3" t="s">
        <v>126</v>
      </c>
      <c r="P92" s="3" t="s">
        <v>663</v>
      </c>
      <c r="Q92" s="3" t="s">
        <v>664</v>
      </c>
      <c r="R92" s="3" t="s">
        <v>584</v>
      </c>
      <c r="S92" s="3">
        <v>4</v>
      </c>
      <c r="T92" s="3">
        <v>5</v>
      </c>
      <c r="U92" s="3">
        <v>4</v>
      </c>
      <c r="V92" s="3">
        <v>3</v>
      </c>
      <c r="W92" s="3">
        <v>5</v>
      </c>
      <c r="X92" s="3">
        <v>4</v>
      </c>
      <c r="Y92" s="3">
        <v>8</v>
      </c>
      <c r="Z92" s="3">
        <v>6</v>
      </c>
      <c r="AA92" s="3">
        <v>7</v>
      </c>
      <c r="AB92" s="3">
        <v>8</v>
      </c>
      <c r="AC92" s="3">
        <v>5.4</v>
      </c>
      <c r="AD92" s="3" t="s">
        <v>665</v>
      </c>
      <c r="AE92" s="3">
        <f>VLOOKUP(A92,'lat long'!A:B,2,FALSE)</f>
        <v>-33.825564900000003</v>
      </c>
      <c r="AF92" s="3">
        <f>VLOOKUP(A92,'lat long'!A:C,3,FALSE)</f>
        <v>151.2036095</v>
      </c>
      <c r="AH92">
        <f>VLOOKUP(A92,'Crimes data'!A:B,2,FALSE)</f>
        <v>404</v>
      </c>
      <c r="AI92">
        <f>VLOOKUP(A92,'Crimes data'!A:C,3,FALSE)</f>
        <v>7.21</v>
      </c>
      <c r="AJ92">
        <f>VLOOKUP(A92,'Crimes data'!A:D,3,FALSE)</f>
        <v>7.21</v>
      </c>
    </row>
    <row r="93" spans="1:36" x14ac:dyDescent="0.25">
      <c r="A93" s="3" t="s">
        <v>666</v>
      </c>
      <c r="B93" s="3" t="s">
        <v>119</v>
      </c>
      <c r="C93" s="4">
        <v>8500</v>
      </c>
      <c r="D93" s="3">
        <v>2113</v>
      </c>
      <c r="E93" s="3" t="s">
        <v>667</v>
      </c>
      <c r="F93" s="3" t="s">
        <v>624</v>
      </c>
      <c r="G93" s="3" t="s">
        <v>624</v>
      </c>
      <c r="H93" s="3" t="e">
        <v>#VALUE!</v>
      </c>
      <c r="I93" s="3"/>
      <c r="J93" s="3" t="s">
        <v>464</v>
      </c>
      <c r="K93" s="3" t="s">
        <v>429</v>
      </c>
      <c r="L93" s="6">
        <v>0.1</v>
      </c>
      <c r="M93" s="3">
        <v>10.5</v>
      </c>
      <c r="N93" s="3" t="s">
        <v>38</v>
      </c>
      <c r="O93" s="3" t="s">
        <v>169</v>
      </c>
      <c r="P93" s="3" t="s">
        <v>668</v>
      </c>
      <c r="Q93" s="3" t="s">
        <v>669</v>
      </c>
      <c r="R93" s="3" t="s">
        <v>670</v>
      </c>
      <c r="S93" s="3">
        <v>3</v>
      </c>
      <c r="T93" s="3">
        <v>7</v>
      </c>
      <c r="U93" s="3">
        <v>6</v>
      </c>
      <c r="V93" s="3">
        <v>6</v>
      </c>
      <c r="W93" s="3">
        <v>7</v>
      </c>
      <c r="X93" s="3">
        <v>3</v>
      </c>
      <c r="Y93" s="3">
        <v>6</v>
      </c>
      <c r="Z93" s="3">
        <v>4</v>
      </c>
      <c r="AA93" s="3">
        <v>4</v>
      </c>
      <c r="AB93" s="3">
        <v>8</v>
      </c>
      <c r="AC93" s="3">
        <v>5.4</v>
      </c>
      <c r="AD93" s="3" t="s">
        <v>671</v>
      </c>
      <c r="AE93" s="3">
        <f>VLOOKUP(A93,'lat long'!A:B,2,FALSE)</f>
        <v>-33.781496099999998</v>
      </c>
      <c r="AF93" s="3">
        <f>VLOOKUP(A93,'lat long'!A:C,3,FALSE)</f>
        <v>151.12567469999999</v>
      </c>
      <c r="AH93">
        <f>VLOOKUP(A93,'Crimes data'!A:B,2,FALSE)</f>
        <v>852</v>
      </c>
      <c r="AI93">
        <f>VLOOKUP(A93,'Crimes data'!A:C,3,FALSE)</f>
        <v>15.21</v>
      </c>
      <c r="AJ93">
        <f>VLOOKUP(A93,'Crimes data'!A:D,3,FALSE)</f>
        <v>15.21</v>
      </c>
    </row>
    <row r="94" spans="1:36" x14ac:dyDescent="0.25">
      <c r="A94" s="3" t="s">
        <v>672</v>
      </c>
      <c r="B94" s="3" t="s">
        <v>55</v>
      </c>
      <c r="C94" s="4">
        <v>8500</v>
      </c>
      <c r="D94" s="3">
        <v>2049</v>
      </c>
      <c r="E94" s="3" t="s">
        <v>673</v>
      </c>
      <c r="F94" s="3" t="s">
        <v>57</v>
      </c>
      <c r="G94" s="3" t="s">
        <v>46</v>
      </c>
      <c r="H94" s="5">
        <v>0.2</v>
      </c>
      <c r="I94" s="3" t="s">
        <v>231</v>
      </c>
      <c r="J94" s="3" t="s">
        <v>159</v>
      </c>
      <c r="K94" s="3" t="s">
        <v>36</v>
      </c>
      <c r="L94" s="6">
        <v>0.03</v>
      </c>
      <c r="M94" s="3">
        <v>14.8</v>
      </c>
      <c r="N94" s="3" t="s">
        <v>126</v>
      </c>
      <c r="O94" s="3" t="s">
        <v>126</v>
      </c>
      <c r="P94" s="3" t="s">
        <v>672</v>
      </c>
      <c r="Q94" s="3" t="s">
        <v>674</v>
      </c>
      <c r="R94" s="3" t="s">
        <v>675</v>
      </c>
      <c r="S94" s="3">
        <v>3</v>
      </c>
      <c r="T94" s="3">
        <v>7</v>
      </c>
      <c r="U94" s="3">
        <v>5</v>
      </c>
      <c r="V94" s="3">
        <v>3</v>
      </c>
      <c r="W94" s="3">
        <v>5</v>
      </c>
      <c r="X94" s="3">
        <v>3</v>
      </c>
      <c r="Y94" s="3">
        <v>8</v>
      </c>
      <c r="Z94" s="3">
        <v>6</v>
      </c>
      <c r="AA94" s="3">
        <v>8</v>
      </c>
      <c r="AB94" s="3">
        <v>6</v>
      </c>
      <c r="AC94" s="3">
        <v>5.4</v>
      </c>
      <c r="AD94" s="3" t="s">
        <v>676</v>
      </c>
      <c r="AE94" s="3">
        <f>VLOOKUP(A94,'lat long'!A:B,2,FALSE)</f>
        <v>-33.894506100000001</v>
      </c>
      <c r="AF94" s="3">
        <f>VLOOKUP(A94,'lat long'!A:C,3,FALSE)</f>
        <v>151.1554222</v>
      </c>
      <c r="AH94">
        <f>VLOOKUP(A94,'Crimes data'!A:B,2,FALSE)</f>
        <v>502</v>
      </c>
      <c r="AI94">
        <f>VLOOKUP(A94,'Crimes data'!A:C,3,FALSE)</f>
        <v>8.9600000000000009</v>
      </c>
      <c r="AJ94">
        <f>VLOOKUP(A94,'Crimes data'!A:D,3,FALSE)</f>
        <v>8.9600000000000009</v>
      </c>
    </row>
    <row r="95" spans="1:36" x14ac:dyDescent="0.25">
      <c r="A95" s="3" t="s">
        <v>677</v>
      </c>
      <c r="B95" s="3" t="s">
        <v>55</v>
      </c>
      <c r="C95" s="4">
        <v>12000</v>
      </c>
      <c r="D95" s="3">
        <v>2138</v>
      </c>
      <c r="E95" s="3" t="s">
        <v>678</v>
      </c>
      <c r="F95" s="3" t="s">
        <v>121</v>
      </c>
      <c r="G95" s="3"/>
      <c r="H95" s="5">
        <v>-1</v>
      </c>
      <c r="I95" s="3" t="s">
        <v>679</v>
      </c>
      <c r="J95" s="3" t="s">
        <v>225</v>
      </c>
      <c r="K95" s="3" t="s">
        <v>83</v>
      </c>
      <c r="L95" s="6">
        <v>0.01</v>
      </c>
      <c r="M95" s="3"/>
      <c r="N95" s="3" t="s">
        <v>50</v>
      </c>
      <c r="O95" s="3" t="s">
        <v>169</v>
      </c>
      <c r="P95" s="3" t="s">
        <v>677</v>
      </c>
      <c r="Q95" s="3" t="s">
        <v>680</v>
      </c>
      <c r="R95" s="3" t="s">
        <v>681</v>
      </c>
      <c r="S95" s="3">
        <v>3</v>
      </c>
      <c r="T95" s="3">
        <v>7</v>
      </c>
      <c r="U95" s="3">
        <v>4</v>
      </c>
      <c r="V95" s="3">
        <v>4</v>
      </c>
      <c r="W95" s="3">
        <v>6</v>
      </c>
      <c r="X95" s="3">
        <v>4</v>
      </c>
      <c r="Y95" s="3">
        <v>7</v>
      </c>
      <c r="Z95" s="3">
        <v>5</v>
      </c>
      <c r="AA95" s="3">
        <v>6</v>
      </c>
      <c r="AB95" s="3">
        <v>8</v>
      </c>
      <c r="AC95" s="3">
        <v>5.4</v>
      </c>
      <c r="AD95" s="3" t="s">
        <v>682</v>
      </c>
      <c r="AE95" s="3">
        <f>VLOOKUP(A95,'lat long'!A:B,2,FALSE)</f>
        <v>-33.8290589</v>
      </c>
      <c r="AF95" s="3">
        <f>VLOOKUP(A95,'lat long'!A:C,3,FALSE)</f>
        <v>151.08735780000001</v>
      </c>
      <c r="AH95">
        <f>VLOOKUP(A95,'Crimes data'!A:B,2,FALSE)</f>
        <v>382</v>
      </c>
      <c r="AI95">
        <f>VLOOKUP(A95,'Crimes data'!A:C,3,FALSE)</f>
        <v>6.82</v>
      </c>
      <c r="AJ95">
        <f>VLOOKUP(A95,'Crimes data'!A:D,3,FALSE)</f>
        <v>6.82</v>
      </c>
    </row>
    <row r="96" spans="1:36" x14ac:dyDescent="0.25">
      <c r="A96" s="3" t="s">
        <v>683</v>
      </c>
      <c r="B96" s="3" t="s">
        <v>55</v>
      </c>
      <c r="C96" s="4">
        <v>25000</v>
      </c>
      <c r="D96" s="3">
        <v>2131</v>
      </c>
      <c r="E96" s="3" t="s">
        <v>684</v>
      </c>
      <c r="F96" s="3" t="s">
        <v>57</v>
      </c>
      <c r="G96" s="3" t="s">
        <v>483</v>
      </c>
      <c r="H96" s="5">
        <v>0.16669999999999999</v>
      </c>
      <c r="I96" s="3" t="s">
        <v>142</v>
      </c>
      <c r="J96" s="3" t="s">
        <v>143</v>
      </c>
      <c r="K96" s="3" t="s">
        <v>134</v>
      </c>
      <c r="L96" s="6">
        <v>0.01</v>
      </c>
      <c r="M96" s="3">
        <v>14.8</v>
      </c>
      <c r="N96" s="3" t="s">
        <v>61</v>
      </c>
      <c r="O96" s="3" t="s">
        <v>61</v>
      </c>
      <c r="P96" s="3" t="s">
        <v>683</v>
      </c>
      <c r="Q96" s="3" t="s">
        <v>685</v>
      </c>
      <c r="R96" s="3" t="s">
        <v>686</v>
      </c>
      <c r="S96" s="3">
        <v>3</v>
      </c>
      <c r="T96" s="3">
        <v>7</v>
      </c>
      <c r="U96" s="3">
        <v>4</v>
      </c>
      <c r="V96" s="3">
        <v>4</v>
      </c>
      <c r="W96" s="3">
        <v>5</v>
      </c>
      <c r="X96" s="3">
        <v>5</v>
      </c>
      <c r="Y96" s="3">
        <v>5</v>
      </c>
      <c r="Z96" s="3">
        <v>7</v>
      </c>
      <c r="AA96" s="3">
        <v>6</v>
      </c>
      <c r="AB96" s="3">
        <v>7</v>
      </c>
      <c r="AC96" s="3">
        <v>5.3</v>
      </c>
      <c r="AD96" s="3" t="s">
        <v>687</v>
      </c>
      <c r="AE96" s="3">
        <f>VLOOKUP(A96,'lat long'!A:B,2,FALSE)</f>
        <v>-33.889478099999998</v>
      </c>
      <c r="AF96" s="3">
        <f>VLOOKUP(A96,'lat long'!A:C,3,FALSE)</f>
        <v>151.12741249999999</v>
      </c>
      <c r="AH96">
        <f>VLOOKUP(A96,'Crimes data'!A:B,2,FALSE)</f>
        <v>1458</v>
      </c>
      <c r="AI96">
        <f>VLOOKUP(A96,'Crimes data'!A:C,3,FALSE)</f>
        <v>26.04</v>
      </c>
      <c r="AJ96">
        <f>VLOOKUP(A96,'Crimes data'!A:D,3,FALSE)</f>
        <v>26.04</v>
      </c>
    </row>
    <row r="97" spans="1:36" x14ac:dyDescent="0.25">
      <c r="A97" s="3" t="s">
        <v>688</v>
      </c>
      <c r="B97" s="3" t="s">
        <v>77</v>
      </c>
      <c r="C97" s="4">
        <v>2500</v>
      </c>
      <c r="D97" s="3">
        <v>2060</v>
      </c>
      <c r="E97" s="3" t="s">
        <v>689</v>
      </c>
      <c r="F97" s="3" t="s">
        <v>350</v>
      </c>
      <c r="G97" s="3"/>
      <c r="H97" s="5">
        <v>-1</v>
      </c>
      <c r="I97" s="3" t="s">
        <v>81</v>
      </c>
      <c r="J97" s="3" t="s">
        <v>69</v>
      </c>
      <c r="K97" s="3" t="s">
        <v>34</v>
      </c>
      <c r="L97" s="6">
        <v>0</v>
      </c>
      <c r="M97" s="3"/>
      <c r="N97" s="3" t="s">
        <v>126</v>
      </c>
      <c r="O97" s="3" t="s">
        <v>126</v>
      </c>
      <c r="P97" s="3" t="s">
        <v>628</v>
      </c>
      <c r="Q97" s="3" t="s">
        <v>690</v>
      </c>
      <c r="R97" s="3" t="s">
        <v>686</v>
      </c>
      <c r="S97" s="3">
        <v>4</v>
      </c>
      <c r="T97" s="3">
        <v>9</v>
      </c>
      <c r="U97" s="3">
        <v>4</v>
      </c>
      <c r="V97" s="3">
        <v>2</v>
      </c>
      <c r="W97" s="3">
        <v>6</v>
      </c>
      <c r="X97" s="3">
        <v>5</v>
      </c>
      <c r="Y97" s="3">
        <v>5</v>
      </c>
      <c r="Z97" s="3">
        <v>5</v>
      </c>
      <c r="AA97" s="3">
        <v>6</v>
      </c>
      <c r="AB97" s="3">
        <v>7</v>
      </c>
      <c r="AC97" s="3">
        <v>5.3</v>
      </c>
      <c r="AD97" s="3"/>
      <c r="AE97" s="3">
        <f>VLOOKUP(A97,'lat long'!A:B,2,FALSE)</f>
        <v>-33.844338700000002</v>
      </c>
      <c r="AF97" s="3">
        <f>VLOOKUP(A97,'lat long'!A:C,3,FALSE)</f>
        <v>151.2027957</v>
      </c>
      <c r="AH97">
        <f>VLOOKUP(A97,'Crimes data'!A:B,2,FALSE)</f>
        <v>74</v>
      </c>
      <c r="AI97">
        <f>VLOOKUP(A97,'Crimes data'!A:C,3,FALSE)</f>
        <v>1.32</v>
      </c>
      <c r="AJ97">
        <f>VLOOKUP(A97,'Crimes data'!A:D,3,FALSE)</f>
        <v>1.32</v>
      </c>
    </row>
    <row r="98" spans="1:36" x14ac:dyDescent="0.25">
      <c r="A98" s="3" t="s">
        <v>691</v>
      </c>
      <c r="B98" s="3" t="s">
        <v>119</v>
      </c>
      <c r="C98" s="4">
        <v>30000</v>
      </c>
      <c r="D98" s="3">
        <v>2088</v>
      </c>
      <c r="E98" s="3" t="s">
        <v>692</v>
      </c>
      <c r="F98" s="3" t="s">
        <v>693</v>
      </c>
      <c r="G98" s="3" t="s">
        <v>350</v>
      </c>
      <c r="H98" s="5">
        <v>0.18310000000000001</v>
      </c>
      <c r="I98" s="3" t="s">
        <v>694</v>
      </c>
      <c r="J98" s="3" t="s">
        <v>68</v>
      </c>
      <c r="K98" s="3" t="s">
        <v>239</v>
      </c>
      <c r="L98" s="6">
        <v>0</v>
      </c>
      <c r="M98" s="3">
        <v>11.8</v>
      </c>
      <c r="N98" s="3" t="s">
        <v>37</v>
      </c>
      <c r="O98" s="3" t="s">
        <v>50</v>
      </c>
      <c r="P98" s="3" t="s">
        <v>628</v>
      </c>
      <c r="Q98" s="3" t="s">
        <v>695</v>
      </c>
      <c r="R98" s="3" t="s">
        <v>305</v>
      </c>
      <c r="S98" s="3">
        <v>2</v>
      </c>
      <c r="T98" s="3">
        <v>2</v>
      </c>
      <c r="U98" s="3">
        <v>2</v>
      </c>
      <c r="V98" s="3">
        <v>1</v>
      </c>
      <c r="W98" s="3">
        <v>7</v>
      </c>
      <c r="X98" s="3">
        <v>8</v>
      </c>
      <c r="Y98" s="3">
        <v>6</v>
      </c>
      <c r="Z98" s="3">
        <v>9</v>
      </c>
      <c r="AA98" s="3">
        <v>8</v>
      </c>
      <c r="AB98" s="3">
        <v>8</v>
      </c>
      <c r="AC98" s="3">
        <v>5.3</v>
      </c>
      <c r="AD98" s="3" t="s">
        <v>696</v>
      </c>
      <c r="AE98" s="3">
        <f>VLOOKUP(A98,'lat long'!A:B,2,FALSE)</f>
        <v>-33.830135499999997</v>
      </c>
      <c r="AF98" s="3">
        <f>VLOOKUP(A98,'lat long'!A:C,3,FALSE)</f>
        <v>151.24476630000001</v>
      </c>
      <c r="AH98">
        <f>VLOOKUP(A98,'Crimes data'!A:B,2,FALSE)</f>
        <v>900</v>
      </c>
      <c r="AI98">
        <f>VLOOKUP(A98,'Crimes data'!A:C,3,FALSE)</f>
        <v>16.07</v>
      </c>
      <c r="AJ98">
        <f>VLOOKUP(A98,'Crimes data'!A:D,3,FALSE)</f>
        <v>16.07</v>
      </c>
    </row>
    <row r="99" spans="1:36" x14ac:dyDescent="0.25">
      <c r="A99" s="3" t="s">
        <v>697</v>
      </c>
      <c r="B99" s="3" t="s">
        <v>55</v>
      </c>
      <c r="C99" s="4">
        <v>16000</v>
      </c>
      <c r="D99" s="3">
        <v>2042</v>
      </c>
      <c r="E99" s="3" t="s">
        <v>698</v>
      </c>
      <c r="F99" s="3" t="s">
        <v>33</v>
      </c>
      <c r="G99" s="3" t="s">
        <v>483</v>
      </c>
      <c r="H99" s="5">
        <v>0.25</v>
      </c>
      <c r="I99" s="3" t="s">
        <v>699</v>
      </c>
      <c r="J99" s="3" t="s">
        <v>338</v>
      </c>
      <c r="K99" s="3" t="s">
        <v>375</v>
      </c>
      <c r="L99" s="6">
        <v>0.04</v>
      </c>
      <c r="M99" s="3">
        <v>11.6</v>
      </c>
      <c r="N99" s="3" t="s">
        <v>126</v>
      </c>
      <c r="O99" s="3" t="s">
        <v>126</v>
      </c>
      <c r="P99" s="3" t="s">
        <v>697</v>
      </c>
      <c r="Q99" s="3" t="s">
        <v>700</v>
      </c>
      <c r="R99" s="3" t="s">
        <v>701</v>
      </c>
      <c r="S99" s="3">
        <v>3</v>
      </c>
      <c r="T99" s="3">
        <v>7</v>
      </c>
      <c r="U99" s="3">
        <v>5</v>
      </c>
      <c r="V99" s="3">
        <v>3</v>
      </c>
      <c r="W99" s="3">
        <v>5</v>
      </c>
      <c r="X99" s="3">
        <v>4</v>
      </c>
      <c r="Y99" s="3">
        <v>9</v>
      </c>
      <c r="Z99" s="3">
        <v>5</v>
      </c>
      <c r="AA99" s="3">
        <v>8</v>
      </c>
      <c r="AB99" s="3">
        <v>4</v>
      </c>
      <c r="AC99" s="3">
        <v>5.3</v>
      </c>
      <c r="AD99" s="3" t="s">
        <v>702</v>
      </c>
      <c r="AE99" s="3">
        <f>VLOOKUP(A99,'lat long'!A:B,2,FALSE)</f>
        <v>-33.896113200000002</v>
      </c>
      <c r="AF99" s="3">
        <f>VLOOKUP(A99,'lat long'!A:C,3,FALSE)</f>
        <v>151.1801893</v>
      </c>
      <c r="AH99">
        <f>VLOOKUP(A99,'Crimes data'!A:B,2,FALSE)</f>
        <v>3492</v>
      </c>
      <c r="AI99">
        <f>VLOOKUP(A99,'Crimes data'!A:C,3,FALSE)</f>
        <v>62.36</v>
      </c>
      <c r="AJ99">
        <f>VLOOKUP(A99,'Crimes data'!A:D,3,FALSE)</f>
        <v>62.36</v>
      </c>
    </row>
    <row r="100" spans="1:36" x14ac:dyDescent="0.25">
      <c r="A100" s="3" t="s">
        <v>703</v>
      </c>
      <c r="B100" s="3" t="s">
        <v>55</v>
      </c>
      <c r="C100" s="4">
        <v>26500</v>
      </c>
      <c r="D100" s="3">
        <v>2135</v>
      </c>
      <c r="E100" s="3" t="s">
        <v>704</v>
      </c>
      <c r="F100" s="3" t="s">
        <v>317</v>
      </c>
      <c r="G100" s="3" t="s">
        <v>301</v>
      </c>
      <c r="H100" s="5">
        <v>0.16669999999999999</v>
      </c>
      <c r="I100" s="3" t="s">
        <v>92</v>
      </c>
      <c r="J100" s="3" t="s">
        <v>288</v>
      </c>
      <c r="K100" s="3" t="s">
        <v>705</v>
      </c>
      <c r="L100" s="6">
        <v>0.02</v>
      </c>
      <c r="M100" s="3">
        <v>12.8</v>
      </c>
      <c r="N100" s="3" t="s">
        <v>38</v>
      </c>
      <c r="O100" s="3" t="s">
        <v>50</v>
      </c>
      <c r="P100" s="3" t="s">
        <v>703</v>
      </c>
      <c r="Q100" s="3" t="s">
        <v>706</v>
      </c>
      <c r="R100" s="3" t="s">
        <v>305</v>
      </c>
      <c r="S100" s="3">
        <v>5</v>
      </c>
      <c r="T100" s="3">
        <v>9</v>
      </c>
      <c r="U100" s="3">
        <v>4</v>
      </c>
      <c r="V100" s="3">
        <v>2</v>
      </c>
      <c r="W100" s="3">
        <v>5</v>
      </c>
      <c r="X100" s="3">
        <v>4</v>
      </c>
      <c r="Y100" s="3">
        <v>5</v>
      </c>
      <c r="Z100" s="3">
        <v>7</v>
      </c>
      <c r="AA100" s="3">
        <v>5</v>
      </c>
      <c r="AB100" s="3">
        <v>7</v>
      </c>
      <c r="AC100" s="3">
        <v>5.3</v>
      </c>
      <c r="AD100" s="3" t="s">
        <v>707</v>
      </c>
      <c r="AE100" s="3">
        <f>VLOOKUP(A100,'lat long'!A:B,2,FALSE)</f>
        <v>-33.8791285</v>
      </c>
      <c r="AF100" s="3">
        <f>VLOOKUP(A100,'lat long'!A:C,3,FALSE)</f>
        <v>151.08117580000001</v>
      </c>
      <c r="AH100">
        <f>VLOOKUP(A100,'Crimes data'!A:B,2,FALSE)</f>
        <v>1955</v>
      </c>
      <c r="AI100">
        <f>VLOOKUP(A100,'Crimes data'!A:C,3,FALSE)</f>
        <v>34.909999999999997</v>
      </c>
      <c r="AJ100">
        <f>VLOOKUP(A100,'Crimes data'!A:D,3,FALSE)</f>
        <v>34.909999999999997</v>
      </c>
    </row>
    <row r="101" spans="1:36" x14ac:dyDescent="0.25">
      <c r="A101" s="3" t="s">
        <v>708</v>
      </c>
      <c r="B101" s="3" t="s">
        <v>55</v>
      </c>
      <c r="C101" s="4">
        <v>11000</v>
      </c>
      <c r="D101" s="3">
        <v>2050</v>
      </c>
      <c r="E101" s="3" t="s">
        <v>709</v>
      </c>
      <c r="F101" s="3" t="s">
        <v>191</v>
      </c>
      <c r="G101" s="3" t="s">
        <v>46</v>
      </c>
      <c r="H101" s="5">
        <v>0.33329999999999999</v>
      </c>
      <c r="I101" s="3" t="s">
        <v>710</v>
      </c>
      <c r="J101" s="3" t="s">
        <v>386</v>
      </c>
      <c r="K101" s="3" t="s">
        <v>257</v>
      </c>
      <c r="L101" s="6">
        <v>0.04</v>
      </c>
      <c r="M101" s="3">
        <v>11.7</v>
      </c>
      <c r="N101" s="3" t="s">
        <v>61</v>
      </c>
      <c r="O101" s="3" t="s">
        <v>126</v>
      </c>
      <c r="P101" s="3" t="s">
        <v>711</v>
      </c>
      <c r="Q101" s="3" t="s">
        <v>712</v>
      </c>
      <c r="R101" s="3" t="s">
        <v>713</v>
      </c>
      <c r="S101" s="3">
        <v>3</v>
      </c>
      <c r="T101" s="3">
        <v>5</v>
      </c>
      <c r="U101" s="3">
        <v>4</v>
      </c>
      <c r="V101" s="3">
        <v>3</v>
      </c>
      <c r="W101" s="3">
        <v>7</v>
      </c>
      <c r="X101" s="3">
        <v>4</v>
      </c>
      <c r="Y101" s="3">
        <v>8</v>
      </c>
      <c r="Z101" s="3">
        <v>6</v>
      </c>
      <c r="AA101" s="3">
        <v>7</v>
      </c>
      <c r="AB101" s="3">
        <v>5</v>
      </c>
      <c r="AC101" s="3">
        <v>5.2</v>
      </c>
      <c r="AD101" s="3" t="s">
        <v>714</v>
      </c>
      <c r="AE101" s="3">
        <f>VLOOKUP(A101,'lat long'!A:B,2,FALSE)</f>
        <v>-33.889611600000002</v>
      </c>
      <c r="AF101" s="3">
        <f>VLOOKUP(A101,'lat long'!A:C,3,FALSE)</f>
        <v>151.18009860000001</v>
      </c>
      <c r="AH101">
        <f>VLOOKUP(A101,'Crimes data'!A:B,2,FALSE)</f>
        <v>1386</v>
      </c>
      <c r="AI101">
        <f>VLOOKUP(A101,'Crimes data'!A:C,3,FALSE)</f>
        <v>24.75</v>
      </c>
      <c r="AJ101">
        <f>VLOOKUP(A101,'Crimes data'!A:D,3,FALSE)</f>
        <v>24.75</v>
      </c>
    </row>
    <row r="102" spans="1:36" x14ac:dyDescent="0.25">
      <c r="A102" s="3" t="s">
        <v>715</v>
      </c>
      <c r="B102" s="3" t="s">
        <v>99</v>
      </c>
      <c r="C102" s="4">
        <v>25000</v>
      </c>
      <c r="D102" s="3">
        <v>2194</v>
      </c>
      <c r="E102" s="3" t="s">
        <v>716</v>
      </c>
      <c r="F102" s="3" t="s">
        <v>141</v>
      </c>
      <c r="G102" s="3" t="s">
        <v>33</v>
      </c>
      <c r="H102" s="5">
        <v>0.2727</v>
      </c>
      <c r="I102" s="3" t="s">
        <v>239</v>
      </c>
      <c r="J102" s="3" t="s">
        <v>104</v>
      </c>
      <c r="K102" s="3" t="s">
        <v>717</v>
      </c>
      <c r="L102" s="6">
        <v>0.03</v>
      </c>
      <c r="M102" s="3">
        <v>14</v>
      </c>
      <c r="N102" s="3" t="s">
        <v>169</v>
      </c>
      <c r="O102" s="3" t="s">
        <v>169</v>
      </c>
      <c r="P102" s="3" t="s">
        <v>715</v>
      </c>
      <c r="Q102" s="3" t="s">
        <v>718</v>
      </c>
      <c r="R102" s="3" t="s">
        <v>447</v>
      </c>
      <c r="S102" s="3">
        <v>2</v>
      </c>
      <c r="T102" s="3">
        <v>7</v>
      </c>
      <c r="U102" s="3">
        <v>6</v>
      </c>
      <c r="V102" s="3">
        <v>6</v>
      </c>
      <c r="W102" s="3">
        <v>3</v>
      </c>
      <c r="X102" s="3">
        <v>5</v>
      </c>
      <c r="Y102" s="3">
        <v>6</v>
      </c>
      <c r="Z102" s="3">
        <v>6</v>
      </c>
      <c r="AA102" s="3">
        <v>6</v>
      </c>
      <c r="AB102" s="3">
        <v>5</v>
      </c>
      <c r="AC102" s="3">
        <v>5.2</v>
      </c>
      <c r="AD102" s="3" t="s">
        <v>719</v>
      </c>
      <c r="AE102" s="3">
        <f>VLOOKUP(A102,'lat long'!A:B,2,FALSE)</f>
        <v>-33.914389399999997</v>
      </c>
      <c r="AF102" s="3">
        <f>VLOOKUP(A102,'lat long'!A:C,3,FALSE)</f>
        <v>151.10321329999999</v>
      </c>
      <c r="AH102">
        <f>VLOOKUP(A102,'Crimes data'!A:B,2,FALSE)</f>
        <v>3303</v>
      </c>
      <c r="AI102">
        <f>VLOOKUP(A102,'Crimes data'!A:C,3,FALSE)</f>
        <v>58.98</v>
      </c>
      <c r="AJ102">
        <f>VLOOKUP(A102,'Crimes data'!A:D,3,FALSE)</f>
        <v>58.98</v>
      </c>
    </row>
    <row r="103" spans="1:36" x14ac:dyDescent="0.25">
      <c r="A103" s="3" t="s">
        <v>720</v>
      </c>
      <c r="B103" s="3" t="s">
        <v>642</v>
      </c>
      <c r="C103" s="4">
        <v>9000</v>
      </c>
      <c r="D103" s="3">
        <v>2008</v>
      </c>
      <c r="E103" s="3" t="s">
        <v>721</v>
      </c>
      <c r="F103" s="3" t="s">
        <v>385</v>
      </c>
      <c r="G103" s="3" t="s">
        <v>358</v>
      </c>
      <c r="H103" s="5">
        <v>0.10340000000000001</v>
      </c>
      <c r="I103" s="3" t="s">
        <v>436</v>
      </c>
      <c r="J103" s="3" t="s">
        <v>722</v>
      </c>
      <c r="K103" s="3" t="s">
        <v>142</v>
      </c>
      <c r="L103" s="6">
        <v>0.06</v>
      </c>
      <c r="M103" s="3">
        <v>14.1</v>
      </c>
      <c r="N103" s="3" t="s">
        <v>84</v>
      </c>
      <c r="O103" s="3" t="s">
        <v>84</v>
      </c>
      <c r="P103" s="3" t="s">
        <v>619</v>
      </c>
      <c r="Q103" s="3" t="s">
        <v>723</v>
      </c>
      <c r="R103" s="3" t="s">
        <v>657</v>
      </c>
      <c r="S103" s="3">
        <v>4</v>
      </c>
      <c r="T103" s="3">
        <v>5</v>
      </c>
      <c r="U103" s="3">
        <v>5</v>
      </c>
      <c r="V103" s="3">
        <v>3</v>
      </c>
      <c r="W103" s="3">
        <v>5</v>
      </c>
      <c r="X103" s="3">
        <v>4</v>
      </c>
      <c r="Y103" s="3">
        <v>8</v>
      </c>
      <c r="Z103" s="3">
        <v>6</v>
      </c>
      <c r="AA103" s="3">
        <v>5</v>
      </c>
      <c r="AB103" s="3">
        <v>7</v>
      </c>
      <c r="AC103" s="3">
        <v>5.2</v>
      </c>
      <c r="AD103" s="3" t="s">
        <v>724</v>
      </c>
      <c r="AE103" s="3">
        <f>VLOOKUP(A103,'lat long'!A:B,2,FALSE)</f>
        <v>-33.886329099999998</v>
      </c>
      <c r="AF103" s="3">
        <f>VLOOKUP(A103,'lat long'!A:C,3,FALSE)</f>
        <v>151.19982110000001</v>
      </c>
      <c r="AH103">
        <f>VLOOKUP(A103,'Crimes data'!A:B,2,FALSE)</f>
        <v>895</v>
      </c>
      <c r="AI103">
        <f>VLOOKUP(A103,'Crimes data'!A:C,3,FALSE)</f>
        <v>15.98</v>
      </c>
      <c r="AJ103">
        <f>VLOOKUP(A103,'Crimes data'!A:D,3,FALSE)</f>
        <v>15.98</v>
      </c>
    </row>
    <row r="104" spans="1:36" x14ac:dyDescent="0.25">
      <c r="A104" s="3" t="s">
        <v>725</v>
      </c>
      <c r="B104" s="3" t="s">
        <v>347</v>
      </c>
      <c r="C104" s="4">
        <v>15000</v>
      </c>
      <c r="D104" s="3">
        <v>2032</v>
      </c>
      <c r="E104" s="3" t="s">
        <v>726</v>
      </c>
      <c r="F104" s="3" t="s">
        <v>112</v>
      </c>
      <c r="G104" s="3" t="s">
        <v>121</v>
      </c>
      <c r="H104" s="5">
        <v>0.1905</v>
      </c>
      <c r="I104" s="3" t="s">
        <v>655</v>
      </c>
      <c r="J104" s="3" t="s">
        <v>727</v>
      </c>
      <c r="K104" s="3" t="s">
        <v>226</v>
      </c>
      <c r="L104" s="6">
        <v>0.02</v>
      </c>
      <c r="M104" s="3">
        <v>13.8</v>
      </c>
      <c r="N104" s="3" t="s">
        <v>50</v>
      </c>
      <c r="O104" s="3" t="s">
        <v>61</v>
      </c>
      <c r="P104" s="3" t="s">
        <v>728</v>
      </c>
      <c r="Q104" s="3" t="s">
        <v>729</v>
      </c>
      <c r="R104" s="3" t="s">
        <v>730</v>
      </c>
      <c r="S104" s="3">
        <v>4</v>
      </c>
      <c r="T104" s="3">
        <v>7</v>
      </c>
      <c r="U104" s="3">
        <v>4</v>
      </c>
      <c r="V104" s="3">
        <v>3</v>
      </c>
      <c r="W104" s="3">
        <v>5</v>
      </c>
      <c r="X104" s="3">
        <v>6</v>
      </c>
      <c r="Y104" s="3">
        <v>6</v>
      </c>
      <c r="Z104" s="3">
        <v>6</v>
      </c>
      <c r="AA104" s="3">
        <v>6</v>
      </c>
      <c r="AB104" s="3">
        <v>5</v>
      </c>
      <c r="AC104" s="3">
        <v>5.2</v>
      </c>
      <c r="AD104" s="3" t="s">
        <v>731</v>
      </c>
      <c r="AE104" s="3">
        <f>VLOOKUP(A104,'lat long'!A:B,2,FALSE)</f>
        <v>-33.921592199999999</v>
      </c>
      <c r="AF104" s="3">
        <f>VLOOKUP(A104,'lat long'!A:C,3,FALSE)</f>
        <v>151.22723070000001</v>
      </c>
      <c r="AH104">
        <f>VLOOKUP(A104,'Crimes data'!A:B,2,FALSE)</f>
        <v>757</v>
      </c>
      <c r="AI104">
        <f>VLOOKUP(A104,'Crimes data'!A:C,3,FALSE)</f>
        <v>13.52</v>
      </c>
      <c r="AJ104">
        <f>VLOOKUP(A104,'Crimes data'!A:D,3,FALSE)</f>
        <v>13.52</v>
      </c>
    </row>
    <row r="105" spans="1:36" x14ac:dyDescent="0.25">
      <c r="A105" s="3" t="s">
        <v>732</v>
      </c>
      <c r="B105" s="3" t="s">
        <v>55</v>
      </c>
      <c r="C105" s="4">
        <v>3250</v>
      </c>
      <c r="D105" s="3">
        <v>2044</v>
      </c>
      <c r="E105" s="3" t="s">
        <v>733</v>
      </c>
      <c r="F105" s="3" t="s">
        <v>238</v>
      </c>
      <c r="G105" s="3" t="s">
        <v>45</v>
      </c>
      <c r="H105" s="5">
        <v>0.24</v>
      </c>
      <c r="I105" s="3" t="s">
        <v>113</v>
      </c>
      <c r="J105" s="3" t="s">
        <v>734</v>
      </c>
      <c r="K105" s="3" t="s">
        <v>142</v>
      </c>
      <c r="L105" s="6">
        <v>0</v>
      </c>
      <c r="M105" s="3">
        <v>13.2</v>
      </c>
      <c r="N105" s="3" t="s">
        <v>126</v>
      </c>
      <c r="O105" s="3" t="s">
        <v>169</v>
      </c>
      <c r="P105" s="3" t="s">
        <v>735</v>
      </c>
      <c r="Q105" s="3" t="s">
        <v>736</v>
      </c>
      <c r="R105" s="3" t="s">
        <v>584</v>
      </c>
      <c r="S105" s="3">
        <v>4</v>
      </c>
      <c r="T105" s="3">
        <v>7</v>
      </c>
      <c r="U105" s="3">
        <v>5</v>
      </c>
      <c r="V105" s="3">
        <v>4</v>
      </c>
      <c r="W105" s="3">
        <v>6</v>
      </c>
      <c r="X105" s="3">
        <v>3</v>
      </c>
      <c r="Y105" s="3">
        <v>4</v>
      </c>
      <c r="Z105" s="3">
        <v>6</v>
      </c>
      <c r="AA105" s="3">
        <v>6</v>
      </c>
      <c r="AB105" s="3">
        <v>7</v>
      </c>
      <c r="AC105" s="3">
        <v>5.2</v>
      </c>
      <c r="AD105" s="3" t="s">
        <v>737</v>
      </c>
      <c r="AE105" s="3">
        <f>VLOOKUP(A105,'lat long'!A:B,2,FALSE)</f>
        <v>-33.915947199999998</v>
      </c>
      <c r="AF105" s="3">
        <f>VLOOKUP(A105,'lat long'!A:C,3,FALSE)</f>
        <v>151.176332</v>
      </c>
      <c r="AH105">
        <f>VLOOKUP(A105,'Crimes data'!A:B,2,FALSE)</f>
        <v>283</v>
      </c>
      <c r="AI105">
        <f>VLOOKUP(A105,'Crimes data'!A:C,3,FALSE)</f>
        <v>5.05</v>
      </c>
      <c r="AJ105">
        <f>VLOOKUP(A105,'Crimes data'!A:D,3,FALSE)</f>
        <v>5.05</v>
      </c>
    </row>
    <row r="106" spans="1:36" x14ac:dyDescent="0.25">
      <c r="A106" s="3" t="s">
        <v>738</v>
      </c>
      <c r="B106" s="3" t="s">
        <v>55</v>
      </c>
      <c r="C106" s="4">
        <v>8000</v>
      </c>
      <c r="D106" s="3">
        <v>2048</v>
      </c>
      <c r="E106" s="3" t="s">
        <v>739</v>
      </c>
      <c r="F106" s="3" t="s">
        <v>45</v>
      </c>
      <c r="G106" s="3" t="s">
        <v>58</v>
      </c>
      <c r="H106" s="5">
        <v>0.2258</v>
      </c>
      <c r="I106" s="3" t="s">
        <v>740</v>
      </c>
      <c r="J106" s="3" t="s">
        <v>741</v>
      </c>
      <c r="K106" s="3" t="s">
        <v>375</v>
      </c>
      <c r="L106" s="6">
        <v>0.02</v>
      </c>
      <c r="M106" s="3">
        <v>15.5</v>
      </c>
      <c r="N106" s="3" t="s">
        <v>126</v>
      </c>
      <c r="O106" s="3" t="s">
        <v>126</v>
      </c>
      <c r="P106" s="3" t="s">
        <v>738</v>
      </c>
      <c r="Q106" s="3" t="s">
        <v>742</v>
      </c>
      <c r="R106" s="3" t="s">
        <v>561</v>
      </c>
      <c r="S106" s="3">
        <v>5</v>
      </c>
      <c r="T106" s="3">
        <v>7</v>
      </c>
      <c r="U106" s="3">
        <v>4</v>
      </c>
      <c r="V106" s="3">
        <v>3</v>
      </c>
      <c r="W106" s="3">
        <v>5</v>
      </c>
      <c r="X106" s="3">
        <v>3</v>
      </c>
      <c r="Y106" s="3">
        <v>3</v>
      </c>
      <c r="Z106" s="3">
        <v>8</v>
      </c>
      <c r="AA106" s="3">
        <v>6</v>
      </c>
      <c r="AB106" s="3">
        <v>8</v>
      </c>
      <c r="AC106" s="3">
        <v>5.2</v>
      </c>
      <c r="AD106" s="3" t="s">
        <v>743</v>
      </c>
      <c r="AE106" s="3">
        <f>VLOOKUP(A106,'lat long'!A:B,2,FALSE)</f>
        <v>-33.893668900000002</v>
      </c>
      <c r="AF106" s="3">
        <f>VLOOKUP(A106,'lat long'!A:C,3,FALSE)</f>
        <v>151.1656456</v>
      </c>
      <c r="AH106">
        <f>VLOOKUP(A106,'Crimes data'!A:B,2,FALSE)</f>
        <v>416</v>
      </c>
      <c r="AI106">
        <f>VLOOKUP(A106,'Crimes data'!A:C,3,FALSE)</f>
        <v>7.43</v>
      </c>
      <c r="AJ106">
        <f>VLOOKUP(A106,'Crimes data'!A:D,3,FALSE)</f>
        <v>7.43</v>
      </c>
    </row>
    <row r="107" spans="1:36" x14ac:dyDescent="0.25">
      <c r="A107" s="3" t="s">
        <v>547</v>
      </c>
      <c r="B107" s="3" t="s">
        <v>55</v>
      </c>
      <c r="C107" s="4">
        <v>16500</v>
      </c>
      <c r="D107" s="3">
        <v>2134</v>
      </c>
      <c r="E107" s="3" t="s">
        <v>744</v>
      </c>
      <c r="F107" s="3" t="s">
        <v>58</v>
      </c>
      <c r="G107" s="3" t="s">
        <v>165</v>
      </c>
      <c r="H107" s="5">
        <v>0.13159999999999999</v>
      </c>
      <c r="I107" s="3" t="s">
        <v>280</v>
      </c>
      <c r="J107" s="3" t="s">
        <v>184</v>
      </c>
      <c r="K107" s="3" t="s">
        <v>168</v>
      </c>
      <c r="L107" s="6">
        <v>0.03</v>
      </c>
      <c r="M107" s="3">
        <v>14.2</v>
      </c>
      <c r="N107" s="3" t="s">
        <v>126</v>
      </c>
      <c r="O107" s="3" t="s">
        <v>169</v>
      </c>
      <c r="P107" s="3" t="s">
        <v>547</v>
      </c>
      <c r="Q107" s="3" t="s">
        <v>745</v>
      </c>
      <c r="R107" s="3" t="s">
        <v>746</v>
      </c>
      <c r="S107" s="3">
        <v>3</v>
      </c>
      <c r="T107" s="3">
        <v>7</v>
      </c>
      <c r="U107" s="3">
        <v>4</v>
      </c>
      <c r="V107" s="3">
        <v>3</v>
      </c>
      <c r="W107" s="3">
        <v>4</v>
      </c>
      <c r="X107" s="3">
        <v>4</v>
      </c>
      <c r="Y107" s="3">
        <v>9</v>
      </c>
      <c r="Z107" s="3">
        <v>7</v>
      </c>
      <c r="AA107" s="3">
        <v>4</v>
      </c>
      <c r="AB107" s="3">
        <v>6</v>
      </c>
      <c r="AC107" s="3">
        <v>5.0999999999999996</v>
      </c>
      <c r="AD107" s="3" t="s">
        <v>747</v>
      </c>
      <c r="AE107" s="3">
        <f>VLOOKUP(A107,'lat long'!A:B,2,FALSE)</f>
        <v>-33.878475299999998</v>
      </c>
      <c r="AF107" s="3">
        <f>VLOOKUP(A107,'lat long'!A:C,3,FALSE)</f>
        <v>151.104049</v>
      </c>
      <c r="AH107">
        <f>VLOOKUP(A107,'Crimes data'!A:B,2,FALSE)</f>
        <v>2094</v>
      </c>
      <c r="AI107">
        <f>VLOOKUP(A107,'Crimes data'!A:C,3,FALSE)</f>
        <v>37.39</v>
      </c>
      <c r="AJ107">
        <f>VLOOKUP(A107,'Crimes data'!A:D,3,FALSE)</f>
        <v>37.39</v>
      </c>
    </row>
    <row r="108" spans="1:36" x14ac:dyDescent="0.25">
      <c r="A108" s="3" t="s">
        <v>748</v>
      </c>
      <c r="B108" s="3" t="s">
        <v>99</v>
      </c>
      <c r="C108" s="4">
        <v>12000</v>
      </c>
      <c r="D108" s="3">
        <v>2196</v>
      </c>
      <c r="E108" s="3" t="s">
        <v>749</v>
      </c>
      <c r="F108" s="3" t="s">
        <v>399</v>
      </c>
      <c r="G108" s="3" t="s">
        <v>32</v>
      </c>
      <c r="H108" s="5">
        <v>0.17949999999999999</v>
      </c>
      <c r="I108" s="3" t="s">
        <v>168</v>
      </c>
      <c r="J108" s="3" t="s">
        <v>750</v>
      </c>
      <c r="K108" s="3" t="s">
        <v>751</v>
      </c>
      <c r="L108" s="6">
        <v>0.05</v>
      </c>
      <c r="M108" s="3">
        <v>13.1</v>
      </c>
      <c r="N108" s="3" t="s">
        <v>73</v>
      </c>
      <c r="O108" s="3" t="s">
        <v>50</v>
      </c>
      <c r="P108" s="3" t="s">
        <v>752</v>
      </c>
      <c r="Q108" s="3" t="s">
        <v>753</v>
      </c>
      <c r="R108" s="3" t="s">
        <v>284</v>
      </c>
      <c r="S108" s="3">
        <v>3</v>
      </c>
      <c r="T108" s="3">
        <v>4</v>
      </c>
      <c r="U108" s="3">
        <v>7</v>
      </c>
      <c r="V108" s="3">
        <v>6</v>
      </c>
      <c r="W108" s="3">
        <v>4</v>
      </c>
      <c r="X108" s="3">
        <v>5</v>
      </c>
      <c r="Y108" s="3">
        <v>6</v>
      </c>
      <c r="Z108" s="3">
        <v>5</v>
      </c>
      <c r="AA108" s="3">
        <v>5</v>
      </c>
      <c r="AB108" s="3">
        <v>6</v>
      </c>
      <c r="AC108" s="3">
        <v>5.0999999999999996</v>
      </c>
      <c r="AD108" s="3" t="s">
        <v>754</v>
      </c>
      <c r="AE108" s="3">
        <f>VLOOKUP(A108,'lat long'!A:B,2,FALSE)</f>
        <v>-33.933994300000002</v>
      </c>
      <c r="AF108" s="3">
        <f>VLOOKUP(A108,'lat long'!A:C,3,FALSE)</f>
        <v>151.0765121</v>
      </c>
      <c r="AH108">
        <f>VLOOKUP(A108,'Crimes data'!A:B,2,FALSE)</f>
        <v>515</v>
      </c>
      <c r="AI108">
        <f>VLOOKUP(A108,'Crimes data'!A:C,3,FALSE)</f>
        <v>9.1999999999999993</v>
      </c>
      <c r="AJ108">
        <f>VLOOKUP(A108,'Crimes data'!A:D,3,FALSE)</f>
        <v>9.1999999999999993</v>
      </c>
    </row>
    <row r="109" spans="1:36" x14ac:dyDescent="0.25">
      <c r="A109" s="3" t="s">
        <v>755</v>
      </c>
      <c r="B109" s="3" t="s">
        <v>55</v>
      </c>
      <c r="C109" s="4">
        <v>12000</v>
      </c>
      <c r="D109" s="3">
        <v>2037</v>
      </c>
      <c r="E109" s="3" t="s">
        <v>756</v>
      </c>
      <c r="F109" s="3" t="s">
        <v>111</v>
      </c>
      <c r="G109" s="3" t="s">
        <v>594</v>
      </c>
      <c r="H109" s="5">
        <v>8.8200000000000001E-2</v>
      </c>
      <c r="I109" s="3" t="s">
        <v>224</v>
      </c>
      <c r="J109" s="3" t="s">
        <v>370</v>
      </c>
      <c r="K109" s="3" t="s">
        <v>226</v>
      </c>
      <c r="L109" s="6">
        <v>0.19</v>
      </c>
      <c r="M109" s="3">
        <v>15.1</v>
      </c>
      <c r="N109" s="3" t="s">
        <v>61</v>
      </c>
      <c r="O109" s="3" t="s">
        <v>273</v>
      </c>
      <c r="P109" s="3" t="s">
        <v>757</v>
      </c>
      <c r="Q109" s="3" t="s">
        <v>758</v>
      </c>
      <c r="R109" s="3" t="s">
        <v>759</v>
      </c>
      <c r="S109" s="3">
        <v>3</v>
      </c>
      <c r="T109" s="3">
        <v>6</v>
      </c>
      <c r="U109" s="3">
        <v>4</v>
      </c>
      <c r="V109" s="3">
        <v>2</v>
      </c>
      <c r="W109" s="3">
        <v>6</v>
      </c>
      <c r="X109" s="3">
        <v>5</v>
      </c>
      <c r="Y109" s="3">
        <v>6</v>
      </c>
      <c r="Z109" s="3">
        <v>5</v>
      </c>
      <c r="AA109" s="3">
        <v>7</v>
      </c>
      <c r="AB109" s="3">
        <v>6</v>
      </c>
      <c r="AC109" s="3">
        <v>5</v>
      </c>
      <c r="AD109" s="3" t="s">
        <v>760</v>
      </c>
      <c r="AE109" s="3">
        <f>VLOOKUP(A109,'lat long'!A:B,2,FALSE)</f>
        <v>-33.877778200000002</v>
      </c>
      <c r="AF109" s="3">
        <f>VLOOKUP(A109,'lat long'!A:C,3,FALSE)</f>
        <v>151.18623769999999</v>
      </c>
      <c r="AH109">
        <f>VLOOKUP(A109,'Crimes data'!A:B,2,FALSE)</f>
        <v>2329</v>
      </c>
      <c r="AI109">
        <f>VLOOKUP(A109,'Crimes data'!A:C,3,FALSE)</f>
        <v>41.59</v>
      </c>
      <c r="AJ109">
        <f>VLOOKUP(A109,'Crimes data'!A:D,3,FALSE)</f>
        <v>41.59</v>
      </c>
    </row>
    <row r="110" spans="1:36" x14ac:dyDescent="0.25">
      <c r="A110" s="3" t="s">
        <v>761</v>
      </c>
      <c r="B110" s="3" t="s">
        <v>617</v>
      </c>
      <c r="C110" s="4">
        <v>13500</v>
      </c>
      <c r="D110" s="3">
        <v>2016</v>
      </c>
      <c r="E110" s="3" t="s">
        <v>762</v>
      </c>
      <c r="F110" s="3" t="s">
        <v>33</v>
      </c>
      <c r="G110" s="3" t="s">
        <v>46</v>
      </c>
      <c r="H110" s="5">
        <v>0.28570000000000001</v>
      </c>
      <c r="I110" s="3" t="s">
        <v>763</v>
      </c>
      <c r="J110" s="3" t="s">
        <v>612</v>
      </c>
      <c r="K110" s="3" t="s">
        <v>577</v>
      </c>
      <c r="L110" s="6">
        <v>0.21</v>
      </c>
      <c r="M110" s="3">
        <v>12.9</v>
      </c>
      <c r="N110" s="3" t="s">
        <v>84</v>
      </c>
      <c r="O110" s="3" t="s">
        <v>764</v>
      </c>
      <c r="P110" s="3" t="s">
        <v>761</v>
      </c>
      <c r="Q110" s="3" t="s">
        <v>765</v>
      </c>
      <c r="R110" s="3" t="s">
        <v>686</v>
      </c>
      <c r="S110" s="3">
        <v>3</v>
      </c>
      <c r="T110" s="3">
        <v>9</v>
      </c>
      <c r="U110" s="3">
        <v>3</v>
      </c>
      <c r="V110" s="3">
        <v>3</v>
      </c>
      <c r="W110" s="3">
        <v>6</v>
      </c>
      <c r="X110" s="3">
        <v>4</v>
      </c>
      <c r="Y110" s="3">
        <v>9</v>
      </c>
      <c r="Z110" s="3">
        <v>5</v>
      </c>
      <c r="AA110" s="3">
        <v>5</v>
      </c>
      <c r="AB110" s="3">
        <v>3</v>
      </c>
      <c r="AC110" s="3">
        <v>5</v>
      </c>
      <c r="AD110" s="3" t="s">
        <v>766</v>
      </c>
      <c r="AE110" s="3">
        <f>VLOOKUP(A110,'lat long'!A:B,2,FALSE)</f>
        <v>-33.893104399999999</v>
      </c>
      <c r="AF110" s="3">
        <f>VLOOKUP(A110,'lat long'!A:C,3,FALSE)</f>
        <v>151.20402920000001</v>
      </c>
      <c r="AH110">
        <f>VLOOKUP(A110,'Crimes data'!A:B,2,FALSE)</f>
        <v>3966</v>
      </c>
      <c r="AI110">
        <f>VLOOKUP(A110,'Crimes data'!A:C,3,FALSE)</f>
        <v>70.819999999999993</v>
      </c>
      <c r="AJ110">
        <f>VLOOKUP(A110,'Crimes data'!A:D,3,FALSE)</f>
        <v>70.819999999999993</v>
      </c>
    </row>
    <row r="111" spans="1:36" x14ac:dyDescent="0.25">
      <c r="A111" s="3" t="s">
        <v>663</v>
      </c>
      <c r="B111" s="3" t="s">
        <v>77</v>
      </c>
      <c r="C111" s="4">
        <v>5750</v>
      </c>
      <c r="D111" s="3">
        <v>2065</v>
      </c>
      <c r="E111" s="3" t="s">
        <v>767</v>
      </c>
      <c r="F111" s="3" t="s">
        <v>183</v>
      </c>
      <c r="G111" s="3" t="s">
        <v>630</v>
      </c>
      <c r="H111" s="5">
        <v>0.1739</v>
      </c>
      <c r="I111" s="3" t="s">
        <v>768</v>
      </c>
      <c r="J111" s="3" t="s">
        <v>68</v>
      </c>
      <c r="K111" s="3" t="s">
        <v>142</v>
      </c>
      <c r="L111" s="6">
        <v>0</v>
      </c>
      <c r="M111" s="3">
        <v>12.5</v>
      </c>
      <c r="N111" s="3" t="s">
        <v>61</v>
      </c>
      <c r="O111" s="3" t="s">
        <v>126</v>
      </c>
      <c r="P111" s="3" t="s">
        <v>769</v>
      </c>
      <c r="Q111" s="3" t="s">
        <v>289</v>
      </c>
      <c r="R111" s="3" t="s">
        <v>584</v>
      </c>
      <c r="S111" s="3">
        <v>4</v>
      </c>
      <c r="T111" s="3">
        <v>7</v>
      </c>
      <c r="U111" s="3">
        <v>5</v>
      </c>
      <c r="V111" s="3">
        <v>3</v>
      </c>
      <c r="W111" s="3">
        <v>4</v>
      </c>
      <c r="X111" s="3">
        <v>4</v>
      </c>
      <c r="Y111" s="3">
        <v>4</v>
      </c>
      <c r="Z111" s="3">
        <v>6</v>
      </c>
      <c r="AA111" s="3">
        <v>5</v>
      </c>
      <c r="AB111" s="3">
        <v>8</v>
      </c>
      <c r="AC111" s="3">
        <v>5</v>
      </c>
      <c r="AD111" s="3" t="s">
        <v>770</v>
      </c>
      <c r="AE111" s="3">
        <f>VLOOKUP(A111,'lat long'!A:B,2,FALSE)</f>
        <v>-33.822566600000002</v>
      </c>
      <c r="AF111" s="3">
        <f>VLOOKUP(A111,'lat long'!A:C,3,FALSE)</f>
        <v>151.19234019999999</v>
      </c>
      <c r="AH111">
        <f>VLOOKUP(A111,'Crimes data'!A:B,2,FALSE)</f>
        <v>535</v>
      </c>
      <c r="AI111">
        <f>VLOOKUP(A111,'Crimes data'!A:C,3,FALSE)</f>
        <v>9.5500000000000007</v>
      </c>
      <c r="AJ111">
        <f>VLOOKUP(A111,'Crimes data'!A:D,3,FALSE)</f>
        <v>9.5500000000000007</v>
      </c>
    </row>
    <row r="112" spans="1:36" x14ac:dyDescent="0.25">
      <c r="A112" s="3" t="s">
        <v>771</v>
      </c>
      <c r="B112" s="3" t="s">
        <v>617</v>
      </c>
      <c r="C112" s="4">
        <v>10000</v>
      </c>
      <c r="D112" s="3">
        <v>2017</v>
      </c>
      <c r="E112" s="3" t="s">
        <v>772</v>
      </c>
      <c r="F112" s="3" t="s">
        <v>33</v>
      </c>
      <c r="G112" s="3" t="s">
        <v>483</v>
      </c>
      <c r="H112" s="5">
        <v>0.25</v>
      </c>
      <c r="I112" s="3" t="s">
        <v>661</v>
      </c>
      <c r="J112" s="3" t="s">
        <v>773</v>
      </c>
      <c r="K112" s="3" t="s">
        <v>774</v>
      </c>
      <c r="L112" s="6">
        <v>0.01</v>
      </c>
      <c r="M112" s="3">
        <v>16.5</v>
      </c>
      <c r="N112" s="3" t="s">
        <v>541</v>
      </c>
      <c r="O112" s="3" t="s">
        <v>126</v>
      </c>
      <c r="P112" s="3" t="s">
        <v>775</v>
      </c>
      <c r="Q112" s="3" t="s">
        <v>776</v>
      </c>
      <c r="R112" s="3" t="s">
        <v>777</v>
      </c>
      <c r="S112" s="3">
        <v>2</v>
      </c>
      <c r="T112" s="3">
        <v>7</v>
      </c>
      <c r="U112" s="3">
        <v>5</v>
      </c>
      <c r="V112" s="3">
        <v>5</v>
      </c>
      <c r="W112" s="3">
        <v>6</v>
      </c>
      <c r="X112" s="3">
        <v>3</v>
      </c>
      <c r="Y112" s="3">
        <v>4</v>
      </c>
      <c r="Z112" s="3">
        <v>5</v>
      </c>
      <c r="AA112" s="3">
        <v>6</v>
      </c>
      <c r="AB112" s="3">
        <v>7</v>
      </c>
      <c r="AC112" s="3">
        <v>5</v>
      </c>
      <c r="AD112" s="3" t="s">
        <v>778</v>
      </c>
      <c r="AE112" s="3">
        <f>VLOOKUP(A112,'lat long'!A:B,2,FALSE)</f>
        <v>-33.907662299999998</v>
      </c>
      <c r="AF112" s="3">
        <f>VLOOKUP(A112,'lat long'!A:C,3,FALSE)</f>
        <v>151.2082183</v>
      </c>
      <c r="AH112">
        <f>VLOOKUP(A112,'Crimes data'!A:B,2,FALSE)</f>
        <v>613</v>
      </c>
      <c r="AI112">
        <f>VLOOKUP(A112,'Crimes data'!A:C,3,FALSE)</f>
        <v>10.95</v>
      </c>
      <c r="AJ112">
        <f>VLOOKUP(A112,'Crimes data'!A:D,3,FALSE)</f>
        <v>10.95</v>
      </c>
    </row>
    <row r="113" spans="1:36" x14ac:dyDescent="0.25">
      <c r="A113" s="3" t="s">
        <v>779</v>
      </c>
      <c r="B113" s="3" t="s">
        <v>642</v>
      </c>
      <c r="C113" s="4">
        <v>12000</v>
      </c>
      <c r="D113" s="3">
        <v>2010</v>
      </c>
      <c r="E113" s="3" t="s">
        <v>780</v>
      </c>
      <c r="F113" s="3" t="s">
        <v>594</v>
      </c>
      <c r="G113" s="3" t="s">
        <v>91</v>
      </c>
      <c r="H113" s="5">
        <v>0.18920000000000001</v>
      </c>
      <c r="I113" s="3" t="s">
        <v>436</v>
      </c>
      <c r="J113" s="3" t="s">
        <v>399</v>
      </c>
      <c r="K113" s="3" t="s">
        <v>239</v>
      </c>
      <c r="L113" s="6">
        <v>0.03</v>
      </c>
      <c r="M113" s="3">
        <v>10.1</v>
      </c>
      <c r="N113" s="3" t="s">
        <v>84</v>
      </c>
      <c r="O113" s="3" t="s">
        <v>541</v>
      </c>
      <c r="P113" s="3" t="s">
        <v>529</v>
      </c>
      <c r="Q113" s="3" t="s">
        <v>781</v>
      </c>
      <c r="R113" s="3" t="s">
        <v>782</v>
      </c>
      <c r="S113" s="3">
        <v>3</v>
      </c>
      <c r="T113" s="3">
        <v>7</v>
      </c>
      <c r="U113" s="3">
        <v>4</v>
      </c>
      <c r="V113" s="3">
        <v>3</v>
      </c>
      <c r="W113" s="3">
        <v>5</v>
      </c>
      <c r="X113" s="3">
        <v>4</v>
      </c>
      <c r="Y113" s="3">
        <v>7</v>
      </c>
      <c r="Z113" s="3">
        <v>5</v>
      </c>
      <c r="AA113" s="3">
        <v>7</v>
      </c>
      <c r="AB113" s="3">
        <v>4</v>
      </c>
      <c r="AC113" s="3">
        <v>4.9000000000000004</v>
      </c>
      <c r="AD113" s="3" t="s">
        <v>783</v>
      </c>
      <c r="AE113" s="3">
        <f>VLOOKUP(A113,'lat long'!A:B,2,FALSE)</f>
        <v>-33.878338100000001</v>
      </c>
      <c r="AF113" s="3">
        <f>VLOOKUP(A113,'lat long'!A:C,3,FALSE)</f>
        <v>151.21922499999999</v>
      </c>
      <c r="AH113">
        <f>VLOOKUP(A113,'Crimes data'!A:B,2,FALSE)</f>
        <v>2580</v>
      </c>
      <c r="AI113">
        <f>VLOOKUP(A113,'Crimes data'!A:C,3,FALSE)</f>
        <v>46.07</v>
      </c>
      <c r="AJ113">
        <f>VLOOKUP(A113,'Crimes data'!A:D,3,FALSE)</f>
        <v>46.07</v>
      </c>
    </row>
    <row r="114" spans="1:36" x14ac:dyDescent="0.25">
      <c r="A114" s="3" t="s">
        <v>332</v>
      </c>
      <c r="B114" s="3" t="s">
        <v>43</v>
      </c>
      <c r="C114" s="4">
        <v>15000</v>
      </c>
      <c r="D114" s="3">
        <v>2020</v>
      </c>
      <c r="E114" s="3" t="s">
        <v>784</v>
      </c>
      <c r="F114" s="3" t="s">
        <v>238</v>
      </c>
      <c r="G114" s="3" t="s">
        <v>358</v>
      </c>
      <c r="H114" s="5">
        <v>0.28000000000000003</v>
      </c>
      <c r="I114" s="3" t="s">
        <v>309</v>
      </c>
      <c r="J114" s="3" t="s">
        <v>785</v>
      </c>
      <c r="K114" s="3" t="s">
        <v>132</v>
      </c>
      <c r="L114" s="6">
        <v>0.02</v>
      </c>
      <c r="M114" s="3">
        <v>12</v>
      </c>
      <c r="N114" s="3" t="s">
        <v>126</v>
      </c>
      <c r="O114" s="3" t="s">
        <v>61</v>
      </c>
      <c r="P114" s="3" t="s">
        <v>332</v>
      </c>
      <c r="Q114" s="3" t="s">
        <v>786</v>
      </c>
      <c r="R114" s="3" t="s">
        <v>555</v>
      </c>
      <c r="S114" s="3">
        <v>2</v>
      </c>
      <c r="T114" s="3">
        <v>7</v>
      </c>
      <c r="U114" s="3">
        <v>5</v>
      </c>
      <c r="V114" s="3">
        <v>6</v>
      </c>
      <c r="W114" s="3">
        <v>5</v>
      </c>
      <c r="X114" s="3">
        <v>2</v>
      </c>
      <c r="Y114" s="3">
        <v>6</v>
      </c>
      <c r="Z114" s="3">
        <v>5</v>
      </c>
      <c r="AA114" s="3">
        <v>5</v>
      </c>
      <c r="AB114" s="3">
        <v>6</v>
      </c>
      <c r="AC114" s="3">
        <v>4.9000000000000004</v>
      </c>
      <c r="AD114" s="3" t="s">
        <v>787</v>
      </c>
      <c r="AE114" s="3">
        <f>VLOOKUP(A114,'lat long'!A:B,2,FALSE)</f>
        <v>-33.928956200000002</v>
      </c>
      <c r="AF114" s="3">
        <f>VLOOKUP(A114,'lat long'!A:C,3,FALSE)</f>
        <v>151.19517819999999</v>
      </c>
      <c r="AH114">
        <f>VLOOKUP(A114,'Crimes data'!A:B,2,FALSE)</f>
        <v>1557</v>
      </c>
      <c r="AI114">
        <f>VLOOKUP(A114,'Crimes data'!A:C,3,FALSE)</f>
        <v>27.8</v>
      </c>
      <c r="AJ114">
        <f>VLOOKUP(A114,'Crimes data'!A:D,3,FALSE)</f>
        <v>27.8</v>
      </c>
    </row>
    <row r="115" spans="1:36" x14ac:dyDescent="0.25">
      <c r="A115" s="3" t="s">
        <v>788</v>
      </c>
      <c r="B115" s="3" t="s">
        <v>99</v>
      </c>
      <c r="C115" s="4">
        <v>34000</v>
      </c>
      <c r="D115" s="3">
        <v>2200</v>
      </c>
      <c r="E115" s="3" t="s">
        <v>789</v>
      </c>
      <c r="F115" s="3" t="s">
        <v>247</v>
      </c>
      <c r="G115" s="3" t="s">
        <v>68</v>
      </c>
      <c r="H115" s="5">
        <v>0.17979999999999999</v>
      </c>
      <c r="I115" s="3" t="s">
        <v>637</v>
      </c>
      <c r="J115" s="3" t="s">
        <v>790</v>
      </c>
      <c r="K115" s="3" t="s">
        <v>209</v>
      </c>
      <c r="L115" s="6">
        <v>0.08</v>
      </c>
      <c r="M115" s="3">
        <v>10.6</v>
      </c>
      <c r="N115" s="3" t="s">
        <v>50</v>
      </c>
      <c r="O115" s="3" t="s">
        <v>38</v>
      </c>
      <c r="P115" s="3" t="s">
        <v>788</v>
      </c>
      <c r="Q115" s="3" t="s">
        <v>791</v>
      </c>
      <c r="R115" s="3" t="s">
        <v>792</v>
      </c>
      <c r="S115" s="3">
        <v>3</v>
      </c>
      <c r="T115" s="3">
        <v>7</v>
      </c>
      <c r="U115" s="3">
        <v>6</v>
      </c>
      <c r="V115" s="3">
        <v>5</v>
      </c>
      <c r="W115" s="3">
        <v>4</v>
      </c>
      <c r="X115" s="3">
        <v>4</v>
      </c>
      <c r="Y115" s="3">
        <v>6</v>
      </c>
      <c r="Z115" s="3">
        <v>5</v>
      </c>
      <c r="AA115" s="3">
        <v>5</v>
      </c>
      <c r="AB115" s="3">
        <v>3</v>
      </c>
      <c r="AC115" s="3">
        <v>4.8</v>
      </c>
      <c r="AD115" s="3"/>
      <c r="AE115" s="3">
        <f>VLOOKUP(A115,'lat long'!A:B,2,FALSE)</f>
        <v>-33.917189700000002</v>
      </c>
      <c r="AF115" s="3">
        <f>VLOOKUP(A115,'lat long'!A:C,3,FALSE)</f>
        <v>151.0335881</v>
      </c>
      <c r="AH115">
        <f>VLOOKUP(A115,'Crimes data'!A:B,2,FALSE)</f>
        <v>6892</v>
      </c>
      <c r="AI115">
        <f>VLOOKUP(A115,'Crimes data'!A:C,3,FALSE)</f>
        <v>123.07</v>
      </c>
      <c r="AJ115">
        <f>VLOOKUP(A115,'Crimes data'!A:D,3,FALSE)</f>
        <v>123.07</v>
      </c>
    </row>
    <row r="116" spans="1:36" x14ac:dyDescent="0.25">
      <c r="A116" s="3" t="s">
        <v>793</v>
      </c>
      <c r="B116" s="3" t="s">
        <v>642</v>
      </c>
      <c r="C116" s="4">
        <v>9250</v>
      </c>
      <c r="D116" s="3">
        <v>2007</v>
      </c>
      <c r="E116" s="3" t="s">
        <v>794</v>
      </c>
      <c r="F116" s="3" t="s">
        <v>191</v>
      </c>
      <c r="G116" s="3" t="s">
        <v>111</v>
      </c>
      <c r="H116" s="5">
        <v>0.25929999999999997</v>
      </c>
      <c r="I116" s="3" t="s">
        <v>92</v>
      </c>
      <c r="J116" s="3" t="s">
        <v>795</v>
      </c>
      <c r="K116" s="3" t="s">
        <v>380</v>
      </c>
      <c r="L116" s="6">
        <v>0.05</v>
      </c>
      <c r="M116" s="3"/>
      <c r="N116" s="3" t="s">
        <v>126</v>
      </c>
      <c r="O116" s="3" t="s">
        <v>541</v>
      </c>
      <c r="P116" s="3" t="s">
        <v>619</v>
      </c>
      <c r="Q116" s="3" t="s">
        <v>796</v>
      </c>
      <c r="R116" s="3" t="s">
        <v>701</v>
      </c>
      <c r="S116" s="3">
        <v>3</v>
      </c>
      <c r="T116" s="3">
        <v>6</v>
      </c>
      <c r="U116" s="3">
        <v>4</v>
      </c>
      <c r="V116" s="3">
        <v>2</v>
      </c>
      <c r="W116" s="3">
        <v>5</v>
      </c>
      <c r="X116" s="3">
        <v>5</v>
      </c>
      <c r="Y116" s="3">
        <v>6</v>
      </c>
      <c r="Z116" s="3">
        <v>5</v>
      </c>
      <c r="AA116" s="3">
        <v>5</v>
      </c>
      <c r="AB116" s="3">
        <v>7</v>
      </c>
      <c r="AC116" s="3">
        <v>4.8</v>
      </c>
      <c r="AD116" s="3" t="s">
        <v>797</v>
      </c>
      <c r="AE116" s="3">
        <f>VLOOKUP(A116,'lat long'!A:B,2,FALSE)</f>
        <v>-33.879472800000002</v>
      </c>
      <c r="AF116" s="3">
        <f>VLOOKUP(A116,'lat long'!A:C,3,FALSE)</f>
        <v>151.19843460000001</v>
      </c>
      <c r="AH116">
        <f>VLOOKUP(A116,'Crimes data'!A:B,2,FALSE)</f>
        <v>898</v>
      </c>
      <c r="AI116">
        <f>VLOOKUP(A116,'Crimes data'!A:C,3,FALSE)</f>
        <v>16.04</v>
      </c>
      <c r="AJ116">
        <f>VLOOKUP(A116,'Crimes data'!A:D,3,FALSE)</f>
        <v>16.04</v>
      </c>
    </row>
    <row r="117" spans="1:36" x14ac:dyDescent="0.25">
      <c r="A117" s="3" t="s">
        <v>798</v>
      </c>
      <c r="B117" s="3" t="s">
        <v>569</v>
      </c>
      <c r="C117" s="4">
        <v>15000</v>
      </c>
      <c r="D117" s="3">
        <v>2017</v>
      </c>
      <c r="E117" s="3" t="s">
        <v>799</v>
      </c>
      <c r="F117" s="3" t="s">
        <v>141</v>
      </c>
      <c r="G117" s="3" t="s">
        <v>385</v>
      </c>
      <c r="H117" s="5">
        <v>0.31819999999999998</v>
      </c>
      <c r="I117" s="3" t="s">
        <v>331</v>
      </c>
      <c r="J117" s="3" t="s">
        <v>484</v>
      </c>
      <c r="K117" s="3" t="s">
        <v>280</v>
      </c>
      <c r="L117" s="6">
        <v>0.36</v>
      </c>
      <c r="M117" s="3"/>
      <c r="N117" s="3" t="s">
        <v>126</v>
      </c>
      <c r="O117" s="3" t="s">
        <v>273</v>
      </c>
      <c r="P117" s="3" t="s">
        <v>775</v>
      </c>
      <c r="Q117" s="3"/>
      <c r="R117" s="3" t="s">
        <v>555</v>
      </c>
      <c r="S117" s="3">
        <v>2</v>
      </c>
      <c r="T117" s="3">
        <v>5</v>
      </c>
      <c r="U117" s="3">
        <v>5</v>
      </c>
      <c r="V117" s="3">
        <v>5</v>
      </c>
      <c r="W117" s="3">
        <v>5</v>
      </c>
      <c r="X117" s="3">
        <v>4</v>
      </c>
      <c r="Y117" s="3">
        <v>6</v>
      </c>
      <c r="Z117" s="3">
        <v>5</v>
      </c>
      <c r="AA117" s="3">
        <v>5</v>
      </c>
      <c r="AB117" s="3">
        <v>6</v>
      </c>
      <c r="AC117" s="3">
        <v>4.8</v>
      </c>
      <c r="AD117" s="3" t="s">
        <v>800</v>
      </c>
      <c r="AE117" s="3">
        <f>VLOOKUP(A117,'lat long'!A:B,2,FALSE)</f>
        <v>-33.9002762</v>
      </c>
      <c r="AF117" s="3">
        <f>VLOOKUP(A117,'lat long'!A:C,3,FALSE)</f>
        <v>151.20731369999999</v>
      </c>
      <c r="AH117">
        <f>VLOOKUP(A117,'Crimes data'!A:B,2,FALSE)</f>
        <v>2158</v>
      </c>
      <c r="AI117">
        <f>VLOOKUP(A117,'Crimes data'!A:C,3,FALSE)</f>
        <v>38.54</v>
      </c>
      <c r="AJ117">
        <f>VLOOKUP(A117,'Crimes data'!A:D,3,FALSE)</f>
        <v>38.54</v>
      </c>
    </row>
    <row r="118" spans="1:36" x14ac:dyDescent="0.25">
      <c r="A118" s="3" t="s">
        <v>801</v>
      </c>
      <c r="B118" s="3" t="s">
        <v>569</v>
      </c>
      <c r="C118" s="4">
        <v>8500</v>
      </c>
      <c r="D118" s="3">
        <v>2015</v>
      </c>
      <c r="E118" s="3" t="s">
        <v>802</v>
      </c>
      <c r="F118" s="3" t="s">
        <v>358</v>
      </c>
      <c r="G118" s="3" t="s">
        <v>594</v>
      </c>
      <c r="H118" s="5">
        <v>0.15629999999999999</v>
      </c>
      <c r="I118" s="3" t="s">
        <v>763</v>
      </c>
      <c r="J118" s="3" t="s">
        <v>722</v>
      </c>
      <c r="K118" s="3" t="s">
        <v>248</v>
      </c>
      <c r="L118" s="6">
        <v>0.01</v>
      </c>
      <c r="M118" s="3">
        <v>12.8</v>
      </c>
      <c r="N118" s="3" t="s">
        <v>126</v>
      </c>
      <c r="O118" s="3" t="s">
        <v>84</v>
      </c>
      <c r="P118" s="3" t="s">
        <v>775</v>
      </c>
      <c r="Q118" s="3" t="s">
        <v>803</v>
      </c>
      <c r="R118" s="3" t="s">
        <v>584</v>
      </c>
      <c r="S118" s="3">
        <v>1</v>
      </c>
      <c r="T118" s="3">
        <v>6</v>
      </c>
      <c r="U118" s="3">
        <v>4</v>
      </c>
      <c r="V118" s="3">
        <v>3</v>
      </c>
      <c r="W118" s="3">
        <v>6</v>
      </c>
      <c r="X118" s="3">
        <v>5</v>
      </c>
      <c r="Y118" s="3">
        <v>5</v>
      </c>
      <c r="Z118" s="3">
        <v>5</v>
      </c>
      <c r="AA118" s="3">
        <v>6</v>
      </c>
      <c r="AB118" s="3">
        <v>5</v>
      </c>
      <c r="AC118" s="3">
        <v>4.5999999999999996</v>
      </c>
      <c r="AD118" s="3" t="s">
        <v>804</v>
      </c>
      <c r="AE118" s="3">
        <f>VLOOKUP(A118,'lat long'!A:B,2,FALSE)</f>
        <v>-33.909156799999998</v>
      </c>
      <c r="AF118" s="3">
        <f>VLOOKUP(A118,'lat long'!A:C,3,FALSE)</f>
        <v>151.19212809999999</v>
      </c>
      <c r="AH118">
        <f>VLOOKUP(A118,'Crimes data'!A:B,2,FALSE)</f>
        <v>1588</v>
      </c>
      <c r="AI118">
        <f>VLOOKUP(A118,'Crimes data'!A:C,3,FALSE)</f>
        <v>28.36</v>
      </c>
      <c r="AJ118">
        <f>VLOOKUP(A118,'Crimes data'!A:D,3,FALSE)</f>
        <v>28.36</v>
      </c>
    </row>
    <row r="119" spans="1:36" x14ac:dyDescent="0.25">
      <c r="A119" s="3" t="s">
        <v>805</v>
      </c>
      <c r="B119" s="3" t="s">
        <v>43</v>
      </c>
      <c r="C119" s="4">
        <v>11000</v>
      </c>
      <c r="D119" s="3">
        <v>2205</v>
      </c>
      <c r="E119" s="3" t="s">
        <v>806</v>
      </c>
      <c r="F119" s="3" t="s">
        <v>141</v>
      </c>
      <c r="G119" s="3" t="s">
        <v>191</v>
      </c>
      <c r="H119" s="5">
        <v>0.2273</v>
      </c>
      <c r="I119" s="3" t="s">
        <v>142</v>
      </c>
      <c r="J119" s="3" t="s">
        <v>451</v>
      </c>
      <c r="K119" s="3" t="s">
        <v>281</v>
      </c>
      <c r="L119" s="6">
        <v>0.06</v>
      </c>
      <c r="M119" s="3">
        <v>11.1</v>
      </c>
      <c r="N119" s="3" t="s">
        <v>61</v>
      </c>
      <c r="O119" s="3" t="s">
        <v>50</v>
      </c>
      <c r="P119" s="3" t="s">
        <v>622</v>
      </c>
      <c r="Q119" s="3" t="s">
        <v>807</v>
      </c>
      <c r="R119" s="3"/>
      <c r="S119" s="3">
        <v>4</v>
      </c>
      <c r="T119" s="3">
        <v>6</v>
      </c>
      <c r="U119" s="3">
        <v>6</v>
      </c>
      <c r="V119" s="3">
        <v>5</v>
      </c>
      <c r="W119" s="3">
        <v>4</v>
      </c>
      <c r="X119" s="3">
        <v>3</v>
      </c>
      <c r="Y119" s="3">
        <v>3</v>
      </c>
      <c r="Z119" s="3">
        <v>5</v>
      </c>
      <c r="AA119" s="3">
        <v>5</v>
      </c>
      <c r="AB119" s="3">
        <v>4</v>
      </c>
      <c r="AC119" s="3">
        <v>4.5</v>
      </c>
      <c r="AD119" s="3" t="s">
        <v>808</v>
      </c>
      <c r="AE119" s="3">
        <f>VLOOKUP(A119,'lat long'!A:B,2,FALSE)</f>
        <v>-33.938236000000003</v>
      </c>
      <c r="AF119" s="3">
        <f>VLOOKUP(A119,'lat long'!A:C,3,FALSE)</f>
        <v>151.14550800000001</v>
      </c>
      <c r="AH119">
        <f>VLOOKUP(A119,'Crimes data'!A:B,2,FALSE)</f>
        <v>525</v>
      </c>
      <c r="AI119">
        <f>VLOOKUP(A119,'Crimes data'!A:C,3,FALSE)</f>
        <v>9.3800000000000008</v>
      </c>
      <c r="AJ119">
        <f>VLOOKUP(A119,'Crimes data'!A:D,3,FALSE)</f>
        <v>9.3800000000000008</v>
      </c>
    </row>
    <row r="120" spans="1:36" x14ac:dyDescent="0.25">
      <c r="A120" s="3" t="s">
        <v>809</v>
      </c>
      <c r="B120" s="3" t="s">
        <v>99</v>
      </c>
      <c r="C120" s="4">
        <v>4300</v>
      </c>
      <c r="D120" s="3">
        <v>2176</v>
      </c>
      <c r="E120" s="3" t="s">
        <v>810</v>
      </c>
      <c r="F120" s="3" t="s">
        <v>811</v>
      </c>
      <c r="G120" s="3" t="s">
        <v>141</v>
      </c>
      <c r="H120" s="5">
        <v>0.19439999999999999</v>
      </c>
      <c r="I120" s="3"/>
      <c r="J120" s="3"/>
      <c r="K120" s="3"/>
      <c r="L120" s="6">
        <v>0</v>
      </c>
      <c r="M120" s="3">
        <v>18.399999999999999</v>
      </c>
      <c r="N120" s="3" t="s">
        <v>812</v>
      </c>
      <c r="O120" s="3" t="s">
        <v>73</v>
      </c>
      <c r="P120" s="3" t="s">
        <v>289</v>
      </c>
      <c r="Q120" s="3"/>
      <c r="R120" s="3"/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/>
      <c r="AE120" s="3">
        <f>VLOOKUP(A120,'lat long'!A:B,2,FALSE)</f>
        <v>-33.8692846</v>
      </c>
      <c r="AF120" s="3">
        <f>VLOOKUP(A120,'lat long'!A:C,3,FALSE)</f>
        <v>150.86670290000001</v>
      </c>
      <c r="AH120" t="e">
        <f>VLOOKUP(A120,'Crimes data'!A:B,2,FALSE)</f>
        <v>#N/A</v>
      </c>
      <c r="AI120" t="e">
        <f>VLOOKUP(A120,'Crimes data'!A:C,3,FALSE)</f>
        <v>#N/A</v>
      </c>
      <c r="AJ120" t="e">
        <f>VLOOKUP(A120,'Crimes data'!A:D,3,FALSE)</f>
        <v>#N/A</v>
      </c>
    </row>
    <row r="121" spans="1:36" x14ac:dyDescent="0.25">
      <c r="A121" s="3" t="s">
        <v>813</v>
      </c>
      <c r="B121" s="3" t="s">
        <v>55</v>
      </c>
      <c r="C121" s="4">
        <v>5500</v>
      </c>
      <c r="D121" s="3">
        <v>2046</v>
      </c>
      <c r="E121" s="3" t="s">
        <v>814</v>
      </c>
      <c r="F121" s="3" t="s">
        <v>91</v>
      </c>
      <c r="G121" s="3" t="s">
        <v>166</v>
      </c>
      <c r="H121" s="5">
        <v>0.15909999999999999</v>
      </c>
      <c r="I121" s="3" t="s">
        <v>392</v>
      </c>
      <c r="J121" s="3" t="s">
        <v>141</v>
      </c>
      <c r="K121" s="3" t="s">
        <v>257</v>
      </c>
      <c r="L121" s="6">
        <v>0.08</v>
      </c>
      <c r="M121" s="3">
        <v>10.1</v>
      </c>
      <c r="N121" s="3" t="s">
        <v>50</v>
      </c>
      <c r="O121" s="3" t="s">
        <v>126</v>
      </c>
      <c r="P121" s="3" t="s">
        <v>289</v>
      </c>
      <c r="Q121" s="3"/>
      <c r="R121" s="3"/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/>
      <c r="AE121" s="3">
        <f>VLOOKUP(A121,'lat long'!A:B,2,FALSE)</f>
        <v>-33.850552899999997</v>
      </c>
      <c r="AF121" s="3">
        <f>VLOOKUP(A121,'lat long'!A:C,3,FALSE)</f>
        <v>151.12975900000001</v>
      </c>
      <c r="AH121" t="e">
        <f>VLOOKUP(A121,'Crimes data'!A:B,2,FALSE)</f>
        <v>#N/A</v>
      </c>
      <c r="AI121" t="e">
        <f>VLOOKUP(A121,'Crimes data'!A:C,3,FALSE)</f>
        <v>#N/A</v>
      </c>
      <c r="AJ121" t="e">
        <f>VLOOKUP(A121,'Crimes data'!A:D,3,FALSE)</f>
        <v>#N/A</v>
      </c>
    </row>
    <row r="122" spans="1:36" x14ac:dyDescent="0.25">
      <c r="A122" s="3" t="s">
        <v>815</v>
      </c>
      <c r="B122" s="3" t="s">
        <v>816</v>
      </c>
      <c r="C122" s="4">
        <v>3000</v>
      </c>
      <c r="D122" s="3">
        <v>2560</v>
      </c>
      <c r="E122" s="3" t="s">
        <v>817</v>
      </c>
      <c r="F122" s="3" t="s">
        <v>818</v>
      </c>
      <c r="G122" s="3" t="s">
        <v>819</v>
      </c>
      <c r="H122" s="5">
        <v>0.23599999999999999</v>
      </c>
      <c r="I122" s="3" t="s">
        <v>820</v>
      </c>
      <c r="J122" s="3"/>
      <c r="K122" s="3"/>
      <c r="L122" s="6">
        <v>0.87</v>
      </c>
      <c r="M122" s="3"/>
      <c r="N122" s="3"/>
      <c r="O122" s="3"/>
      <c r="P122" s="3"/>
      <c r="Q122" s="3"/>
      <c r="R122" s="3"/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/>
      <c r="AE122" s="3">
        <f>VLOOKUP(A122,'lat long'!A:B,2,FALSE)</f>
        <v>-34.090000000000003</v>
      </c>
      <c r="AF122" s="3">
        <f>VLOOKUP(A122,'lat long'!A:C,3,FALSE)</f>
        <v>150.82611109999999</v>
      </c>
      <c r="AH122" t="e">
        <f>VLOOKUP(A122,'Crimes data'!A:B,2,FALSE)</f>
        <v>#N/A</v>
      </c>
      <c r="AI122" t="e">
        <f>VLOOKUP(A122,'Crimes data'!A:C,3,FALSE)</f>
        <v>#N/A</v>
      </c>
      <c r="AJ122" t="e">
        <f>VLOOKUP(A122,'Crimes data'!A:D,3,FALSE)</f>
        <v>#N/A</v>
      </c>
    </row>
    <row r="123" spans="1:36" x14ac:dyDescent="0.25">
      <c r="A123" s="3" t="s">
        <v>821</v>
      </c>
      <c r="B123" s="3" t="s">
        <v>322</v>
      </c>
      <c r="C123" s="4">
        <v>7100</v>
      </c>
      <c r="D123" s="3">
        <v>2100</v>
      </c>
      <c r="E123" s="3" t="s">
        <v>822</v>
      </c>
      <c r="F123" s="3" t="s">
        <v>358</v>
      </c>
      <c r="G123" s="3" t="s">
        <v>46</v>
      </c>
      <c r="H123" s="5">
        <v>0.125</v>
      </c>
      <c r="I123" s="3" t="s">
        <v>763</v>
      </c>
      <c r="J123" s="3"/>
      <c r="K123" s="3" t="s">
        <v>125</v>
      </c>
      <c r="L123" s="6">
        <v>0.01</v>
      </c>
      <c r="M123" s="3">
        <v>13</v>
      </c>
      <c r="N123" s="3" t="s">
        <v>185</v>
      </c>
      <c r="O123" s="3" t="s">
        <v>50</v>
      </c>
      <c r="P123" s="3" t="s">
        <v>289</v>
      </c>
      <c r="Q123" s="3"/>
      <c r="R123" s="3"/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/>
      <c r="AE123" s="3">
        <f>VLOOKUP(A123,'lat long'!A:B,2,FALSE)</f>
        <v>-33.770506699999999</v>
      </c>
      <c r="AF123" s="3">
        <f>VLOOKUP(A123,'lat long'!A:C,3,FALSE)</f>
        <v>151.249675</v>
      </c>
      <c r="AH123" t="e">
        <f>VLOOKUP(A123,'Crimes data'!A:B,2,FALSE)</f>
        <v>#N/A</v>
      </c>
      <c r="AI123" t="e">
        <f>VLOOKUP(A123,'Crimes data'!A:C,3,FALSE)</f>
        <v>#N/A</v>
      </c>
      <c r="AJ123" t="e">
        <f>VLOOKUP(A123,'Crimes data'!A:D,3,FALSE)</f>
        <v>#N/A</v>
      </c>
    </row>
    <row r="124" spans="1:36" x14ac:dyDescent="0.25">
      <c r="A124" s="3" t="s">
        <v>823</v>
      </c>
      <c r="B124" s="3" t="s">
        <v>816</v>
      </c>
      <c r="C124" s="4">
        <v>7500</v>
      </c>
      <c r="D124" s="3">
        <v>2560</v>
      </c>
      <c r="E124" s="3" t="s">
        <v>824</v>
      </c>
      <c r="F124" s="3" t="s">
        <v>825</v>
      </c>
      <c r="G124" s="3" t="s">
        <v>176</v>
      </c>
      <c r="H124" s="5">
        <v>0.20369999999999999</v>
      </c>
      <c r="I124" s="3" t="s">
        <v>826</v>
      </c>
      <c r="J124" s="3" t="s">
        <v>827</v>
      </c>
      <c r="K124" s="3" t="s">
        <v>828</v>
      </c>
      <c r="L124" s="6">
        <v>0.18</v>
      </c>
      <c r="M124" s="3">
        <v>16.2</v>
      </c>
      <c r="N124" s="3" t="s">
        <v>812</v>
      </c>
      <c r="O124" s="3" t="s">
        <v>185</v>
      </c>
      <c r="P124" s="3"/>
      <c r="Q124" s="3"/>
      <c r="R124" s="3"/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/>
      <c r="AE124" s="3">
        <f>VLOOKUP(A124,'lat long'!A:B,2,FALSE)</f>
        <v>-34.084425199999998</v>
      </c>
      <c r="AF124" s="3">
        <f>VLOOKUP(A124,'lat long'!A:C,3,FALSE)</f>
        <v>150.80174769999999</v>
      </c>
      <c r="AH124">
        <f>VLOOKUP(A124,'Crimes data'!A:B,2,FALSE)</f>
        <v>530</v>
      </c>
      <c r="AI124">
        <f>VLOOKUP(A124,'Crimes data'!A:C,3,FALSE)</f>
        <v>9.4600000000000009</v>
      </c>
      <c r="AJ124">
        <f>VLOOKUP(A124,'Crimes data'!A:D,3,FALSE)</f>
        <v>9.4600000000000009</v>
      </c>
    </row>
    <row r="125" spans="1:36" x14ac:dyDescent="0.25">
      <c r="A125" s="3" t="s">
        <v>829</v>
      </c>
      <c r="B125" s="3" t="s">
        <v>214</v>
      </c>
      <c r="C125" s="4">
        <v>1500</v>
      </c>
      <c r="D125" s="3">
        <v>2156</v>
      </c>
      <c r="E125" s="3" t="s">
        <v>830</v>
      </c>
      <c r="F125" s="3" t="s">
        <v>270</v>
      </c>
      <c r="G125" s="3"/>
      <c r="H125" s="5">
        <v>-1</v>
      </c>
      <c r="I125" s="3" t="s">
        <v>387</v>
      </c>
      <c r="J125" s="3"/>
      <c r="K125" s="3"/>
      <c r="L125" s="3"/>
      <c r="M125" s="3"/>
      <c r="N125" s="3" t="s">
        <v>831</v>
      </c>
      <c r="O125" s="3" t="s">
        <v>145</v>
      </c>
      <c r="P125" s="3"/>
      <c r="Q125" s="3"/>
      <c r="R125" s="3"/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/>
      <c r="AE125" s="3">
        <f>VLOOKUP(A125,'lat long'!A:B,2,FALSE)</f>
        <v>-33.657483800000001</v>
      </c>
      <c r="AF125" s="3">
        <f>VLOOKUP(A125,'lat long'!A:C,3,FALSE)</f>
        <v>150.9460077</v>
      </c>
      <c r="AH125">
        <f>VLOOKUP(A125,'Crimes data'!A:B,2,FALSE)</f>
        <v>30</v>
      </c>
      <c r="AI125">
        <f>VLOOKUP(A125,'Crimes data'!A:C,3,FALSE)</f>
        <v>0.54</v>
      </c>
      <c r="AJ125">
        <f>VLOOKUP(A125,'Crimes data'!A:D,3,FALSE)</f>
        <v>0.54</v>
      </c>
    </row>
    <row r="126" spans="1:36" x14ac:dyDescent="0.25">
      <c r="A126" s="3" t="s">
        <v>832</v>
      </c>
      <c r="B126" s="3" t="s">
        <v>816</v>
      </c>
      <c r="C126" s="4">
        <v>2700</v>
      </c>
      <c r="D126" s="3">
        <v>2560</v>
      </c>
      <c r="E126" s="3" t="s">
        <v>833</v>
      </c>
      <c r="F126" s="3" t="s">
        <v>217</v>
      </c>
      <c r="G126" s="3" t="s">
        <v>101</v>
      </c>
      <c r="H126" s="5">
        <v>0.1111</v>
      </c>
      <c r="I126" s="3" t="s">
        <v>60</v>
      </c>
      <c r="J126" s="3"/>
      <c r="K126" s="3" t="s">
        <v>751</v>
      </c>
      <c r="L126" s="6">
        <v>0.02</v>
      </c>
      <c r="M126" s="3">
        <v>11.6</v>
      </c>
      <c r="N126" s="3" t="s">
        <v>834</v>
      </c>
      <c r="O126" s="3" t="s">
        <v>310</v>
      </c>
      <c r="P126" s="3"/>
      <c r="Q126" s="3"/>
      <c r="R126" s="3"/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/>
      <c r="AE126" s="3" t="e">
        <f>VLOOKUP(A126,'lat long'!A:B,2,FALSE)</f>
        <v>#N/A</v>
      </c>
      <c r="AF126" s="3" t="e">
        <f>VLOOKUP(A126,'lat long'!A:C,3,FALSE)</f>
        <v>#N/A</v>
      </c>
      <c r="AH126" t="e">
        <f>VLOOKUP(A126,'Crimes data'!A:B,2,FALSE)</f>
        <v>#N/A</v>
      </c>
      <c r="AI126" t="e">
        <f>VLOOKUP(A126,'Crimes data'!A:C,3,FALSE)</f>
        <v>#N/A</v>
      </c>
      <c r="AJ126" t="e">
        <f>VLOOKUP(A126,'Crimes data'!A:D,3,FALSE)</f>
        <v>#N/A</v>
      </c>
    </row>
    <row r="127" spans="1:36" x14ac:dyDescent="0.25">
      <c r="A127" s="3" t="s">
        <v>835</v>
      </c>
      <c r="B127" s="3" t="s">
        <v>55</v>
      </c>
      <c r="C127" s="4">
        <v>3500</v>
      </c>
      <c r="D127" s="3">
        <v>2193</v>
      </c>
      <c r="E127" s="3" t="s">
        <v>836</v>
      </c>
      <c r="F127" s="3" t="s">
        <v>385</v>
      </c>
      <c r="G127" s="3" t="s">
        <v>483</v>
      </c>
      <c r="H127" s="5">
        <v>0.2069</v>
      </c>
      <c r="I127" s="3" t="s">
        <v>92</v>
      </c>
      <c r="J127" s="3"/>
      <c r="K127" s="3"/>
      <c r="L127" s="6">
        <v>0</v>
      </c>
      <c r="M127" s="3">
        <v>17.8</v>
      </c>
      <c r="N127" s="3" t="s">
        <v>37</v>
      </c>
      <c r="O127" s="3" t="s">
        <v>61</v>
      </c>
      <c r="P127" s="3" t="s">
        <v>715</v>
      </c>
      <c r="Q127" s="3"/>
      <c r="R127" s="3"/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/>
      <c r="AE127" s="3">
        <f>VLOOKUP(A127,'lat long'!A:B,2,FALSE)</f>
        <v>-33.900110699999999</v>
      </c>
      <c r="AF127" s="3">
        <f>VLOOKUP(A127,'lat long'!A:C,3,FALSE)</f>
        <v>151.11807239999999</v>
      </c>
      <c r="AH127">
        <f>VLOOKUP(A127,'Crimes data'!A:B,2,FALSE)</f>
        <v>67</v>
      </c>
      <c r="AI127">
        <f>VLOOKUP(A127,'Crimes data'!A:C,3,FALSE)</f>
        <v>1.2</v>
      </c>
      <c r="AJ127">
        <f>VLOOKUP(A127,'Crimes data'!A:D,3,FALSE)</f>
        <v>1.2</v>
      </c>
    </row>
    <row r="128" spans="1:36" x14ac:dyDescent="0.25">
      <c r="A128" s="3" t="s">
        <v>837</v>
      </c>
      <c r="B128" s="3" t="s">
        <v>99</v>
      </c>
      <c r="C128" s="4">
        <v>3600</v>
      </c>
      <c r="D128" s="3">
        <v>2168</v>
      </c>
      <c r="E128" s="3" t="s">
        <v>838</v>
      </c>
      <c r="F128" s="3" t="s">
        <v>839</v>
      </c>
      <c r="G128" s="3" t="s">
        <v>288</v>
      </c>
      <c r="H128" s="5">
        <v>0.14749999999999999</v>
      </c>
      <c r="I128" s="3" t="s">
        <v>840</v>
      </c>
      <c r="J128" s="3"/>
      <c r="K128" s="3" t="s">
        <v>841</v>
      </c>
      <c r="L128" s="6">
        <v>0.32</v>
      </c>
      <c r="M128" s="3">
        <v>11.6</v>
      </c>
      <c r="N128" s="3" t="s">
        <v>842</v>
      </c>
      <c r="O128" s="3" t="s">
        <v>73</v>
      </c>
      <c r="P128" s="3"/>
      <c r="Q128" s="3"/>
      <c r="R128" s="3"/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/>
      <c r="AE128" s="3">
        <f>VLOOKUP(A128,'lat long'!A:B,2,FALSE)</f>
        <v>-33.914999999999999</v>
      </c>
      <c r="AF128" s="3">
        <f>VLOOKUP(A128,'lat long'!A:C,3,FALSE)</f>
        <v>150.90111110000001</v>
      </c>
      <c r="AH128" t="e">
        <f>VLOOKUP(A128,'Crimes data'!A:B,2,FALSE)</f>
        <v>#N/A</v>
      </c>
      <c r="AI128" t="e">
        <f>VLOOKUP(A128,'Crimes data'!A:C,3,FALSE)</f>
        <v>#N/A</v>
      </c>
      <c r="AJ128" t="e">
        <f>VLOOKUP(A128,'Crimes data'!A:D,3,FALSE)</f>
        <v>#N/A</v>
      </c>
    </row>
    <row r="129" spans="1:36" x14ac:dyDescent="0.25">
      <c r="A129" s="3" t="s">
        <v>843</v>
      </c>
      <c r="B129" s="3" t="s">
        <v>244</v>
      </c>
      <c r="C129" s="4">
        <v>3500</v>
      </c>
      <c r="D129" s="3">
        <v>2077</v>
      </c>
      <c r="E129" s="3" t="s">
        <v>844</v>
      </c>
      <c r="F129" s="3" t="s">
        <v>141</v>
      </c>
      <c r="G129" s="3" t="s">
        <v>33</v>
      </c>
      <c r="H129" s="5">
        <v>0.2727</v>
      </c>
      <c r="I129" s="3" t="s">
        <v>239</v>
      </c>
      <c r="J129" s="3" t="s">
        <v>650</v>
      </c>
      <c r="K129" s="3" t="s">
        <v>177</v>
      </c>
      <c r="L129" s="6">
        <v>0.01</v>
      </c>
      <c r="M129" s="3">
        <v>15.5</v>
      </c>
      <c r="N129" s="3" t="s">
        <v>145</v>
      </c>
      <c r="O129" s="3" t="s">
        <v>37</v>
      </c>
      <c r="P129" s="3" t="s">
        <v>843</v>
      </c>
      <c r="Q129" s="3"/>
      <c r="R129" s="3"/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/>
      <c r="AE129" s="3">
        <f>VLOOKUP(A129,'lat long'!A:B,2,FALSE)</f>
        <v>-33.687193499999999</v>
      </c>
      <c r="AF129" s="3">
        <f>VLOOKUP(A129,'lat long'!A:C,3,FALSE)</f>
        <v>151.1110257</v>
      </c>
      <c r="AH129">
        <f>VLOOKUP(A129,'Crimes data'!A:B,2,FALSE)</f>
        <v>192</v>
      </c>
      <c r="AI129">
        <f>VLOOKUP(A129,'Crimes data'!A:C,3,FALSE)</f>
        <v>3.43</v>
      </c>
      <c r="AJ129">
        <f>VLOOKUP(A129,'Crimes data'!A:D,3,FALSE)</f>
        <v>3.43</v>
      </c>
    </row>
    <row r="130" spans="1:36" x14ac:dyDescent="0.25">
      <c r="A130" s="3" t="s">
        <v>845</v>
      </c>
      <c r="B130" s="3" t="s">
        <v>99</v>
      </c>
      <c r="C130" s="4">
        <v>37500</v>
      </c>
      <c r="D130" s="3">
        <v>2144</v>
      </c>
      <c r="E130" s="3" t="s">
        <v>846</v>
      </c>
      <c r="F130" s="3" t="s">
        <v>847</v>
      </c>
      <c r="G130" s="3" t="s">
        <v>102</v>
      </c>
      <c r="H130" s="5">
        <v>0.1515</v>
      </c>
      <c r="I130" s="3" t="s">
        <v>94</v>
      </c>
      <c r="J130" s="3" t="s">
        <v>848</v>
      </c>
      <c r="K130" s="3" t="s">
        <v>154</v>
      </c>
      <c r="L130" s="6">
        <v>0.04</v>
      </c>
      <c r="M130" s="3">
        <v>13.9</v>
      </c>
      <c r="N130" s="3" t="s">
        <v>50</v>
      </c>
      <c r="O130" s="3" t="s">
        <v>169</v>
      </c>
      <c r="P130" s="3" t="s">
        <v>845</v>
      </c>
      <c r="Q130" s="3"/>
      <c r="R130" s="3"/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/>
      <c r="AE130" s="3">
        <f>VLOOKUP(A130,'lat long'!A:B,2,FALSE)</f>
        <v>-33.854570199999998</v>
      </c>
      <c r="AF130" s="3">
        <f>VLOOKUP(A130,'lat long'!A:C,3,FALSE)</f>
        <v>151.02556730000001</v>
      </c>
      <c r="AH130">
        <f>VLOOKUP(A130,'Crimes data'!A:B,2,FALSE)</f>
        <v>2853</v>
      </c>
      <c r="AI130">
        <f>VLOOKUP(A130,'Crimes data'!A:C,3,FALSE)</f>
        <v>50.95</v>
      </c>
      <c r="AJ130">
        <f>VLOOKUP(A130,'Crimes data'!A:D,3,FALSE)</f>
        <v>50.95</v>
      </c>
    </row>
    <row r="131" spans="1:36" x14ac:dyDescent="0.25">
      <c r="A131" s="3" t="s">
        <v>849</v>
      </c>
      <c r="B131" s="3" t="s">
        <v>322</v>
      </c>
      <c r="C131" s="4">
        <v>10000</v>
      </c>
      <c r="D131" s="3">
        <v>2107</v>
      </c>
      <c r="E131" s="3" t="s">
        <v>850</v>
      </c>
      <c r="F131" s="3" t="s">
        <v>58</v>
      </c>
      <c r="G131" s="3" t="s">
        <v>368</v>
      </c>
      <c r="H131" s="5">
        <v>0.1842</v>
      </c>
      <c r="I131" s="3" t="s">
        <v>763</v>
      </c>
      <c r="J131" s="3" t="s">
        <v>184</v>
      </c>
      <c r="K131" s="3" t="s">
        <v>281</v>
      </c>
      <c r="L131" s="6">
        <v>0</v>
      </c>
      <c r="M131" s="3">
        <v>8.6</v>
      </c>
      <c r="N131" s="3" t="s">
        <v>851</v>
      </c>
      <c r="O131" s="3" t="s">
        <v>185</v>
      </c>
      <c r="P131" s="3" t="s">
        <v>289</v>
      </c>
      <c r="Q131" s="3"/>
      <c r="R131" s="3"/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/>
      <c r="AE131" s="3">
        <f>VLOOKUP(A131,'lat long'!A:B,2,FALSE)</f>
        <v>-33.636503900000001</v>
      </c>
      <c r="AF131" s="3">
        <f>VLOOKUP(A131,'lat long'!A:C,3,FALSE)</f>
        <v>151.32902989999999</v>
      </c>
      <c r="AH131">
        <f>VLOOKUP(A131,'Crimes data'!A:B,2,FALSE)</f>
        <v>322</v>
      </c>
      <c r="AI131">
        <f>VLOOKUP(A131,'Crimes data'!A:C,3,FALSE)</f>
        <v>5.75</v>
      </c>
      <c r="AJ131">
        <f>VLOOKUP(A131,'Crimes data'!A:D,3,FALSE)</f>
        <v>5.75</v>
      </c>
    </row>
    <row r="132" spans="1:36" x14ac:dyDescent="0.25">
      <c r="A132" s="3" t="s">
        <v>852</v>
      </c>
      <c r="B132" s="3" t="s">
        <v>322</v>
      </c>
      <c r="C132" s="4">
        <v>8000</v>
      </c>
      <c r="D132" s="3">
        <v>2093</v>
      </c>
      <c r="E132" s="3" t="s">
        <v>853</v>
      </c>
      <c r="F132" s="3" t="s">
        <v>165</v>
      </c>
      <c r="G132" s="3" t="s">
        <v>262</v>
      </c>
      <c r="H132" s="5">
        <v>0.20930000000000001</v>
      </c>
      <c r="I132" s="3" t="s">
        <v>123</v>
      </c>
      <c r="J132" s="3" t="s">
        <v>141</v>
      </c>
      <c r="K132" s="3" t="s">
        <v>257</v>
      </c>
      <c r="L132" s="6">
        <v>0.01</v>
      </c>
      <c r="M132" s="3">
        <v>10.4</v>
      </c>
      <c r="N132" s="3" t="s">
        <v>37</v>
      </c>
      <c r="O132" s="3" t="s">
        <v>169</v>
      </c>
      <c r="P132" s="3" t="s">
        <v>289</v>
      </c>
      <c r="Q132" s="3"/>
      <c r="R132" s="3"/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/>
      <c r="AE132" s="3">
        <f>VLOOKUP(A132,'lat long'!A:B,2,FALSE)</f>
        <v>-33.794442400000001</v>
      </c>
      <c r="AF132" s="3">
        <f>VLOOKUP(A132,'lat long'!A:C,3,FALSE)</f>
        <v>151.2608261</v>
      </c>
      <c r="AH132">
        <f>VLOOKUP(A132,'Crimes data'!A:B,2,FALSE)</f>
        <v>310</v>
      </c>
      <c r="AI132">
        <f>VLOOKUP(A132,'Crimes data'!A:C,3,FALSE)</f>
        <v>5.54</v>
      </c>
      <c r="AJ132">
        <f>VLOOKUP(A132,'Crimes data'!A:D,3,FALSE)</f>
        <v>5.54</v>
      </c>
    </row>
    <row r="133" spans="1:36" x14ac:dyDescent="0.25">
      <c r="A133" s="3" t="s">
        <v>854</v>
      </c>
      <c r="B133" s="3" t="s">
        <v>43</v>
      </c>
      <c r="C133" s="4">
        <v>3500</v>
      </c>
      <c r="D133" s="3">
        <v>2216</v>
      </c>
      <c r="E133" s="3" t="s">
        <v>855</v>
      </c>
      <c r="F133" s="3" t="s">
        <v>68</v>
      </c>
      <c r="G133" s="3" t="s">
        <v>238</v>
      </c>
      <c r="H133" s="5">
        <v>0.1905</v>
      </c>
      <c r="I133" s="3" t="s">
        <v>142</v>
      </c>
      <c r="J133" s="3" t="s">
        <v>71</v>
      </c>
      <c r="K133" s="3" t="s">
        <v>160</v>
      </c>
      <c r="L133" s="6">
        <v>0</v>
      </c>
      <c r="M133" s="3">
        <v>14.6</v>
      </c>
      <c r="N133" s="3" t="s">
        <v>61</v>
      </c>
      <c r="O133" s="3" t="s">
        <v>169</v>
      </c>
      <c r="P133" s="3" t="s">
        <v>854</v>
      </c>
      <c r="Q133" s="3"/>
      <c r="R133" s="3"/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/>
      <c r="AE133" s="3">
        <f>VLOOKUP(A133,'lat long'!A:B,2,FALSE)</f>
        <v>-33.944864600000002</v>
      </c>
      <c r="AF133" s="3">
        <f>VLOOKUP(A133,'lat long'!A:C,3,FALSE)</f>
        <v>151.1402066</v>
      </c>
      <c r="AH133">
        <f>VLOOKUP(A133,'Crimes data'!A:B,2,FALSE)</f>
        <v>184</v>
      </c>
      <c r="AI133">
        <f>VLOOKUP(A133,'Crimes data'!A:C,3,FALSE)</f>
        <v>3.29</v>
      </c>
      <c r="AJ133">
        <f>VLOOKUP(A133,'Crimes data'!A:D,3,FALSE)</f>
        <v>3.29</v>
      </c>
    </row>
    <row r="134" spans="1:36" x14ac:dyDescent="0.25">
      <c r="A134" s="3" t="s">
        <v>856</v>
      </c>
      <c r="B134" s="3" t="s">
        <v>66</v>
      </c>
      <c r="C134" s="4">
        <v>4500</v>
      </c>
      <c r="D134" s="3">
        <v>2234</v>
      </c>
      <c r="E134" s="3" t="s">
        <v>857</v>
      </c>
      <c r="F134" s="3" t="s">
        <v>82</v>
      </c>
      <c r="G134" s="3" t="s">
        <v>191</v>
      </c>
      <c r="H134" s="5">
        <v>0.125</v>
      </c>
      <c r="I134" s="3" t="s">
        <v>272</v>
      </c>
      <c r="J134" s="3"/>
      <c r="K134" s="3" t="s">
        <v>94</v>
      </c>
      <c r="L134" s="6">
        <v>0</v>
      </c>
      <c r="M134" s="3">
        <v>17.3</v>
      </c>
      <c r="N134" s="3" t="s">
        <v>858</v>
      </c>
      <c r="O134" s="3" t="s">
        <v>145</v>
      </c>
      <c r="P134" s="3" t="s">
        <v>311</v>
      </c>
      <c r="Q134" s="3"/>
      <c r="R134" s="3"/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/>
      <c r="AE134" s="3">
        <f>VLOOKUP(A134,'lat long'!A:B,2,FALSE)</f>
        <v>-34.031172699999999</v>
      </c>
      <c r="AF134" s="3">
        <f>VLOOKUP(A134,'lat long'!A:C,3,FALSE)</f>
        <v>151.01052680000001</v>
      </c>
      <c r="AH134">
        <f>VLOOKUP(A134,'Crimes data'!A:B,2,FALSE)</f>
        <v>131</v>
      </c>
      <c r="AI134">
        <f>VLOOKUP(A134,'Crimes data'!A:C,3,FALSE)</f>
        <v>2.34</v>
      </c>
      <c r="AJ134">
        <f>VLOOKUP(A134,'Crimes data'!A:D,3,FALSE)</f>
        <v>2.34</v>
      </c>
    </row>
    <row r="135" spans="1:36" x14ac:dyDescent="0.25">
      <c r="A135" s="3" t="s">
        <v>607</v>
      </c>
      <c r="B135" s="3" t="s">
        <v>43</v>
      </c>
      <c r="C135" s="4">
        <v>2500</v>
      </c>
      <c r="D135" s="3">
        <v>2207</v>
      </c>
      <c r="E135" s="3" t="s">
        <v>859</v>
      </c>
      <c r="F135" s="3" t="s">
        <v>32</v>
      </c>
      <c r="G135" s="3" t="s">
        <v>57</v>
      </c>
      <c r="H135" s="5">
        <v>0.30430000000000001</v>
      </c>
      <c r="I135" s="3" t="s">
        <v>280</v>
      </c>
      <c r="J135" s="3" t="s">
        <v>208</v>
      </c>
      <c r="K135" s="3" t="s">
        <v>160</v>
      </c>
      <c r="L135" s="6">
        <v>0</v>
      </c>
      <c r="M135" s="3">
        <v>18</v>
      </c>
      <c r="N135" s="3" t="s">
        <v>50</v>
      </c>
      <c r="O135" s="3" t="s">
        <v>50</v>
      </c>
      <c r="P135" s="3" t="s">
        <v>607</v>
      </c>
      <c r="Q135" s="3"/>
      <c r="R135" s="3"/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/>
      <c r="AE135" s="3">
        <f>VLOOKUP(A135,'lat long'!A:B,2,FALSE)</f>
        <v>-33.935555600000001</v>
      </c>
      <c r="AF135" s="3">
        <f>VLOOKUP(A135,'lat long'!A:C,3,FALSE)</f>
        <v>151.1238889</v>
      </c>
      <c r="AH135">
        <f>VLOOKUP(A135,'Crimes data'!A:B,2,FALSE)</f>
        <v>121</v>
      </c>
      <c r="AI135">
        <f>VLOOKUP(A135,'Crimes data'!A:C,3,FALSE)</f>
        <v>2.16</v>
      </c>
      <c r="AJ135">
        <f>VLOOKUP(A135,'Crimes data'!A:D,3,FALSE)</f>
        <v>2.16</v>
      </c>
    </row>
    <row r="136" spans="1:36" x14ac:dyDescent="0.25">
      <c r="A136" s="3" t="s">
        <v>860</v>
      </c>
      <c r="B136" s="3" t="s">
        <v>43</v>
      </c>
      <c r="C136" s="4">
        <v>2500</v>
      </c>
      <c r="D136" s="3">
        <v>2207</v>
      </c>
      <c r="E136" s="3" t="s">
        <v>861</v>
      </c>
      <c r="F136" s="3" t="s">
        <v>82</v>
      </c>
      <c r="G136" s="3" t="s">
        <v>33</v>
      </c>
      <c r="H136" s="5">
        <v>0.16669999999999999</v>
      </c>
      <c r="I136" s="3" t="s">
        <v>257</v>
      </c>
      <c r="J136" s="3"/>
      <c r="K136" s="3" t="s">
        <v>239</v>
      </c>
      <c r="L136" s="6">
        <v>0.02</v>
      </c>
      <c r="M136" s="3">
        <v>17.8</v>
      </c>
      <c r="N136" s="3" t="s">
        <v>37</v>
      </c>
      <c r="O136" s="3" t="s">
        <v>169</v>
      </c>
      <c r="P136" s="3" t="s">
        <v>854</v>
      </c>
      <c r="Q136" s="3"/>
      <c r="R136" s="3"/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/>
      <c r="AE136" s="3">
        <f>VLOOKUP(A136,'lat long'!A:B,2,FALSE)</f>
        <v>-33.937452</v>
      </c>
      <c r="AF136" s="3">
        <f>VLOOKUP(A136,'lat long'!A:C,3,FALSE)</f>
        <v>151.13043350000001</v>
      </c>
      <c r="AH136">
        <f>VLOOKUP(A136,'Crimes data'!A:B,2,FALSE)</f>
        <v>59</v>
      </c>
      <c r="AI136">
        <f>VLOOKUP(A136,'Crimes data'!A:C,3,FALSE)</f>
        <v>1.05</v>
      </c>
      <c r="AJ136">
        <f>VLOOKUP(A136,'Crimes data'!A:D,3,FALSE)</f>
        <v>1.05</v>
      </c>
    </row>
    <row r="137" spans="1:36" x14ac:dyDescent="0.25">
      <c r="A137" s="3" t="s">
        <v>862</v>
      </c>
      <c r="B137" s="3" t="s">
        <v>99</v>
      </c>
      <c r="C137" s="4">
        <v>9250</v>
      </c>
      <c r="D137" s="3">
        <v>2197</v>
      </c>
      <c r="E137" s="3" t="s">
        <v>863</v>
      </c>
      <c r="F137" s="3" t="s">
        <v>184</v>
      </c>
      <c r="G137" s="3" t="s">
        <v>124</v>
      </c>
      <c r="H137" s="5">
        <v>0.13919999999999999</v>
      </c>
      <c r="I137" s="3" t="s">
        <v>226</v>
      </c>
      <c r="J137" s="3"/>
      <c r="K137" s="3" t="s">
        <v>49</v>
      </c>
      <c r="L137" s="6">
        <v>0.12</v>
      </c>
      <c r="M137" s="3">
        <v>14.3</v>
      </c>
      <c r="N137" s="3" t="s">
        <v>864</v>
      </c>
      <c r="O137" s="3" t="s">
        <v>37</v>
      </c>
      <c r="P137" s="3"/>
      <c r="Q137" s="3"/>
      <c r="R137" s="3"/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/>
      <c r="AE137" s="3">
        <f>VLOOKUP(A137,'lat long'!A:B,2,FALSE)</f>
        <v>-33.898625099999997</v>
      </c>
      <c r="AF137" s="3">
        <f>VLOOKUP(A137,'lat long'!A:C,3,FALSE)</f>
        <v>150.9974484</v>
      </c>
      <c r="AH137" t="e">
        <f>VLOOKUP(A137,'Crimes data'!A:B,2,FALSE)</f>
        <v>#N/A</v>
      </c>
      <c r="AI137" t="e">
        <f>VLOOKUP(A137,'Crimes data'!A:C,3,FALSE)</f>
        <v>#N/A</v>
      </c>
      <c r="AJ137" t="e">
        <f>VLOOKUP(A137,'Crimes data'!A:D,3,FALSE)</f>
        <v>#N/A</v>
      </c>
    </row>
    <row r="138" spans="1:36" x14ac:dyDescent="0.25">
      <c r="A138" s="3" t="s">
        <v>865</v>
      </c>
      <c r="B138" s="3" t="s">
        <v>214</v>
      </c>
      <c r="C138" s="4">
        <v>37000</v>
      </c>
      <c r="D138" s="3">
        <v>2153</v>
      </c>
      <c r="E138" s="3" t="s">
        <v>866</v>
      </c>
      <c r="F138" s="3" t="s">
        <v>82</v>
      </c>
      <c r="G138" s="3" t="s">
        <v>33</v>
      </c>
      <c r="H138" s="5">
        <v>0.16669999999999999</v>
      </c>
      <c r="I138" s="3" t="s">
        <v>239</v>
      </c>
      <c r="J138" s="3" t="s">
        <v>867</v>
      </c>
      <c r="K138" s="3" t="s">
        <v>177</v>
      </c>
      <c r="L138" s="6">
        <v>0.01</v>
      </c>
      <c r="M138" s="3">
        <v>14.5</v>
      </c>
      <c r="N138" s="3" t="s">
        <v>38</v>
      </c>
      <c r="O138" s="3" t="s">
        <v>50</v>
      </c>
      <c r="P138" s="3" t="s">
        <v>868</v>
      </c>
      <c r="Q138" s="3"/>
      <c r="R138" s="3"/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/>
      <c r="AE138" s="3">
        <f>VLOOKUP(A138,'lat long'!A:B,2,FALSE)</f>
        <v>-33.761119800000003</v>
      </c>
      <c r="AF138" s="3">
        <f>VLOOKUP(A138,'lat long'!A:C,3,FALSE)</f>
        <v>150.99140410000001</v>
      </c>
      <c r="AH138">
        <f>VLOOKUP(A138,'Crimes data'!A:B,2,FALSE)</f>
        <v>1133</v>
      </c>
      <c r="AI138">
        <f>VLOOKUP(A138,'Crimes data'!A:C,3,FALSE)</f>
        <v>20.23</v>
      </c>
      <c r="AJ138">
        <f>VLOOKUP(A138,'Crimes data'!A:D,3,FALSE)</f>
        <v>20.23</v>
      </c>
    </row>
    <row r="139" spans="1:36" x14ac:dyDescent="0.25">
      <c r="A139" s="3" t="s">
        <v>869</v>
      </c>
      <c r="B139" s="3" t="s">
        <v>43</v>
      </c>
      <c r="C139" s="4">
        <v>1000</v>
      </c>
      <c r="D139" s="3">
        <v>2015</v>
      </c>
      <c r="E139" s="3" t="s">
        <v>870</v>
      </c>
      <c r="F139" s="3" t="s">
        <v>57</v>
      </c>
      <c r="G139" s="3" t="s">
        <v>279</v>
      </c>
      <c r="H139" s="5">
        <v>0.1</v>
      </c>
      <c r="I139" s="3" t="s">
        <v>871</v>
      </c>
      <c r="J139" s="3" t="s">
        <v>872</v>
      </c>
      <c r="K139" s="3" t="s">
        <v>142</v>
      </c>
      <c r="L139" s="6">
        <v>0.01</v>
      </c>
      <c r="M139" s="3">
        <v>11.8</v>
      </c>
      <c r="N139" s="3" t="s">
        <v>169</v>
      </c>
      <c r="O139" s="3" t="s">
        <v>126</v>
      </c>
      <c r="P139" s="3" t="s">
        <v>775</v>
      </c>
      <c r="Q139" s="3"/>
      <c r="R139" s="3"/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/>
      <c r="AE139" s="3">
        <f>VLOOKUP(A139,'lat long'!A:B,2,FALSE)</f>
        <v>-33.911469099999998</v>
      </c>
      <c r="AF139" s="3">
        <f>VLOOKUP(A139,'lat long'!A:C,3,FALSE)</f>
        <v>151.20031499999999</v>
      </c>
      <c r="AH139">
        <f>VLOOKUP(A139,'Crimes data'!A:B,2,FALSE)</f>
        <v>44</v>
      </c>
      <c r="AI139">
        <f>VLOOKUP(A139,'Crimes data'!A:C,3,FALSE)</f>
        <v>0.79</v>
      </c>
      <c r="AJ139">
        <f>VLOOKUP(A139,'Crimes data'!A:D,3,FALSE)</f>
        <v>0.79</v>
      </c>
    </row>
    <row r="140" spans="1:36" x14ac:dyDescent="0.25">
      <c r="A140" s="3" t="s">
        <v>873</v>
      </c>
      <c r="B140" s="3" t="s">
        <v>214</v>
      </c>
      <c r="C140" s="4">
        <v>8000</v>
      </c>
      <c r="D140" s="3">
        <v>2153</v>
      </c>
      <c r="E140" s="3" t="s">
        <v>874</v>
      </c>
      <c r="F140" s="3" t="s">
        <v>358</v>
      </c>
      <c r="G140" s="3" t="s">
        <v>316</v>
      </c>
      <c r="H140" s="5">
        <v>0.25</v>
      </c>
      <c r="I140" s="3" t="s">
        <v>92</v>
      </c>
      <c r="J140" s="3" t="s">
        <v>847</v>
      </c>
      <c r="K140" s="3" t="s">
        <v>70</v>
      </c>
      <c r="L140" s="6">
        <v>0</v>
      </c>
      <c r="M140" s="3">
        <v>13.3</v>
      </c>
      <c r="N140" s="3" t="s">
        <v>145</v>
      </c>
      <c r="O140" s="3" t="s">
        <v>50</v>
      </c>
      <c r="P140" s="3" t="s">
        <v>875</v>
      </c>
      <c r="Q140" s="3"/>
      <c r="R140" s="3"/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/>
      <c r="AE140" s="3">
        <f>VLOOKUP(A140,'lat long'!A:B,2,FALSE)</f>
        <v>-33.741693599999998</v>
      </c>
      <c r="AF140" s="3">
        <f>VLOOKUP(A140,'lat long'!A:C,3,FALSE)</f>
        <v>150.9547183</v>
      </c>
      <c r="AH140">
        <f>VLOOKUP(A140,'Crimes data'!A:B,2,FALSE)</f>
        <v>288</v>
      </c>
      <c r="AI140">
        <f>VLOOKUP(A140,'Crimes data'!A:C,3,FALSE)</f>
        <v>5.14</v>
      </c>
      <c r="AJ140">
        <f>VLOOKUP(A140,'Crimes data'!A:D,3,FALSE)</f>
        <v>5.14</v>
      </c>
    </row>
    <row r="141" spans="1:36" x14ac:dyDescent="0.25">
      <c r="A141" s="3" t="s">
        <v>876</v>
      </c>
      <c r="B141" s="3" t="s">
        <v>347</v>
      </c>
      <c r="C141" s="4">
        <v>11000</v>
      </c>
      <c r="D141" s="3">
        <v>2023</v>
      </c>
      <c r="E141" s="3" t="s">
        <v>877</v>
      </c>
      <c r="F141" s="3" t="s">
        <v>878</v>
      </c>
      <c r="G141" s="3" t="s">
        <v>879</v>
      </c>
      <c r="H141" s="5">
        <v>0.33329999999999999</v>
      </c>
      <c r="I141" s="3" t="s">
        <v>880</v>
      </c>
      <c r="J141" s="3" t="s">
        <v>82</v>
      </c>
      <c r="K141" s="3" t="s">
        <v>132</v>
      </c>
      <c r="L141" s="6">
        <v>0</v>
      </c>
      <c r="M141" s="3">
        <v>11.3</v>
      </c>
      <c r="N141" s="3" t="s">
        <v>38</v>
      </c>
      <c r="O141" s="3" t="s">
        <v>126</v>
      </c>
      <c r="P141" s="3" t="s">
        <v>352</v>
      </c>
      <c r="Q141" s="3"/>
      <c r="R141" s="3"/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/>
      <c r="AE141" s="3">
        <f>VLOOKUP(A141,'lat long'!A:B,2,FALSE)</f>
        <v>-33.879712300000001</v>
      </c>
      <c r="AF141" s="3">
        <f>VLOOKUP(A141,'lat long'!A:C,3,FALSE)</f>
        <v>151.25619879999999</v>
      </c>
      <c r="AH141">
        <f>VLOOKUP(A141,'Crimes data'!A:B,2,FALSE)</f>
        <v>328</v>
      </c>
      <c r="AI141">
        <f>VLOOKUP(A141,'Crimes data'!A:C,3,FALSE)</f>
        <v>5.86</v>
      </c>
      <c r="AJ141">
        <f>VLOOKUP(A141,'Crimes data'!A:D,3,FALSE)</f>
        <v>5.86</v>
      </c>
    </row>
    <row r="142" spans="1:36" x14ac:dyDescent="0.25">
      <c r="A142" s="3" t="s">
        <v>881</v>
      </c>
      <c r="B142" s="3" t="s">
        <v>99</v>
      </c>
      <c r="C142" s="4">
        <v>13000</v>
      </c>
      <c r="D142" s="3">
        <v>2192</v>
      </c>
      <c r="E142" s="3" t="s">
        <v>882</v>
      </c>
      <c r="F142" s="3" t="s">
        <v>256</v>
      </c>
      <c r="G142" s="3" t="s">
        <v>69</v>
      </c>
      <c r="H142" s="5">
        <v>0.3</v>
      </c>
      <c r="I142" s="3" t="s">
        <v>883</v>
      </c>
      <c r="J142" s="3" t="s">
        <v>825</v>
      </c>
      <c r="K142" s="3" t="s">
        <v>751</v>
      </c>
      <c r="L142" s="6">
        <v>0.05</v>
      </c>
      <c r="M142" s="3">
        <v>16.100000000000001</v>
      </c>
      <c r="N142" s="3" t="s">
        <v>50</v>
      </c>
      <c r="O142" s="3" t="s">
        <v>169</v>
      </c>
      <c r="P142" s="3" t="s">
        <v>881</v>
      </c>
      <c r="Q142" s="3"/>
      <c r="R142" s="3"/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/>
      <c r="AE142" s="3">
        <f>VLOOKUP(A142,'lat long'!A:B,2,FALSE)</f>
        <v>-33.919407300000003</v>
      </c>
      <c r="AF142" s="3">
        <f>VLOOKUP(A142,'lat long'!A:C,3,FALSE)</f>
        <v>151.0878936</v>
      </c>
      <c r="AH142">
        <f>VLOOKUP(A142,'Crimes data'!A:B,2,FALSE)</f>
        <v>813</v>
      </c>
      <c r="AI142">
        <f>VLOOKUP(A142,'Crimes data'!A:C,3,FALSE)</f>
        <v>14.52</v>
      </c>
      <c r="AJ142">
        <f>VLOOKUP(A142,'Crimes data'!A:D,3,FALSE)</f>
        <v>14.52</v>
      </c>
    </row>
    <row r="143" spans="1:36" x14ac:dyDescent="0.25">
      <c r="A143" s="3" t="s">
        <v>884</v>
      </c>
      <c r="B143" s="3" t="s">
        <v>322</v>
      </c>
      <c r="C143" s="4">
        <v>9000</v>
      </c>
      <c r="D143" s="3">
        <v>2085</v>
      </c>
      <c r="E143" s="3" t="s">
        <v>885</v>
      </c>
      <c r="F143" s="3" t="s">
        <v>45</v>
      </c>
      <c r="G143" s="3" t="s">
        <v>46</v>
      </c>
      <c r="H143" s="5">
        <v>0.1613</v>
      </c>
      <c r="I143" s="3" t="s">
        <v>661</v>
      </c>
      <c r="J143" s="3" t="s">
        <v>104</v>
      </c>
      <c r="K143" s="3" t="s">
        <v>49</v>
      </c>
      <c r="L143" s="6">
        <v>0</v>
      </c>
      <c r="M143" s="3">
        <v>14.6</v>
      </c>
      <c r="N143" s="3" t="s">
        <v>145</v>
      </c>
      <c r="O143" s="3" t="s">
        <v>50</v>
      </c>
      <c r="P143" s="3" t="s">
        <v>289</v>
      </c>
      <c r="Q143" s="3"/>
      <c r="R143" s="3"/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/>
      <c r="AE143" s="3">
        <f>VLOOKUP(A143,'lat long'!A:B,2,FALSE)</f>
        <v>-33.730009000000003</v>
      </c>
      <c r="AF143" s="3">
        <f>VLOOKUP(A143,'lat long'!A:C,3,FALSE)</f>
        <v>151.21914380000001</v>
      </c>
      <c r="AH143">
        <f>VLOOKUP(A143,'Crimes data'!A:B,2,FALSE)</f>
        <v>208</v>
      </c>
      <c r="AI143">
        <f>VLOOKUP(A143,'Crimes data'!A:C,3,FALSE)</f>
        <v>3.71</v>
      </c>
      <c r="AJ143">
        <f>VLOOKUP(A143,'Crimes data'!A:D,3,FALSE)</f>
        <v>3.71</v>
      </c>
    </row>
    <row r="144" spans="1:36" x14ac:dyDescent="0.25">
      <c r="A144" s="3" t="s">
        <v>886</v>
      </c>
      <c r="B144" s="3" t="s">
        <v>99</v>
      </c>
      <c r="C144" s="4">
        <v>9000</v>
      </c>
      <c r="D144" s="3">
        <v>2141</v>
      </c>
      <c r="E144" s="3" t="s">
        <v>887</v>
      </c>
      <c r="F144" s="3" t="s">
        <v>552</v>
      </c>
      <c r="G144" s="3" t="s">
        <v>68</v>
      </c>
      <c r="H144" s="5">
        <v>0.2</v>
      </c>
      <c r="I144" s="3" t="s">
        <v>375</v>
      </c>
      <c r="J144" s="3" t="s">
        <v>888</v>
      </c>
      <c r="K144" s="3" t="s">
        <v>820</v>
      </c>
      <c r="L144" s="6">
        <v>0.05</v>
      </c>
      <c r="M144" s="3">
        <v>16.600000000000001</v>
      </c>
      <c r="N144" s="3" t="s">
        <v>38</v>
      </c>
      <c r="O144" s="3" t="s">
        <v>50</v>
      </c>
      <c r="P144" s="3" t="s">
        <v>886</v>
      </c>
      <c r="Q144" s="3"/>
      <c r="R144" s="3"/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/>
      <c r="AE144" s="3">
        <f>VLOOKUP(A144,'lat long'!A:B,2,FALSE)</f>
        <v>-33.875394300000004</v>
      </c>
      <c r="AF144" s="3">
        <f>VLOOKUP(A144,'lat long'!A:C,3,FALSE)</f>
        <v>151.03432530000001</v>
      </c>
      <c r="AH144">
        <f>VLOOKUP(A144,'Crimes data'!A:B,2,FALSE)</f>
        <v>315</v>
      </c>
      <c r="AI144">
        <f>VLOOKUP(A144,'Crimes data'!A:C,3,FALSE)</f>
        <v>5.63</v>
      </c>
      <c r="AJ144">
        <f>VLOOKUP(A144,'Crimes data'!A:D,3,FALSE)</f>
        <v>5.63</v>
      </c>
    </row>
    <row r="145" spans="1:36" x14ac:dyDescent="0.25">
      <c r="A145" s="3" t="s">
        <v>889</v>
      </c>
      <c r="B145" s="3" t="s">
        <v>244</v>
      </c>
      <c r="C145" s="4">
        <v>5500</v>
      </c>
      <c r="D145" s="3">
        <v>2081</v>
      </c>
      <c r="E145" s="3" t="s">
        <v>890</v>
      </c>
      <c r="F145" s="3" t="s">
        <v>256</v>
      </c>
      <c r="G145" s="3" t="s">
        <v>82</v>
      </c>
      <c r="H145" s="5">
        <v>0.2</v>
      </c>
      <c r="I145" s="3" t="s">
        <v>257</v>
      </c>
      <c r="J145" s="3"/>
      <c r="K145" s="3" t="s">
        <v>160</v>
      </c>
      <c r="L145" s="6">
        <v>0</v>
      </c>
      <c r="M145" s="3">
        <v>13.1</v>
      </c>
      <c r="N145" s="3" t="s">
        <v>202</v>
      </c>
      <c r="O145" s="3" t="s">
        <v>73</v>
      </c>
      <c r="P145" s="3" t="s">
        <v>889</v>
      </c>
      <c r="Q145" s="3"/>
      <c r="R145" s="3"/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/>
      <c r="AE145" s="3">
        <f>VLOOKUP(A145,'lat long'!A:B,2,FALSE)</f>
        <v>-33.626426100000003</v>
      </c>
      <c r="AF145" s="3">
        <f>VLOOKUP(A145,'lat long'!A:C,3,FALSE)</f>
        <v>151.1473881</v>
      </c>
      <c r="AH145">
        <f>VLOOKUP(A145,'Crimes data'!A:B,2,FALSE)</f>
        <v>315</v>
      </c>
      <c r="AI145">
        <f>VLOOKUP(A145,'Crimes data'!A:C,3,FALSE)</f>
        <v>5.63</v>
      </c>
      <c r="AJ145">
        <f>VLOOKUP(A145,'Crimes data'!A:D,3,FALSE)</f>
        <v>5.63</v>
      </c>
    </row>
    <row r="146" spans="1:36" x14ac:dyDescent="0.25">
      <c r="A146" s="3" t="s">
        <v>891</v>
      </c>
      <c r="B146" s="3" t="s">
        <v>43</v>
      </c>
      <c r="C146" s="4">
        <v>10250</v>
      </c>
      <c r="D146" s="3">
        <v>2209</v>
      </c>
      <c r="E146" s="3" t="s">
        <v>892</v>
      </c>
      <c r="F146" s="3" t="s">
        <v>82</v>
      </c>
      <c r="G146" s="3" t="s">
        <v>191</v>
      </c>
      <c r="H146" s="5">
        <v>0.125</v>
      </c>
      <c r="I146" s="3" t="s">
        <v>34</v>
      </c>
      <c r="J146" s="3" t="s">
        <v>565</v>
      </c>
      <c r="K146" s="3" t="s">
        <v>36</v>
      </c>
      <c r="L146" s="6">
        <v>0.06</v>
      </c>
      <c r="M146" s="3">
        <v>14.9</v>
      </c>
      <c r="N146" s="3" t="s">
        <v>37</v>
      </c>
      <c r="O146" s="3" t="s">
        <v>169</v>
      </c>
      <c r="P146" s="3" t="s">
        <v>891</v>
      </c>
      <c r="Q146" s="3"/>
      <c r="R146" s="3"/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/>
      <c r="AE146" s="3">
        <f>VLOOKUP(A146,'lat long'!A:B,2,FALSE)</f>
        <v>-33.9497444</v>
      </c>
      <c r="AF146" s="3">
        <f>VLOOKUP(A146,'lat long'!A:C,3,FALSE)</f>
        <v>151.0817342</v>
      </c>
      <c r="AH146" t="e">
        <f>VLOOKUP(A146,'Crimes data'!A:B,2,FALSE)</f>
        <v>#N/A</v>
      </c>
      <c r="AI146" t="e">
        <f>VLOOKUP(A146,'Crimes data'!A:C,3,FALSE)</f>
        <v>#N/A</v>
      </c>
      <c r="AJ146" t="e">
        <f>VLOOKUP(A146,'Crimes data'!A:D,3,FALSE)</f>
        <v>#N/A</v>
      </c>
    </row>
    <row r="147" spans="1:36" x14ac:dyDescent="0.25">
      <c r="A147" s="3" t="s">
        <v>893</v>
      </c>
      <c r="B147" s="3" t="s">
        <v>99</v>
      </c>
      <c r="C147" s="4">
        <v>4500</v>
      </c>
      <c r="D147" s="3">
        <v>2770</v>
      </c>
      <c r="E147" s="3" t="s">
        <v>894</v>
      </c>
      <c r="F147" s="3" t="s">
        <v>895</v>
      </c>
      <c r="G147" s="3" t="s">
        <v>848</v>
      </c>
      <c r="H147" s="5">
        <v>0.19789999999999999</v>
      </c>
      <c r="I147" s="3" t="s">
        <v>828</v>
      </c>
      <c r="J147" s="3"/>
      <c r="K147" s="3"/>
      <c r="L147" s="6">
        <v>0.65</v>
      </c>
      <c r="M147" s="3">
        <v>8.4</v>
      </c>
      <c r="N147" s="3" t="s">
        <v>896</v>
      </c>
      <c r="O147" s="3" t="s">
        <v>73</v>
      </c>
      <c r="P147" s="3" t="s">
        <v>897</v>
      </c>
      <c r="Q147" s="3"/>
      <c r="R147" s="3"/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/>
      <c r="AE147" s="3">
        <f>VLOOKUP(A147,'lat long'!A:B,2,FALSE)</f>
        <v>-33.731947599999998</v>
      </c>
      <c r="AF147" s="3">
        <f>VLOOKUP(A147,'lat long'!A:C,3,FALSE)</f>
        <v>150.823408</v>
      </c>
      <c r="AH147">
        <f>VLOOKUP(A147,'Crimes data'!A:B,2,FALSE)</f>
        <v>759</v>
      </c>
      <c r="AI147">
        <f>VLOOKUP(A147,'Crimes data'!A:C,3,FALSE)</f>
        <v>13.55</v>
      </c>
      <c r="AJ147">
        <f>VLOOKUP(A147,'Crimes data'!A:D,3,FALSE)</f>
        <v>13.55</v>
      </c>
    </row>
    <row r="148" spans="1:36" x14ac:dyDescent="0.25">
      <c r="A148" s="3" t="s">
        <v>898</v>
      </c>
      <c r="B148" s="3" t="s">
        <v>55</v>
      </c>
      <c r="C148" s="4">
        <v>3500</v>
      </c>
      <c r="D148" s="3">
        <v>2041</v>
      </c>
      <c r="E148" s="3" t="s">
        <v>899</v>
      </c>
      <c r="F148" s="3" t="s">
        <v>112</v>
      </c>
      <c r="G148" s="3" t="s">
        <v>301</v>
      </c>
      <c r="H148" s="5">
        <v>0.33329999999999999</v>
      </c>
      <c r="I148" s="3" t="s">
        <v>436</v>
      </c>
      <c r="J148" s="3" t="s">
        <v>69</v>
      </c>
      <c r="K148" s="3" t="s">
        <v>248</v>
      </c>
      <c r="L148" s="6">
        <v>0</v>
      </c>
      <c r="M148" s="3">
        <v>11.3</v>
      </c>
      <c r="N148" s="3" t="s">
        <v>61</v>
      </c>
      <c r="O148" s="3" t="s">
        <v>273</v>
      </c>
      <c r="P148" s="3" t="s">
        <v>900</v>
      </c>
      <c r="Q148" s="3"/>
      <c r="R148" s="3"/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/>
      <c r="AE148" s="3">
        <f>VLOOKUP(A148,'lat long'!A:B,2,FALSE)</f>
        <v>-33.850768500000001</v>
      </c>
      <c r="AF148" s="3">
        <f>VLOOKUP(A148,'lat long'!A:C,3,FALSE)</f>
        <v>151.18303520000001</v>
      </c>
      <c r="AH148">
        <f>VLOOKUP(A148,'Crimes data'!A:B,2,FALSE)</f>
        <v>64</v>
      </c>
      <c r="AI148">
        <f>VLOOKUP(A148,'Crimes data'!A:C,3,FALSE)</f>
        <v>1.1399999999999999</v>
      </c>
      <c r="AJ148">
        <f>VLOOKUP(A148,'Crimes data'!A:D,3,FALSE)</f>
        <v>1.1399999999999999</v>
      </c>
    </row>
    <row r="149" spans="1:36" x14ac:dyDescent="0.25">
      <c r="A149" s="3" t="s">
        <v>901</v>
      </c>
      <c r="B149" s="3" t="s">
        <v>99</v>
      </c>
      <c r="C149" s="4">
        <v>3250</v>
      </c>
      <c r="D149" s="3">
        <v>2143</v>
      </c>
      <c r="E149" s="3" t="s">
        <v>902</v>
      </c>
      <c r="F149" s="3" t="s">
        <v>184</v>
      </c>
      <c r="G149" s="3" t="s">
        <v>256</v>
      </c>
      <c r="H149" s="5">
        <v>0.26579999999999998</v>
      </c>
      <c r="I149" s="3" t="s">
        <v>94</v>
      </c>
      <c r="J149" s="3"/>
      <c r="K149" s="3"/>
      <c r="L149" s="6">
        <v>0.06</v>
      </c>
      <c r="M149" s="3">
        <v>18.100000000000001</v>
      </c>
      <c r="N149" s="3" t="s">
        <v>37</v>
      </c>
      <c r="O149" s="3" t="s">
        <v>38</v>
      </c>
      <c r="P149" s="3" t="s">
        <v>901</v>
      </c>
      <c r="Q149" s="3"/>
      <c r="R149" s="3"/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/>
      <c r="AE149" s="3">
        <f>VLOOKUP(A149,'lat long'!A:B,2,FALSE)</f>
        <v>-33.891862199999998</v>
      </c>
      <c r="AF149" s="3">
        <f>VLOOKUP(A149,'lat long'!A:C,3,FALSE)</f>
        <v>151.02019569999999</v>
      </c>
      <c r="AH149">
        <f>VLOOKUP(A149,'Crimes data'!A:B,2,FALSE)</f>
        <v>409</v>
      </c>
      <c r="AI149">
        <f>VLOOKUP(A149,'Crimes data'!A:C,3,FALSE)</f>
        <v>7.3</v>
      </c>
      <c r="AJ149">
        <f>VLOOKUP(A149,'Crimes data'!A:D,3,FALSE)</f>
        <v>7.3</v>
      </c>
    </row>
    <row r="150" spans="1:36" x14ac:dyDescent="0.25">
      <c r="A150" s="3" t="s">
        <v>903</v>
      </c>
      <c r="B150" s="3" t="s">
        <v>99</v>
      </c>
      <c r="C150" s="4">
        <v>3500</v>
      </c>
      <c r="D150" s="3">
        <v>2770</v>
      </c>
      <c r="E150" s="3" t="s">
        <v>904</v>
      </c>
      <c r="F150" s="3" t="s">
        <v>888</v>
      </c>
      <c r="G150" s="3" t="s">
        <v>819</v>
      </c>
      <c r="H150" s="5">
        <v>0.19570000000000001</v>
      </c>
      <c r="I150" s="3" t="s">
        <v>828</v>
      </c>
      <c r="J150" s="3"/>
      <c r="K150" s="3" t="s">
        <v>905</v>
      </c>
      <c r="L150" s="6">
        <v>0.27</v>
      </c>
      <c r="M150" s="3">
        <v>12.3</v>
      </c>
      <c r="N150" s="3" t="s">
        <v>858</v>
      </c>
      <c r="O150" s="3" t="s">
        <v>73</v>
      </c>
      <c r="P150" s="3" t="s">
        <v>897</v>
      </c>
      <c r="Q150" s="3"/>
      <c r="R150" s="3"/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/>
      <c r="AE150" s="3">
        <f>VLOOKUP(A150,'lat long'!A:B,2,FALSE)</f>
        <v>-33.737223200000003</v>
      </c>
      <c r="AF150" s="3">
        <f>VLOOKUP(A150,'lat long'!A:C,3,FALSE)</f>
        <v>150.815</v>
      </c>
      <c r="AH150">
        <f>VLOOKUP(A150,'Crimes data'!A:B,2,FALSE)</f>
        <v>523</v>
      </c>
      <c r="AI150">
        <f>VLOOKUP(A150,'Crimes data'!A:C,3,FALSE)</f>
        <v>9.34</v>
      </c>
      <c r="AJ150">
        <f>VLOOKUP(A150,'Crimes data'!A:D,3,FALSE)</f>
        <v>9.34</v>
      </c>
    </row>
    <row r="151" spans="1:36" x14ac:dyDescent="0.25">
      <c r="A151" s="3" t="s">
        <v>906</v>
      </c>
      <c r="B151" s="3" t="s">
        <v>99</v>
      </c>
      <c r="C151" s="4">
        <v>47500</v>
      </c>
      <c r="D151" s="3">
        <v>2148</v>
      </c>
      <c r="E151" s="3" t="s">
        <v>907</v>
      </c>
      <c r="F151" s="3" t="s">
        <v>143</v>
      </c>
      <c r="G151" s="3" t="s">
        <v>101</v>
      </c>
      <c r="H151" s="5">
        <v>0.17649999999999999</v>
      </c>
      <c r="I151" s="3" t="s">
        <v>908</v>
      </c>
      <c r="J151" s="3" t="s">
        <v>909</v>
      </c>
      <c r="K151" s="3" t="s">
        <v>751</v>
      </c>
      <c r="L151" s="6">
        <v>0.05</v>
      </c>
      <c r="M151" s="3">
        <v>13</v>
      </c>
      <c r="N151" s="3" t="s">
        <v>37</v>
      </c>
      <c r="O151" s="3" t="s">
        <v>37</v>
      </c>
      <c r="P151" s="3" t="s">
        <v>906</v>
      </c>
      <c r="Q151" s="3"/>
      <c r="R151" s="3"/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/>
      <c r="AE151" s="3">
        <f>VLOOKUP(A151,'lat long'!A:B,2,FALSE)</f>
        <v>-33.773988199999998</v>
      </c>
      <c r="AF151" s="3">
        <f>VLOOKUP(A151,'lat long'!A:C,3,FALSE)</f>
        <v>150.90361859999999</v>
      </c>
      <c r="AH151">
        <f>VLOOKUP(A151,'Crimes data'!A:B,2,FALSE)</f>
        <v>12912</v>
      </c>
      <c r="AI151">
        <f>VLOOKUP(A151,'Crimes data'!A:C,3,FALSE)</f>
        <v>230.57</v>
      </c>
      <c r="AJ151">
        <f>VLOOKUP(A151,'Crimes data'!A:D,3,FALSE)</f>
        <v>230.57</v>
      </c>
    </row>
    <row r="152" spans="1:36" x14ac:dyDescent="0.25">
      <c r="A152" s="3" t="s">
        <v>910</v>
      </c>
      <c r="B152" s="3" t="s">
        <v>347</v>
      </c>
      <c r="C152" s="4">
        <v>22000</v>
      </c>
      <c r="D152" s="3">
        <v>2026</v>
      </c>
      <c r="E152" s="3" t="s">
        <v>911</v>
      </c>
      <c r="F152" s="3" t="s">
        <v>262</v>
      </c>
      <c r="G152" s="3" t="s">
        <v>490</v>
      </c>
      <c r="H152" s="5">
        <v>0.15379999999999999</v>
      </c>
      <c r="I152" s="3" t="s">
        <v>912</v>
      </c>
      <c r="J152" s="3" t="s">
        <v>141</v>
      </c>
      <c r="K152" s="3" t="s">
        <v>342</v>
      </c>
      <c r="L152" s="6">
        <v>0.03</v>
      </c>
      <c r="M152" s="3">
        <v>11.5</v>
      </c>
      <c r="N152" s="3" t="s">
        <v>50</v>
      </c>
      <c r="O152" s="3" t="s">
        <v>61</v>
      </c>
      <c r="P152" s="3" t="s">
        <v>913</v>
      </c>
      <c r="Q152" s="3"/>
      <c r="R152" s="3"/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/>
      <c r="AE152" s="3">
        <f>VLOOKUP(A152,'lat long'!A:B,2,FALSE)</f>
        <v>-33.893055599999997</v>
      </c>
      <c r="AF152" s="3">
        <f>VLOOKUP(A152,'lat long'!A:C,3,FALSE)</f>
        <v>151.2633333</v>
      </c>
      <c r="AH152">
        <f>VLOOKUP(A152,'Crimes data'!A:B,2,FALSE)</f>
        <v>898</v>
      </c>
      <c r="AI152">
        <f>VLOOKUP(A152,'Crimes data'!A:C,3,FALSE)</f>
        <v>16.04</v>
      </c>
      <c r="AJ152">
        <f>VLOOKUP(A152,'Crimes data'!A:D,3,FALSE)</f>
        <v>16.04</v>
      </c>
    </row>
    <row r="153" spans="1:36" x14ac:dyDescent="0.25">
      <c r="A153" s="3" t="s">
        <v>914</v>
      </c>
      <c r="B153" s="3" t="s">
        <v>66</v>
      </c>
      <c r="C153" s="4">
        <v>2500</v>
      </c>
      <c r="D153" s="3">
        <v>2226</v>
      </c>
      <c r="E153" s="3" t="s">
        <v>915</v>
      </c>
      <c r="F153" s="3" t="s">
        <v>82</v>
      </c>
      <c r="G153" s="3" t="s">
        <v>57</v>
      </c>
      <c r="H153" s="5">
        <v>0.25</v>
      </c>
      <c r="I153" s="3" t="s">
        <v>295</v>
      </c>
      <c r="J153" s="3"/>
      <c r="K153" s="3"/>
      <c r="L153" s="6">
        <v>0</v>
      </c>
      <c r="M153" s="3">
        <v>13</v>
      </c>
      <c r="N153" s="3" t="s">
        <v>145</v>
      </c>
      <c r="O153" s="3" t="s">
        <v>73</v>
      </c>
      <c r="P153" s="3" t="s">
        <v>65</v>
      </c>
      <c r="Q153" s="3"/>
      <c r="R153" s="3"/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/>
      <c r="AE153" s="3">
        <f>VLOOKUP(A153,'lat long'!A:B,2,FALSE)</f>
        <v>-34.010108700000004</v>
      </c>
      <c r="AF153" s="3">
        <f>VLOOKUP(A153,'lat long'!A:C,3,FALSE)</f>
        <v>151.053572</v>
      </c>
      <c r="AH153">
        <f>VLOOKUP(A153,'Crimes data'!A:B,2,FALSE)</f>
        <v>32</v>
      </c>
      <c r="AI153">
        <f>VLOOKUP(A153,'Crimes data'!A:C,3,FALSE)</f>
        <v>0.56999999999999995</v>
      </c>
      <c r="AJ153">
        <f>VLOOKUP(A153,'Crimes data'!A:D,3,FALSE)</f>
        <v>0.56999999999999995</v>
      </c>
    </row>
    <row r="154" spans="1:36" x14ac:dyDescent="0.25">
      <c r="A154" s="3" t="s">
        <v>916</v>
      </c>
      <c r="B154" s="3" t="s">
        <v>816</v>
      </c>
      <c r="C154" s="4">
        <v>9000</v>
      </c>
      <c r="D154" s="3">
        <v>2560</v>
      </c>
      <c r="E154" s="3" t="s">
        <v>917</v>
      </c>
      <c r="F154" s="3" t="s">
        <v>918</v>
      </c>
      <c r="G154" s="3" t="s">
        <v>176</v>
      </c>
      <c r="H154" s="5">
        <v>0.17119999999999999</v>
      </c>
      <c r="I154" s="3" t="s">
        <v>919</v>
      </c>
      <c r="J154" s="3" t="s">
        <v>888</v>
      </c>
      <c r="K154" s="3" t="s">
        <v>920</v>
      </c>
      <c r="L154" s="6">
        <v>0.06</v>
      </c>
      <c r="M154" s="3">
        <v>12.2</v>
      </c>
      <c r="N154" s="3" t="s">
        <v>812</v>
      </c>
      <c r="O154" s="3" t="s">
        <v>185</v>
      </c>
      <c r="P154" s="3" t="s">
        <v>921</v>
      </c>
      <c r="Q154" s="3"/>
      <c r="R154" s="3"/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/>
      <c r="AE154" s="3">
        <f>VLOOKUP(A154,'lat long'!A:B,2,FALSE)</f>
        <v>-34.0816667</v>
      </c>
      <c r="AF154" s="3">
        <f>VLOOKUP(A154,'lat long'!A:C,3,FALSE)</f>
        <v>150.81777779999999</v>
      </c>
      <c r="AH154">
        <f>VLOOKUP(A154,'Crimes data'!A:B,2,FALSE)</f>
        <v>472</v>
      </c>
      <c r="AI154">
        <f>VLOOKUP(A154,'Crimes data'!A:C,3,FALSE)</f>
        <v>8.43</v>
      </c>
      <c r="AJ154">
        <f>VLOOKUP(A154,'Crimes data'!A:D,3,FALSE)</f>
        <v>8.43</v>
      </c>
    </row>
    <row r="155" spans="1:36" x14ac:dyDescent="0.25">
      <c r="A155" s="3" t="s">
        <v>922</v>
      </c>
      <c r="B155" s="3" t="s">
        <v>55</v>
      </c>
      <c r="C155" s="4">
        <v>4250</v>
      </c>
      <c r="D155" s="3">
        <v>2137</v>
      </c>
      <c r="E155" s="3" t="s">
        <v>923</v>
      </c>
      <c r="F155" s="3" t="s">
        <v>91</v>
      </c>
      <c r="G155" s="3" t="s">
        <v>317</v>
      </c>
      <c r="H155" s="5">
        <v>9.0899999999999995E-2</v>
      </c>
      <c r="I155" s="3"/>
      <c r="J155" s="3" t="s">
        <v>141</v>
      </c>
      <c r="K155" s="3" t="s">
        <v>132</v>
      </c>
      <c r="L155" s="6">
        <v>0</v>
      </c>
      <c r="M155" s="3"/>
      <c r="N155" s="3" t="s">
        <v>185</v>
      </c>
      <c r="O155" s="3" t="s">
        <v>169</v>
      </c>
      <c r="P155" s="3" t="s">
        <v>289</v>
      </c>
      <c r="Q155" s="3"/>
      <c r="R155" s="3"/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/>
      <c r="AE155" s="3">
        <f>VLOOKUP(A155,'lat long'!A:B,2,FALSE)</f>
        <v>-33.842276900000002</v>
      </c>
      <c r="AF155" s="3">
        <f>VLOOKUP(A155,'lat long'!A:C,3,FALSE)</f>
        <v>151.11110540000001</v>
      </c>
      <c r="AH155">
        <f>VLOOKUP(A155,'Crimes data'!A:B,2,FALSE)</f>
        <v>79</v>
      </c>
      <c r="AI155">
        <f>VLOOKUP(A155,'Crimes data'!A:C,3,FALSE)</f>
        <v>1.41</v>
      </c>
      <c r="AJ155">
        <f>VLOOKUP(A155,'Crimes data'!A:D,3,FALSE)</f>
        <v>1.41</v>
      </c>
    </row>
    <row r="156" spans="1:36" x14ac:dyDescent="0.25">
      <c r="A156" s="3" t="s">
        <v>924</v>
      </c>
      <c r="B156" s="3" t="s">
        <v>43</v>
      </c>
      <c r="C156" s="4">
        <v>8500</v>
      </c>
      <c r="D156" s="3">
        <v>2216</v>
      </c>
      <c r="E156" s="3" t="s">
        <v>925</v>
      </c>
      <c r="F156" s="3" t="s">
        <v>69</v>
      </c>
      <c r="G156" s="3" t="s">
        <v>358</v>
      </c>
      <c r="H156" s="5">
        <v>0.23080000000000001</v>
      </c>
      <c r="I156" s="3" t="s">
        <v>926</v>
      </c>
      <c r="J156" s="3" t="s">
        <v>451</v>
      </c>
      <c r="K156" s="3" t="s">
        <v>160</v>
      </c>
      <c r="L156" s="6">
        <v>0.03</v>
      </c>
      <c r="M156" s="3"/>
      <c r="N156" s="3" t="s">
        <v>37</v>
      </c>
      <c r="O156" s="3" t="s">
        <v>61</v>
      </c>
      <c r="P156" s="3" t="s">
        <v>648</v>
      </c>
      <c r="Q156" s="3"/>
      <c r="R156" s="3"/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/>
      <c r="AE156" s="3">
        <f>VLOOKUP(A156,'lat long'!A:B,2,FALSE)</f>
        <v>-33.958094699999997</v>
      </c>
      <c r="AF156" s="3">
        <f>VLOOKUP(A156,'lat long'!A:C,3,FALSE)</f>
        <v>151.15260520000001</v>
      </c>
      <c r="AH156">
        <f>VLOOKUP(A156,'Crimes data'!A:B,2,FALSE)</f>
        <v>502</v>
      </c>
      <c r="AI156">
        <f>VLOOKUP(A156,'Crimes data'!A:C,3,FALSE)</f>
        <v>8.9600000000000009</v>
      </c>
      <c r="AJ156">
        <f>VLOOKUP(A156,'Crimes data'!A:D,3,FALSE)</f>
        <v>8.9600000000000009</v>
      </c>
    </row>
    <row r="157" spans="1:36" x14ac:dyDescent="0.25">
      <c r="A157" s="3" t="s">
        <v>927</v>
      </c>
      <c r="B157" s="3" t="s">
        <v>347</v>
      </c>
      <c r="C157" s="4">
        <v>7000</v>
      </c>
      <c r="D157" s="3">
        <v>2024</v>
      </c>
      <c r="E157" s="3" t="s">
        <v>928</v>
      </c>
      <c r="F157" s="3" t="s">
        <v>929</v>
      </c>
      <c r="G157" s="3" t="s">
        <v>930</v>
      </c>
      <c r="H157" s="5">
        <v>0.34289999999999998</v>
      </c>
      <c r="I157" s="3" t="s">
        <v>325</v>
      </c>
      <c r="J157" s="3" t="s">
        <v>82</v>
      </c>
      <c r="K157" s="3" t="s">
        <v>280</v>
      </c>
      <c r="L157" s="6">
        <v>0.01</v>
      </c>
      <c r="M157" s="3">
        <v>10.4</v>
      </c>
      <c r="N157" s="3" t="s">
        <v>169</v>
      </c>
      <c r="O157" s="3" t="s">
        <v>61</v>
      </c>
      <c r="P157" s="3" t="s">
        <v>913</v>
      </c>
      <c r="Q157" s="3"/>
      <c r="R157" s="3"/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/>
      <c r="AE157" s="3">
        <f>VLOOKUP(A157,'lat long'!A:B,2,FALSE)</f>
        <v>-33.904212800000003</v>
      </c>
      <c r="AF157" s="3">
        <f>VLOOKUP(A157,'lat long'!A:C,3,FALSE)</f>
        <v>151.26377740000001</v>
      </c>
      <c r="AH157">
        <f>VLOOKUP(A157,'Crimes data'!A:B,2,FALSE)</f>
        <v>262</v>
      </c>
      <c r="AI157">
        <f>VLOOKUP(A157,'Crimes data'!A:C,3,FALSE)</f>
        <v>4.68</v>
      </c>
      <c r="AJ157">
        <f>VLOOKUP(A157,'Crimes data'!A:D,3,FALSE)</f>
        <v>4.68</v>
      </c>
    </row>
    <row r="158" spans="1:36" x14ac:dyDescent="0.25">
      <c r="A158" s="3" t="s">
        <v>931</v>
      </c>
      <c r="B158" s="3" t="s">
        <v>322</v>
      </c>
      <c r="C158" s="4">
        <v>3250</v>
      </c>
      <c r="D158" s="3">
        <v>2100</v>
      </c>
      <c r="E158" s="3" t="s">
        <v>932</v>
      </c>
      <c r="F158" s="3" t="s">
        <v>238</v>
      </c>
      <c r="G158" s="3"/>
      <c r="H158" s="5">
        <v>-1</v>
      </c>
      <c r="I158" s="3" t="s">
        <v>571</v>
      </c>
      <c r="J158" s="3" t="s">
        <v>48</v>
      </c>
      <c r="K158" s="3" t="s">
        <v>281</v>
      </c>
      <c r="L158" s="6">
        <v>7.0000000000000007E-2</v>
      </c>
      <c r="M158" s="3"/>
      <c r="N158" s="3" t="s">
        <v>37</v>
      </c>
      <c r="O158" s="3" t="s">
        <v>38</v>
      </c>
      <c r="P158" s="3" t="s">
        <v>289</v>
      </c>
      <c r="Q158" s="3"/>
      <c r="R158" s="3"/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/>
      <c r="AE158" s="3">
        <f>VLOOKUP(A158,'lat long'!A:B,2,FALSE)</f>
        <v>-33.762885400000002</v>
      </c>
      <c r="AF158" s="3">
        <f>VLOOKUP(A158,'lat long'!A:C,3,FALSE)</f>
        <v>151.2707024</v>
      </c>
      <c r="AH158">
        <f>VLOOKUP(A158,'Crimes data'!A:B,2,FALSE)</f>
        <v>845</v>
      </c>
      <c r="AI158">
        <f>VLOOKUP(A158,'Crimes data'!A:C,3,FALSE)</f>
        <v>15.09</v>
      </c>
      <c r="AJ158">
        <f>VLOOKUP(A158,'Crimes data'!A:D,3,FALSE)</f>
        <v>15.09</v>
      </c>
    </row>
    <row r="159" spans="1:36" x14ac:dyDescent="0.25">
      <c r="A159" s="3" t="s">
        <v>933</v>
      </c>
      <c r="B159" s="3" t="s">
        <v>816</v>
      </c>
      <c r="C159" s="4">
        <v>4400</v>
      </c>
      <c r="D159" s="3">
        <v>2168</v>
      </c>
      <c r="E159" s="3" t="s">
        <v>934</v>
      </c>
      <c r="F159" s="3" t="s">
        <v>104</v>
      </c>
      <c r="G159" s="3" t="s">
        <v>288</v>
      </c>
      <c r="H159" s="5">
        <v>0.2281</v>
      </c>
      <c r="I159" s="3" t="s">
        <v>826</v>
      </c>
      <c r="J159" s="3"/>
      <c r="K159" s="3" t="s">
        <v>935</v>
      </c>
      <c r="L159" s="6">
        <v>0.28000000000000003</v>
      </c>
      <c r="M159" s="3">
        <v>9.9</v>
      </c>
      <c r="N159" s="3" t="s">
        <v>936</v>
      </c>
      <c r="O159" s="3" t="s">
        <v>73</v>
      </c>
      <c r="P159" s="3"/>
      <c r="Q159" s="3"/>
      <c r="R159" s="3"/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/>
      <c r="AE159" s="3">
        <f>VLOOKUP(A159,'lat long'!A:B,2,FALSE)</f>
        <v>-33.914999999999999</v>
      </c>
      <c r="AF159" s="3">
        <f>VLOOKUP(A159,'lat long'!A:C,3,FALSE)</f>
        <v>150.88444440000001</v>
      </c>
      <c r="AH159" t="e">
        <f>VLOOKUP(A159,'Crimes data'!A:B,2,FALSE)</f>
        <v>#N/A</v>
      </c>
      <c r="AI159" t="e">
        <f>VLOOKUP(A159,'Crimes data'!A:C,3,FALSE)</f>
        <v>#N/A</v>
      </c>
      <c r="AJ159" t="e">
        <f>VLOOKUP(A159,'Crimes data'!A:D,3,FALSE)</f>
        <v>#N/A</v>
      </c>
    </row>
    <row r="160" spans="1:36" x14ac:dyDescent="0.25">
      <c r="A160" s="3" t="s">
        <v>937</v>
      </c>
      <c r="B160" s="3" t="s">
        <v>55</v>
      </c>
      <c r="C160" s="4">
        <v>2000</v>
      </c>
      <c r="D160" s="3">
        <v>2137</v>
      </c>
      <c r="E160" s="3" t="s">
        <v>938</v>
      </c>
      <c r="F160" s="3" t="s">
        <v>121</v>
      </c>
      <c r="G160" s="3" t="s">
        <v>79</v>
      </c>
      <c r="H160" s="5">
        <v>0.06</v>
      </c>
      <c r="I160" s="3" t="s">
        <v>167</v>
      </c>
      <c r="J160" s="3" t="s">
        <v>111</v>
      </c>
      <c r="K160" s="3" t="s">
        <v>457</v>
      </c>
      <c r="L160" s="6">
        <v>0.01</v>
      </c>
      <c r="M160" s="3">
        <v>12</v>
      </c>
      <c r="N160" s="3" t="s">
        <v>73</v>
      </c>
      <c r="O160" s="3" t="s">
        <v>169</v>
      </c>
      <c r="P160" s="3" t="s">
        <v>939</v>
      </c>
      <c r="Q160" s="3"/>
      <c r="R160" s="3"/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/>
      <c r="AE160" s="3">
        <f>VLOOKUP(A160,'lat long'!A:B,2,FALSE)</f>
        <v>-33.847502900000002</v>
      </c>
      <c r="AF160" s="3">
        <f>VLOOKUP(A160,'lat long'!A:C,3,FALSE)</f>
        <v>151.1158878</v>
      </c>
      <c r="AH160">
        <f>VLOOKUP(A160,'Crimes data'!A:B,2,FALSE)</f>
        <v>50</v>
      </c>
      <c r="AI160">
        <f>VLOOKUP(A160,'Crimes data'!A:C,3,FALSE)</f>
        <v>0.89</v>
      </c>
      <c r="AJ160">
        <f>VLOOKUP(A160,'Crimes data'!A:D,3,FALSE)</f>
        <v>0.89</v>
      </c>
    </row>
    <row r="161" spans="1:36" x14ac:dyDescent="0.25">
      <c r="A161" s="3" t="s">
        <v>940</v>
      </c>
      <c r="B161" s="3" t="s">
        <v>99</v>
      </c>
      <c r="C161" s="4">
        <v>22000</v>
      </c>
      <c r="D161" s="3">
        <v>2166</v>
      </c>
      <c r="E161" s="3" t="s">
        <v>941</v>
      </c>
      <c r="F161" s="3" t="s">
        <v>225</v>
      </c>
      <c r="G161" s="3" t="s">
        <v>256</v>
      </c>
      <c r="H161" s="5">
        <v>0.17649999999999999</v>
      </c>
      <c r="I161" s="3" t="s">
        <v>209</v>
      </c>
      <c r="J161" s="3" t="s">
        <v>942</v>
      </c>
      <c r="K161" s="3" t="s">
        <v>943</v>
      </c>
      <c r="L161" s="6">
        <v>0.04</v>
      </c>
      <c r="M161" s="3">
        <v>12.3</v>
      </c>
      <c r="N161" s="3" t="s">
        <v>185</v>
      </c>
      <c r="O161" s="3" t="s">
        <v>73</v>
      </c>
      <c r="P161" s="3" t="s">
        <v>940</v>
      </c>
      <c r="Q161" s="3"/>
      <c r="R161" s="3"/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/>
      <c r="AE161" s="3">
        <f>VLOOKUP(A161,'lat long'!A:B,2,FALSE)</f>
        <v>-33.898318799999998</v>
      </c>
      <c r="AF161" s="3">
        <f>VLOOKUP(A161,'lat long'!A:C,3,FALSE)</f>
        <v>150.93445019999999</v>
      </c>
      <c r="AH161">
        <f>VLOOKUP(A161,'Crimes data'!A:B,2,FALSE)</f>
        <v>4414</v>
      </c>
      <c r="AI161">
        <f>VLOOKUP(A161,'Crimes data'!A:C,3,FALSE)</f>
        <v>78.819999999999993</v>
      </c>
      <c r="AJ161">
        <f>VLOOKUP(A161,'Crimes data'!A:D,3,FALSE)</f>
        <v>78.819999999999993</v>
      </c>
    </row>
    <row r="162" spans="1:36" x14ac:dyDescent="0.25">
      <c r="A162" s="3" t="s">
        <v>944</v>
      </c>
      <c r="B162" s="3" t="s">
        <v>816</v>
      </c>
      <c r="C162" s="4">
        <v>3300</v>
      </c>
      <c r="D162" s="3">
        <v>2570</v>
      </c>
      <c r="E162" s="3" t="s">
        <v>945</v>
      </c>
      <c r="F162" s="3" t="s">
        <v>288</v>
      </c>
      <c r="G162" s="3" t="s">
        <v>101</v>
      </c>
      <c r="H162" s="5">
        <v>0.1429</v>
      </c>
      <c r="I162" s="3" t="s">
        <v>160</v>
      </c>
      <c r="J162" s="3" t="s">
        <v>946</v>
      </c>
      <c r="K162" s="3" t="s">
        <v>840</v>
      </c>
      <c r="L162" s="6">
        <v>7.0000000000000007E-2</v>
      </c>
      <c r="M162" s="3">
        <v>12.6</v>
      </c>
      <c r="N162" s="3" t="s">
        <v>947</v>
      </c>
      <c r="O162" s="3" t="s">
        <v>202</v>
      </c>
      <c r="P162" s="3"/>
      <c r="Q162" s="3"/>
      <c r="R162" s="3"/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/>
      <c r="AE162" s="3">
        <f>VLOOKUP(A162,'lat long'!A:B,2,FALSE)</f>
        <v>-34.053232299999998</v>
      </c>
      <c r="AF162" s="3">
        <f>VLOOKUP(A162,'lat long'!A:C,3,FALSE)</f>
        <v>150.69617049999999</v>
      </c>
      <c r="AH162" t="e">
        <f>VLOOKUP(A162,'Crimes data'!A:B,2,FALSE)</f>
        <v>#N/A</v>
      </c>
      <c r="AI162" t="e">
        <f>VLOOKUP(A162,'Crimes data'!A:C,3,FALSE)</f>
        <v>#N/A</v>
      </c>
      <c r="AJ162" t="e">
        <f>VLOOKUP(A162,'Crimes data'!A:D,3,FALSE)</f>
        <v>#N/A</v>
      </c>
    </row>
    <row r="163" spans="1:36" x14ac:dyDescent="0.25">
      <c r="A163" s="3" t="s">
        <v>948</v>
      </c>
      <c r="B163" s="3" t="s">
        <v>77</v>
      </c>
      <c r="C163" s="4">
        <v>7000</v>
      </c>
      <c r="D163" s="3">
        <v>2062</v>
      </c>
      <c r="E163" s="3" t="s">
        <v>949</v>
      </c>
      <c r="F163" s="3" t="s">
        <v>91</v>
      </c>
      <c r="G163" s="3" t="s">
        <v>121</v>
      </c>
      <c r="H163" s="5">
        <v>0.13639999999999999</v>
      </c>
      <c r="I163" s="3" t="s">
        <v>246</v>
      </c>
      <c r="J163" s="3" t="s">
        <v>102</v>
      </c>
      <c r="K163" s="3" t="s">
        <v>70</v>
      </c>
      <c r="L163" s="6">
        <v>0.01</v>
      </c>
      <c r="M163" s="3">
        <v>14</v>
      </c>
      <c r="N163" s="3" t="s">
        <v>50</v>
      </c>
      <c r="O163" s="3" t="s">
        <v>84</v>
      </c>
      <c r="P163" s="3" t="s">
        <v>663</v>
      </c>
      <c r="Q163" s="3"/>
      <c r="R163" s="3"/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/>
      <c r="AE163" s="3">
        <f>VLOOKUP(A163,'lat long'!A:B,2,FALSE)</f>
        <v>-33.822273799999998</v>
      </c>
      <c r="AF163" s="3">
        <f>VLOOKUP(A163,'lat long'!A:C,3,FALSE)</f>
        <v>151.21398679999999</v>
      </c>
      <c r="AH163">
        <f>VLOOKUP(A163,'Crimes data'!A:B,2,FALSE)</f>
        <v>206</v>
      </c>
      <c r="AI163">
        <f>VLOOKUP(A163,'Crimes data'!A:C,3,FALSE)</f>
        <v>3.68</v>
      </c>
      <c r="AJ163">
        <f>VLOOKUP(A163,'Crimes data'!A:D,3,FALSE)</f>
        <v>3.68</v>
      </c>
    </row>
    <row r="164" spans="1:36" x14ac:dyDescent="0.25">
      <c r="A164" s="3" t="s">
        <v>921</v>
      </c>
      <c r="B164" s="3" t="s">
        <v>99</v>
      </c>
      <c r="C164" s="4">
        <v>13000</v>
      </c>
      <c r="D164" s="3">
        <v>2560</v>
      </c>
      <c r="E164" s="3" t="s">
        <v>950</v>
      </c>
      <c r="F164" s="3" t="s">
        <v>951</v>
      </c>
      <c r="G164" s="3" t="s">
        <v>176</v>
      </c>
      <c r="H164" s="5">
        <v>0.16070000000000001</v>
      </c>
      <c r="I164" s="3" t="s">
        <v>840</v>
      </c>
      <c r="J164" s="3" t="s">
        <v>952</v>
      </c>
      <c r="K164" s="3" t="s">
        <v>826</v>
      </c>
      <c r="L164" s="6">
        <v>0.08</v>
      </c>
      <c r="M164" s="3">
        <v>11.3</v>
      </c>
      <c r="N164" s="3" t="s">
        <v>310</v>
      </c>
      <c r="O164" s="3" t="s">
        <v>145</v>
      </c>
      <c r="P164" s="3" t="s">
        <v>921</v>
      </c>
      <c r="Q164" s="3"/>
      <c r="R164" s="3"/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/>
      <c r="AE164" s="3">
        <f>VLOOKUP(A164,'lat long'!A:B,2,FALSE)</f>
        <v>-34.063691400000003</v>
      </c>
      <c r="AF164" s="3">
        <f>VLOOKUP(A164,'lat long'!A:C,3,FALSE)</f>
        <v>150.82061590000001</v>
      </c>
      <c r="AH164">
        <f>VLOOKUP(A164,'Crimes data'!A:B,2,FALSE)</f>
        <v>7913</v>
      </c>
      <c r="AI164">
        <f>VLOOKUP(A164,'Crimes data'!A:C,3,FALSE)</f>
        <v>141.30000000000001</v>
      </c>
      <c r="AJ164">
        <f>VLOOKUP(A164,'Crimes data'!A:D,3,FALSE)</f>
        <v>141.30000000000001</v>
      </c>
    </row>
    <row r="165" spans="1:36" x14ac:dyDescent="0.25">
      <c r="A165" s="3" t="s">
        <v>953</v>
      </c>
      <c r="B165" s="3" t="s">
        <v>99</v>
      </c>
      <c r="C165" s="4">
        <v>10500</v>
      </c>
      <c r="D165" s="3">
        <v>2166</v>
      </c>
      <c r="E165" s="3" t="s">
        <v>954</v>
      </c>
      <c r="F165" s="3" t="s">
        <v>785</v>
      </c>
      <c r="G165" s="3" t="s">
        <v>102</v>
      </c>
      <c r="H165" s="5">
        <v>0.1656</v>
      </c>
      <c r="I165" s="3" t="s">
        <v>535</v>
      </c>
      <c r="J165" s="3" t="s">
        <v>955</v>
      </c>
      <c r="K165" s="3" t="s">
        <v>828</v>
      </c>
      <c r="L165" s="6">
        <v>0.09</v>
      </c>
      <c r="M165" s="3">
        <v>11.7</v>
      </c>
      <c r="N165" s="3" t="s">
        <v>145</v>
      </c>
      <c r="O165" s="3" t="s">
        <v>73</v>
      </c>
      <c r="P165" s="3" t="s">
        <v>953</v>
      </c>
      <c r="Q165" s="3"/>
      <c r="R165" s="3"/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/>
      <c r="AE165" s="3">
        <f>VLOOKUP(A165,'lat long'!A:B,2,FALSE)</f>
        <v>-33.887135600000001</v>
      </c>
      <c r="AF165" s="3">
        <f>VLOOKUP(A165,'lat long'!A:C,3,FALSE)</f>
        <v>150.94623419999999</v>
      </c>
      <c r="AH165">
        <f>VLOOKUP(A165,'Crimes data'!A:B,2,FALSE)</f>
        <v>702</v>
      </c>
      <c r="AI165">
        <f>VLOOKUP(A165,'Crimes data'!A:C,3,FALSE)</f>
        <v>12.54</v>
      </c>
      <c r="AJ165">
        <f>VLOOKUP(A165,'Crimes data'!A:D,3,FALSE)</f>
        <v>12.54</v>
      </c>
    </row>
    <row r="166" spans="1:36" x14ac:dyDescent="0.25">
      <c r="A166" s="3" t="s">
        <v>956</v>
      </c>
      <c r="B166" s="3" t="s">
        <v>77</v>
      </c>
      <c r="C166" s="4">
        <v>2750</v>
      </c>
      <c r="D166" s="3">
        <v>2069</v>
      </c>
      <c r="E166" s="3" t="s">
        <v>957</v>
      </c>
      <c r="F166" s="3" t="s">
        <v>121</v>
      </c>
      <c r="G166" s="3" t="s">
        <v>958</v>
      </c>
      <c r="H166" s="5">
        <v>0.32</v>
      </c>
      <c r="I166" s="3" t="s">
        <v>246</v>
      </c>
      <c r="J166" s="3"/>
      <c r="K166" s="3"/>
      <c r="L166" s="6">
        <v>0</v>
      </c>
      <c r="M166" s="3">
        <v>17.3</v>
      </c>
      <c r="N166" s="3" t="s">
        <v>38</v>
      </c>
      <c r="O166" s="3" t="s">
        <v>61</v>
      </c>
      <c r="P166" s="3" t="s">
        <v>378</v>
      </c>
      <c r="Q166" s="3"/>
      <c r="R166" s="3"/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/>
      <c r="AE166" s="3">
        <f>VLOOKUP(A166,'lat long'!A:B,2,FALSE)</f>
        <v>-33.786528500000003</v>
      </c>
      <c r="AF166" s="3">
        <f>VLOOKUP(A166,'lat long'!A:C,3,FALSE)</f>
        <v>151.21431870000001</v>
      </c>
      <c r="AH166">
        <f>VLOOKUP(A166,'Crimes data'!A:B,2,FALSE)</f>
        <v>41</v>
      </c>
      <c r="AI166">
        <f>VLOOKUP(A166,'Crimes data'!A:C,3,FALSE)</f>
        <v>0.73</v>
      </c>
      <c r="AJ166">
        <f>VLOOKUP(A166,'Crimes data'!A:D,3,FALSE)</f>
        <v>0.73</v>
      </c>
    </row>
    <row r="167" spans="1:36" x14ac:dyDescent="0.25">
      <c r="A167" s="3" t="s">
        <v>959</v>
      </c>
      <c r="B167" s="3" t="s">
        <v>99</v>
      </c>
      <c r="C167" s="4">
        <v>1250</v>
      </c>
      <c r="D167" s="3">
        <v>2749</v>
      </c>
      <c r="E167" s="3" t="s">
        <v>960</v>
      </c>
      <c r="F167" s="3" t="s">
        <v>483</v>
      </c>
      <c r="G167" s="3"/>
      <c r="H167" s="5">
        <v>-1</v>
      </c>
      <c r="I167" s="3" t="s">
        <v>280</v>
      </c>
      <c r="J167" s="3"/>
      <c r="K167" s="3"/>
      <c r="L167" s="6">
        <v>0</v>
      </c>
      <c r="M167" s="3"/>
      <c r="N167" s="3" t="s">
        <v>947</v>
      </c>
      <c r="O167" s="3" t="s">
        <v>202</v>
      </c>
      <c r="P167" s="3" t="s">
        <v>961</v>
      </c>
      <c r="Q167" s="3"/>
      <c r="R167" s="3"/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/>
      <c r="AE167" s="3">
        <f>VLOOKUP(A167,'lat long'!A:B,2,FALSE)</f>
        <v>-33.664796199999998</v>
      </c>
      <c r="AF167" s="3">
        <f>VLOOKUP(A167,'lat long'!A:C,3,FALSE)</f>
        <v>150.68445209999999</v>
      </c>
      <c r="AH167">
        <f>VLOOKUP(A167,'Crimes data'!A:B,2,FALSE)</f>
        <v>53</v>
      </c>
      <c r="AI167">
        <f>VLOOKUP(A167,'Crimes data'!A:C,3,FALSE)</f>
        <v>0.95</v>
      </c>
      <c r="AJ167">
        <f>VLOOKUP(A167,'Crimes data'!A:D,3,FALSE)</f>
        <v>0.95</v>
      </c>
    </row>
    <row r="168" spans="1:36" x14ac:dyDescent="0.25">
      <c r="A168" s="3" t="s">
        <v>962</v>
      </c>
      <c r="B168" s="3" t="s">
        <v>99</v>
      </c>
      <c r="C168" s="4">
        <v>15750</v>
      </c>
      <c r="D168" s="3">
        <v>2170</v>
      </c>
      <c r="E168" s="3" t="s">
        <v>963</v>
      </c>
      <c r="F168" s="3" t="s">
        <v>159</v>
      </c>
      <c r="G168" s="3" t="s">
        <v>124</v>
      </c>
      <c r="H168" s="5">
        <v>0.2</v>
      </c>
      <c r="I168" s="3" t="s">
        <v>375</v>
      </c>
      <c r="J168" s="3" t="s">
        <v>523</v>
      </c>
      <c r="K168" s="3" t="s">
        <v>160</v>
      </c>
      <c r="L168" s="6">
        <v>0.06</v>
      </c>
      <c r="M168" s="3">
        <v>11.4</v>
      </c>
      <c r="N168" s="3" t="s">
        <v>310</v>
      </c>
      <c r="O168" s="3" t="s">
        <v>73</v>
      </c>
      <c r="P168" s="3" t="s">
        <v>962</v>
      </c>
      <c r="Q168" s="3"/>
      <c r="R168" s="3"/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/>
      <c r="AE168" s="3">
        <f>VLOOKUP(A168,'lat long'!A:B,2,FALSE)</f>
        <v>-33.952222200000001</v>
      </c>
      <c r="AF168" s="3">
        <f>VLOOKUP(A168,'lat long'!A:C,3,FALSE)</f>
        <v>150.8952778</v>
      </c>
      <c r="AH168">
        <f>VLOOKUP(A168,'Crimes data'!A:B,2,FALSE)</f>
        <v>1146</v>
      </c>
      <c r="AI168">
        <f>VLOOKUP(A168,'Crimes data'!A:C,3,FALSE)</f>
        <v>20.46</v>
      </c>
      <c r="AJ168">
        <f>VLOOKUP(A168,'Crimes data'!A:D,3,FALSE)</f>
        <v>20.46</v>
      </c>
    </row>
    <row r="169" spans="1:36" x14ac:dyDescent="0.25">
      <c r="A169" s="3" t="s">
        <v>964</v>
      </c>
      <c r="B169" s="3" t="s">
        <v>119</v>
      </c>
      <c r="C169" s="4">
        <v>2500</v>
      </c>
      <c r="D169" s="3">
        <v>2119</v>
      </c>
      <c r="E169" s="3" t="s">
        <v>965</v>
      </c>
      <c r="F169" s="3" t="s">
        <v>45</v>
      </c>
      <c r="G169" s="3" t="s">
        <v>316</v>
      </c>
      <c r="H169" s="5">
        <v>0.2903</v>
      </c>
      <c r="I169" s="3" t="s">
        <v>231</v>
      </c>
      <c r="J169" s="3"/>
      <c r="K169" s="3"/>
      <c r="L169" s="6">
        <v>0</v>
      </c>
      <c r="M169" s="3">
        <v>14.5</v>
      </c>
      <c r="N169" s="3" t="s">
        <v>73</v>
      </c>
      <c r="O169" s="3" t="s">
        <v>169</v>
      </c>
      <c r="P169" s="3" t="s">
        <v>964</v>
      </c>
      <c r="Q169" s="3"/>
      <c r="R169" s="3"/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/>
      <c r="AE169" s="3">
        <f>VLOOKUP(A169,'lat long'!A:B,2,FALSE)</f>
        <v>-33.756944400000002</v>
      </c>
      <c r="AF169" s="3">
        <f>VLOOKUP(A169,'lat long'!A:C,3,FALSE)</f>
        <v>151.07749999999999</v>
      </c>
      <c r="AH169">
        <f>VLOOKUP(A169,'Crimes data'!A:B,2,FALSE)</f>
        <v>61</v>
      </c>
      <c r="AI169">
        <f>VLOOKUP(A169,'Crimes data'!A:C,3,FALSE)</f>
        <v>1.0900000000000001</v>
      </c>
      <c r="AJ169">
        <f>VLOOKUP(A169,'Crimes data'!A:D,3,FALSE)</f>
        <v>1.0900000000000001</v>
      </c>
    </row>
    <row r="170" spans="1:36" x14ac:dyDescent="0.25">
      <c r="A170" s="3" t="s">
        <v>966</v>
      </c>
      <c r="B170" s="3" t="s">
        <v>214</v>
      </c>
      <c r="C170" s="4">
        <v>19000</v>
      </c>
      <c r="D170" s="3">
        <v>2126</v>
      </c>
      <c r="E170" s="3" t="s">
        <v>967</v>
      </c>
      <c r="F170" s="3" t="s">
        <v>57</v>
      </c>
      <c r="G170" s="3" t="s">
        <v>46</v>
      </c>
      <c r="H170" s="5">
        <v>0.2</v>
      </c>
      <c r="I170" s="3" t="s">
        <v>92</v>
      </c>
      <c r="J170" s="3" t="s">
        <v>256</v>
      </c>
      <c r="K170" s="3" t="s">
        <v>70</v>
      </c>
      <c r="L170" s="6">
        <v>0</v>
      </c>
      <c r="M170" s="3">
        <v>14.4</v>
      </c>
      <c r="N170" s="3" t="s">
        <v>310</v>
      </c>
      <c r="O170" s="3" t="s">
        <v>38</v>
      </c>
      <c r="P170" s="3" t="s">
        <v>968</v>
      </c>
      <c r="Q170" s="3"/>
      <c r="R170" s="3"/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/>
      <c r="AE170" s="3">
        <f>VLOOKUP(A170,'lat long'!A:B,2,FALSE)</f>
        <v>-33.722777800000003</v>
      </c>
      <c r="AF170" s="3">
        <f>VLOOKUP(A170,'lat long'!A:C,3,FALSE)</f>
        <v>151.04611109999999</v>
      </c>
      <c r="AH170">
        <f>VLOOKUP(A170,'Crimes data'!A:B,2,FALSE)</f>
        <v>542</v>
      </c>
      <c r="AI170">
        <f>VLOOKUP(A170,'Crimes data'!A:C,3,FALSE)</f>
        <v>9.68</v>
      </c>
      <c r="AJ170">
        <f>VLOOKUP(A170,'Crimes data'!A:D,3,FALSE)</f>
        <v>9.68</v>
      </c>
    </row>
    <row r="171" spans="1:36" x14ac:dyDescent="0.25">
      <c r="A171" s="3" t="s">
        <v>969</v>
      </c>
      <c r="B171" s="3" t="s">
        <v>99</v>
      </c>
      <c r="C171" s="4">
        <v>13000</v>
      </c>
      <c r="D171" s="3">
        <v>2162</v>
      </c>
      <c r="E171" s="3" t="s">
        <v>970</v>
      </c>
      <c r="F171" s="3" t="s">
        <v>184</v>
      </c>
      <c r="G171" s="3" t="s">
        <v>124</v>
      </c>
      <c r="H171" s="5">
        <v>0.13919999999999999</v>
      </c>
      <c r="I171" s="3" t="s">
        <v>94</v>
      </c>
      <c r="J171" s="3" t="s">
        <v>971</v>
      </c>
      <c r="K171" s="3" t="s">
        <v>972</v>
      </c>
      <c r="L171" s="6">
        <v>0.16</v>
      </c>
      <c r="M171" s="3">
        <v>10.9</v>
      </c>
      <c r="N171" s="3" t="s">
        <v>73</v>
      </c>
      <c r="O171" s="3" t="s">
        <v>38</v>
      </c>
      <c r="P171" s="3" t="s">
        <v>969</v>
      </c>
      <c r="Q171" s="3"/>
      <c r="R171" s="3"/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/>
      <c r="AE171" s="3">
        <f>VLOOKUP(A171,'lat long'!A:B,2,FALSE)</f>
        <v>-33.881666699999997</v>
      </c>
      <c r="AF171" s="3">
        <f>VLOOKUP(A171,'lat long'!A:C,3,FALSE)</f>
        <v>151.0011111</v>
      </c>
      <c r="AH171">
        <f>VLOOKUP(A171,'Crimes data'!A:B,2,FALSE)</f>
        <v>909</v>
      </c>
      <c r="AI171">
        <f>VLOOKUP(A171,'Crimes data'!A:C,3,FALSE)</f>
        <v>16.23</v>
      </c>
      <c r="AJ171">
        <f>VLOOKUP(A171,'Crimes data'!A:D,3,FALSE)</f>
        <v>16.23</v>
      </c>
    </row>
    <row r="172" spans="1:36" x14ac:dyDescent="0.25">
      <c r="A172" s="3" t="s">
        <v>973</v>
      </c>
      <c r="B172" s="3" t="s">
        <v>43</v>
      </c>
      <c r="C172" s="4">
        <v>3500</v>
      </c>
      <c r="D172" s="3">
        <v>2036</v>
      </c>
      <c r="E172" s="3" t="s">
        <v>974</v>
      </c>
      <c r="F172" s="3" t="s">
        <v>111</v>
      </c>
      <c r="G172" s="3" t="s">
        <v>316</v>
      </c>
      <c r="H172" s="5">
        <v>0.17649999999999999</v>
      </c>
      <c r="I172" s="3" t="s">
        <v>81</v>
      </c>
      <c r="J172" s="3"/>
      <c r="K172" s="3" t="s">
        <v>375</v>
      </c>
      <c r="L172" s="6">
        <v>0.15</v>
      </c>
      <c r="M172" s="3">
        <v>13.3</v>
      </c>
      <c r="N172" s="3" t="s">
        <v>73</v>
      </c>
      <c r="O172" s="3" t="s">
        <v>169</v>
      </c>
      <c r="P172" s="3" t="s">
        <v>289</v>
      </c>
      <c r="Q172" s="3"/>
      <c r="R172" s="3"/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/>
      <c r="AE172" s="3">
        <f>VLOOKUP(A172,'lat long'!A:B,2,FALSE)</f>
        <v>-33.970281300000003</v>
      </c>
      <c r="AF172" s="3">
        <f>VLOOKUP(A172,'lat long'!A:C,3,FALSE)</f>
        <v>151.23948669999999</v>
      </c>
      <c r="AH172">
        <f>VLOOKUP(A172,'Crimes data'!A:B,2,FALSE)</f>
        <v>185</v>
      </c>
      <c r="AI172">
        <f>VLOOKUP(A172,'Crimes data'!A:C,3,FALSE)</f>
        <v>3.3</v>
      </c>
      <c r="AJ172">
        <f>VLOOKUP(A172,'Crimes data'!A:D,3,FALSE)</f>
        <v>3.3</v>
      </c>
    </row>
    <row r="173" spans="1:36" x14ac:dyDescent="0.25">
      <c r="A173" s="3" t="s">
        <v>975</v>
      </c>
      <c r="B173" s="3" t="s">
        <v>55</v>
      </c>
      <c r="C173" s="4">
        <v>3000</v>
      </c>
      <c r="D173" s="3">
        <v>2046</v>
      </c>
      <c r="E173" s="3" t="s">
        <v>976</v>
      </c>
      <c r="F173" s="3" t="s">
        <v>977</v>
      </c>
      <c r="G173" s="3"/>
      <c r="H173" s="5">
        <v>-1</v>
      </c>
      <c r="I173" s="3" t="s">
        <v>302</v>
      </c>
      <c r="J173" s="3" t="s">
        <v>734</v>
      </c>
      <c r="K173" s="3" t="s">
        <v>34</v>
      </c>
      <c r="L173" s="6">
        <v>0.01</v>
      </c>
      <c r="M173" s="3"/>
      <c r="N173" s="3" t="s">
        <v>50</v>
      </c>
      <c r="O173" s="3" t="s">
        <v>126</v>
      </c>
      <c r="P173" s="3" t="s">
        <v>289</v>
      </c>
      <c r="Q173" s="3"/>
      <c r="R173" s="3"/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/>
      <c r="AE173" s="3">
        <f>VLOOKUP(A173,'lat long'!A:B,2,FALSE)</f>
        <v>-33.849833699999998</v>
      </c>
      <c r="AF173" s="3">
        <f>VLOOKUP(A173,'lat long'!A:C,3,FALSE)</f>
        <v>151.13787809999999</v>
      </c>
      <c r="AH173">
        <f>VLOOKUP(A173,'Crimes data'!A:B,2,FALSE)</f>
        <v>76</v>
      </c>
      <c r="AI173">
        <f>VLOOKUP(A173,'Crimes data'!A:C,3,FALSE)</f>
        <v>1.36</v>
      </c>
      <c r="AJ173">
        <f>VLOOKUP(A173,'Crimes data'!A:D,3,FALSE)</f>
        <v>1.36</v>
      </c>
    </row>
    <row r="174" spans="1:36" x14ac:dyDescent="0.25">
      <c r="A174" s="3" t="s">
        <v>978</v>
      </c>
      <c r="B174" s="3" t="s">
        <v>816</v>
      </c>
      <c r="C174" s="4">
        <v>2750</v>
      </c>
      <c r="D174" s="3">
        <v>2559</v>
      </c>
      <c r="E174" s="3" t="s">
        <v>979</v>
      </c>
      <c r="F174" s="3" t="s">
        <v>980</v>
      </c>
      <c r="G174" s="3"/>
      <c r="H174" s="5">
        <v>-1</v>
      </c>
      <c r="I174" s="3" t="s">
        <v>94</v>
      </c>
      <c r="J174" s="3"/>
      <c r="K174" s="3"/>
      <c r="L174" s="6">
        <v>0.87</v>
      </c>
      <c r="M174" s="3"/>
      <c r="N174" s="3" t="s">
        <v>851</v>
      </c>
      <c r="O174" s="3" t="s">
        <v>145</v>
      </c>
      <c r="P174" s="3" t="s">
        <v>921</v>
      </c>
      <c r="Q174" s="3"/>
      <c r="R174" s="3"/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/>
      <c r="AE174" s="3">
        <f>VLOOKUP(A174,'lat long'!A:B,2,FALSE)</f>
        <v>-34.046944400000001</v>
      </c>
      <c r="AF174" s="3">
        <f>VLOOKUP(A174,'lat long'!A:C,3,FALSE)</f>
        <v>150.81</v>
      </c>
      <c r="AH174">
        <f>VLOOKUP(A174,'Crimes data'!A:B,2,FALSE)</f>
        <v>427</v>
      </c>
      <c r="AI174">
        <f>VLOOKUP(A174,'Crimes data'!A:C,3,FALSE)</f>
        <v>7.63</v>
      </c>
      <c r="AJ174">
        <f>VLOOKUP(A174,'Crimes data'!A:D,3,FALSE)</f>
        <v>7.63</v>
      </c>
    </row>
    <row r="175" spans="1:36" x14ac:dyDescent="0.25">
      <c r="A175" s="3" t="s">
        <v>981</v>
      </c>
      <c r="B175" s="3" t="s">
        <v>43</v>
      </c>
      <c r="C175" s="4">
        <v>1750</v>
      </c>
      <c r="D175" s="3">
        <v>2206</v>
      </c>
      <c r="E175" s="3" t="s">
        <v>982</v>
      </c>
      <c r="F175" s="3" t="s">
        <v>32</v>
      </c>
      <c r="G175" s="3" t="s">
        <v>33</v>
      </c>
      <c r="H175" s="5">
        <v>0.21740000000000001</v>
      </c>
      <c r="I175" s="3" t="s">
        <v>679</v>
      </c>
      <c r="J175" s="3"/>
      <c r="K175" s="3" t="s">
        <v>103</v>
      </c>
      <c r="L175" s="6">
        <v>0.08</v>
      </c>
      <c r="M175" s="3"/>
      <c r="N175" s="3" t="s">
        <v>73</v>
      </c>
      <c r="O175" s="3" t="s">
        <v>169</v>
      </c>
      <c r="P175" s="3" t="s">
        <v>413</v>
      </c>
      <c r="Q175" s="3"/>
      <c r="R175" s="3"/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/>
      <c r="AE175" s="3">
        <f>VLOOKUP(A175,'lat long'!A:B,2,FALSE)</f>
        <v>-33.925832200000002</v>
      </c>
      <c r="AF175" s="3">
        <f>VLOOKUP(A175,'lat long'!A:C,3,FALSE)</f>
        <v>151.10290749999999</v>
      </c>
      <c r="AH175">
        <f>VLOOKUP(A175,'Crimes data'!A:B,2,FALSE)</f>
        <v>46</v>
      </c>
      <c r="AI175">
        <f>VLOOKUP(A175,'Crimes data'!A:C,3,FALSE)</f>
        <v>0.82</v>
      </c>
      <c r="AJ175">
        <f>VLOOKUP(A175,'Crimes data'!A:D,3,FALSE)</f>
        <v>0.82</v>
      </c>
    </row>
    <row r="176" spans="1:36" x14ac:dyDescent="0.25">
      <c r="A176" s="3" t="s">
        <v>983</v>
      </c>
      <c r="B176" s="3" t="s">
        <v>322</v>
      </c>
      <c r="C176" s="4">
        <v>1800</v>
      </c>
      <c r="D176" s="3">
        <v>2093</v>
      </c>
      <c r="E176" s="3" t="s">
        <v>984</v>
      </c>
      <c r="F176" s="3" t="s">
        <v>985</v>
      </c>
      <c r="G176" s="3"/>
      <c r="H176" s="5">
        <v>-1</v>
      </c>
      <c r="I176" s="3" t="s">
        <v>325</v>
      </c>
      <c r="J176" s="3"/>
      <c r="K176" s="3"/>
      <c r="L176" s="6">
        <v>0</v>
      </c>
      <c r="M176" s="3">
        <v>13.4</v>
      </c>
      <c r="N176" s="3" t="s">
        <v>185</v>
      </c>
      <c r="O176" s="3" t="s">
        <v>169</v>
      </c>
      <c r="P176" s="3" t="s">
        <v>289</v>
      </c>
      <c r="Q176" s="3"/>
      <c r="R176" s="3"/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/>
      <c r="AE176" s="3" t="e">
        <f>VLOOKUP(A176,'lat long'!A:B,2,FALSE)</f>
        <v>#N/A</v>
      </c>
      <c r="AF176" s="3" t="e">
        <f>VLOOKUP(A176,'lat long'!A:C,3,FALSE)</f>
        <v>#N/A</v>
      </c>
      <c r="AH176">
        <f>VLOOKUP(A176,'Crimes data'!A:B,2,FALSE)</f>
        <v>31</v>
      </c>
      <c r="AI176">
        <f>VLOOKUP(A176,'Crimes data'!A:C,3,FALSE)</f>
        <v>0.55000000000000004</v>
      </c>
      <c r="AJ176">
        <f>VLOOKUP(A176,'Crimes data'!A:D,3,FALSE)</f>
        <v>0.55000000000000004</v>
      </c>
    </row>
    <row r="177" spans="1:36" x14ac:dyDescent="0.25">
      <c r="A177" s="3" t="s">
        <v>986</v>
      </c>
      <c r="B177" s="3" t="s">
        <v>347</v>
      </c>
      <c r="C177" s="4">
        <v>4750</v>
      </c>
      <c r="D177" s="3">
        <v>2031</v>
      </c>
      <c r="E177" s="3" t="s">
        <v>987</v>
      </c>
      <c r="F177" s="3" t="s">
        <v>122</v>
      </c>
      <c r="G177" s="3" t="s">
        <v>349</v>
      </c>
      <c r="H177" s="5">
        <v>0.2203</v>
      </c>
      <c r="I177" s="3" t="s">
        <v>325</v>
      </c>
      <c r="J177" s="3" t="s">
        <v>69</v>
      </c>
      <c r="K177" s="3" t="s">
        <v>59</v>
      </c>
      <c r="L177" s="6">
        <v>0.01</v>
      </c>
      <c r="M177" s="3">
        <v>13.1</v>
      </c>
      <c r="N177" s="3" t="s">
        <v>38</v>
      </c>
      <c r="O177" s="3" t="s">
        <v>61</v>
      </c>
      <c r="P177" s="3" t="s">
        <v>439</v>
      </c>
      <c r="Q177" s="3"/>
      <c r="R177" s="3"/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/>
      <c r="AE177" s="3">
        <f>VLOOKUP(A177,'lat long'!A:B,2,FALSE)</f>
        <v>-33.912638700000002</v>
      </c>
      <c r="AF177" s="3">
        <f>VLOOKUP(A177,'lat long'!A:C,3,FALSE)</f>
        <v>151.2617904</v>
      </c>
      <c r="AH177">
        <f>VLOOKUP(A177,'Crimes data'!A:B,2,FALSE)</f>
        <v>152</v>
      </c>
      <c r="AI177">
        <f>VLOOKUP(A177,'Crimes data'!A:C,3,FALSE)</f>
        <v>2.71</v>
      </c>
      <c r="AJ177">
        <f>VLOOKUP(A177,'Crimes data'!A:D,3,FALSE)</f>
        <v>2.71</v>
      </c>
    </row>
    <row r="178" spans="1:36" x14ac:dyDescent="0.25">
      <c r="A178" s="3" t="s">
        <v>988</v>
      </c>
      <c r="B178" s="3" t="s">
        <v>816</v>
      </c>
      <c r="C178" s="4">
        <v>2250</v>
      </c>
      <c r="D178" s="3">
        <v>2570</v>
      </c>
      <c r="E178" s="3" t="s">
        <v>989</v>
      </c>
      <c r="F178" s="3" t="s">
        <v>192</v>
      </c>
      <c r="G178" s="3" t="s">
        <v>990</v>
      </c>
      <c r="H178" s="5">
        <v>0.11559999999999999</v>
      </c>
      <c r="I178" s="3" t="s">
        <v>105</v>
      </c>
      <c r="J178" s="3"/>
      <c r="K178" s="3"/>
      <c r="L178" s="6">
        <v>0.01</v>
      </c>
      <c r="M178" s="3">
        <v>7.2</v>
      </c>
      <c r="N178" s="3" t="s">
        <v>991</v>
      </c>
      <c r="O178" s="3" t="s">
        <v>202</v>
      </c>
      <c r="P178" s="3" t="s">
        <v>289</v>
      </c>
      <c r="Q178" s="3"/>
      <c r="R178" s="3"/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/>
      <c r="AE178" s="3">
        <f>VLOOKUP(A178,'lat long'!A:B,2,FALSE)</f>
        <v>-33.896256199999897</v>
      </c>
      <c r="AF178" s="3" t="str">
        <f>VLOOKUP(A178,'lat long'!A:C,3,FALSE)</f>
        <v>151.1007201558444</v>
      </c>
      <c r="AH178">
        <f>VLOOKUP(A178,'Crimes data'!A:B,2,FALSE)</f>
        <v>85</v>
      </c>
      <c r="AI178">
        <f>VLOOKUP(A178,'Crimes data'!A:C,3,FALSE)</f>
        <v>1.52</v>
      </c>
      <c r="AJ178">
        <f>VLOOKUP(A178,'Crimes data'!A:D,3,FALSE)</f>
        <v>1.52</v>
      </c>
    </row>
    <row r="179" spans="1:36" x14ac:dyDescent="0.25">
      <c r="A179" s="3" t="s">
        <v>992</v>
      </c>
      <c r="B179" s="3" t="s">
        <v>99</v>
      </c>
      <c r="C179" s="4">
        <v>2000</v>
      </c>
      <c r="D179" s="3">
        <v>2761</v>
      </c>
      <c r="E179" s="3" t="s">
        <v>993</v>
      </c>
      <c r="F179" s="3" t="s">
        <v>773</v>
      </c>
      <c r="G179" s="3" t="s">
        <v>68</v>
      </c>
      <c r="H179" s="5">
        <v>0.14130000000000001</v>
      </c>
      <c r="I179" s="3" t="s">
        <v>257</v>
      </c>
      <c r="J179" s="3"/>
      <c r="K179" s="3"/>
      <c r="L179" s="3"/>
      <c r="M179" s="3"/>
      <c r="N179" s="3" t="s">
        <v>936</v>
      </c>
      <c r="O179" s="3" t="s">
        <v>37</v>
      </c>
      <c r="P179" s="3" t="s">
        <v>906</v>
      </c>
      <c r="Q179" s="3"/>
      <c r="R179" s="3"/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/>
      <c r="AE179" s="3">
        <f>VLOOKUP(A179,'lat long'!A:B,2,FALSE)</f>
        <v>-33.727007700000001</v>
      </c>
      <c r="AF179" s="3">
        <f>VLOOKUP(A179,'lat long'!A:C,3,FALSE)</f>
        <v>150.85217829999999</v>
      </c>
      <c r="AH179">
        <f>VLOOKUP(A179,'Crimes data'!A:B,2,FALSE)</f>
        <v>167</v>
      </c>
      <c r="AI179">
        <f>VLOOKUP(A179,'Crimes data'!A:C,3,FALSE)</f>
        <v>2.98</v>
      </c>
      <c r="AJ179">
        <f>VLOOKUP(A179,'Crimes data'!A:D,3,FALSE)</f>
        <v>2.98</v>
      </c>
    </row>
    <row r="180" spans="1:36" x14ac:dyDescent="0.25">
      <c r="A180" s="3" t="s">
        <v>994</v>
      </c>
      <c r="B180" s="3" t="s">
        <v>322</v>
      </c>
      <c r="C180" s="4">
        <v>8000</v>
      </c>
      <c r="D180" s="3">
        <v>2097</v>
      </c>
      <c r="E180" s="3" t="s">
        <v>995</v>
      </c>
      <c r="F180" s="3" t="s">
        <v>317</v>
      </c>
      <c r="G180" s="3" t="s">
        <v>490</v>
      </c>
      <c r="H180" s="5">
        <v>0.25</v>
      </c>
      <c r="I180" s="3" t="s">
        <v>246</v>
      </c>
      <c r="J180" s="3" t="s">
        <v>631</v>
      </c>
      <c r="K180" s="3" t="s">
        <v>883</v>
      </c>
      <c r="L180" s="6">
        <v>0</v>
      </c>
      <c r="M180" s="3">
        <v>16.600000000000001</v>
      </c>
      <c r="N180" s="3" t="s">
        <v>202</v>
      </c>
      <c r="O180" s="3" t="s">
        <v>37</v>
      </c>
      <c r="P180" s="3" t="s">
        <v>289</v>
      </c>
      <c r="Q180" s="3"/>
      <c r="R180" s="3"/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/>
      <c r="AE180" s="3">
        <f>VLOOKUP(A180,'lat long'!A:B,2,FALSE)</f>
        <v>-33.738219399999998</v>
      </c>
      <c r="AF180" s="3">
        <f>VLOOKUP(A180,'lat long'!A:C,3,FALSE)</f>
        <v>151.2996618</v>
      </c>
      <c r="AH180">
        <f>VLOOKUP(A180,'Crimes data'!A:B,2,FALSE)</f>
        <v>341</v>
      </c>
      <c r="AI180">
        <f>VLOOKUP(A180,'Crimes data'!A:C,3,FALSE)</f>
        <v>6.09</v>
      </c>
      <c r="AJ180">
        <f>VLOOKUP(A180,'Crimes data'!A:D,3,FALSE)</f>
        <v>6.09</v>
      </c>
    </row>
    <row r="181" spans="1:36" x14ac:dyDescent="0.25">
      <c r="A181" s="3" t="s">
        <v>996</v>
      </c>
      <c r="B181" s="3" t="s">
        <v>99</v>
      </c>
      <c r="C181" s="4">
        <v>8500</v>
      </c>
      <c r="D181" s="3">
        <v>2760</v>
      </c>
      <c r="E181" s="3" t="s">
        <v>997</v>
      </c>
      <c r="F181" s="3" t="s">
        <v>208</v>
      </c>
      <c r="G181" s="3"/>
      <c r="H181" s="5">
        <v>-1</v>
      </c>
      <c r="I181" s="3" t="s">
        <v>751</v>
      </c>
      <c r="J181" s="3" t="s">
        <v>998</v>
      </c>
      <c r="K181" s="3" t="s">
        <v>828</v>
      </c>
      <c r="L181" s="6">
        <v>0.03</v>
      </c>
      <c r="M181" s="3">
        <v>14.6</v>
      </c>
      <c r="N181" s="3" t="s">
        <v>812</v>
      </c>
      <c r="O181" s="3" t="s">
        <v>73</v>
      </c>
      <c r="P181" s="3" t="s">
        <v>999</v>
      </c>
      <c r="Q181" s="3"/>
      <c r="R181" s="3"/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/>
      <c r="AE181" s="3">
        <f>VLOOKUP(A181,'lat long'!A:B,2,FALSE)</f>
        <v>-33.7822222</v>
      </c>
      <c r="AF181" s="3">
        <f>VLOOKUP(A181,'lat long'!A:C,3,FALSE)</f>
        <v>150.7958333</v>
      </c>
      <c r="AH181">
        <f>VLOOKUP(A181,'Crimes data'!A:B,2,FALSE)</f>
        <v>546</v>
      </c>
      <c r="AI181">
        <f>VLOOKUP(A181,'Crimes data'!A:C,3,FALSE)</f>
        <v>9.75</v>
      </c>
      <c r="AJ181">
        <f>VLOOKUP(A181,'Crimes data'!A:D,3,FALSE)</f>
        <v>9.75</v>
      </c>
    </row>
    <row r="182" spans="1:36" x14ac:dyDescent="0.25">
      <c r="A182" s="3" t="s">
        <v>1000</v>
      </c>
      <c r="B182" s="3" t="s">
        <v>99</v>
      </c>
      <c r="C182" s="4">
        <v>11750</v>
      </c>
      <c r="D182" s="3">
        <v>2200</v>
      </c>
      <c r="E182" s="3" t="s">
        <v>1001</v>
      </c>
      <c r="F182" s="3" t="s">
        <v>552</v>
      </c>
      <c r="G182" s="3" t="s">
        <v>68</v>
      </c>
      <c r="H182" s="5">
        <v>0.2</v>
      </c>
      <c r="I182" s="3" t="s">
        <v>34</v>
      </c>
      <c r="J182" s="3" t="s">
        <v>240</v>
      </c>
      <c r="K182" s="3" t="s">
        <v>429</v>
      </c>
      <c r="L182" s="6">
        <v>0.03</v>
      </c>
      <c r="M182" s="3">
        <v>12.5</v>
      </c>
      <c r="N182" s="3" t="s">
        <v>202</v>
      </c>
      <c r="O182" s="3" t="s">
        <v>38</v>
      </c>
      <c r="P182" s="3" t="s">
        <v>788</v>
      </c>
      <c r="Q182" s="3"/>
      <c r="R182" s="3"/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/>
      <c r="AE182" s="3">
        <f>VLOOKUP(A182,'lat long'!A:B,2,FALSE)</f>
        <v>-33.9227852</v>
      </c>
      <c r="AF182" s="3">
        <f>VLOOKUP(A182,'lat long'!A:C,3,FALSE)</f>
        <v>151.0113144</v>
      </c>
      <c r="AH182">
        <f>VLOOKUP(A182,'Crimes data'!A:B,2,FALSE)</f>
        <v>479</v>
      </c>
      <c r="AI182">
        <f>VLOOKUP(A182,'Crimes data'!A:C,3,FALSE)</f>
        <v>8.5500000000000007</v>
      </c>
      <c r="AJ182">
        <f>VLOOKUP(A182,'Crimes data'!A:D,3,FALSE)</f>
        <v>8.5500000000000007</v>
      </c>
    </row>
    <row r="183" spans="1:36" x14ac:dyDescent="0.25">
      <c r="A183" s="3" t="s">
        <v>1002</v>
      </c>
      <c r="B183" s="3" t="s">
        <v>99</v>
      </c>
      <c r="C183" s="4">
        <v>4000</v>
      </c>
      <c r="D183" s="3">
        <v>2145</v>
      </c>
      <c r="E183" s="3" t="s">
        <v>1003</v>
      </c>
      <c r="F183" s="3" t="s">
        <v>552</v>
      </c>
      <c r="G183" s="3" t="s">
        <v>256</v>
      </c>
      <c r="H183" s="5">
        <v>0.1429</v>
      </c>
      <c r="I183" s="3" t="s">
        <v>134</v>
      </c>
      <c r="J183" s="3"/>
      <c r="K183" s="3" t="s">
        <v>717</v>
      </c>
      <c r="L183" s="6">
        <v>0.16</v>
      </c>
      <c r="M183" s="3">
        <v>12.1</v>
      </c>
      <c r="N183" s="3" t="s">
        <v>202</v>
      </c>
      <c r="O183" s="3" t="s">
        <v>38</v>
      </c>
      <c r="P183" s="3" t="s">
        <v>1004</v>
      </c>
      <c r="Q183" s="3"/>
      <c r="R183" s="3"/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/>
      <c r="AE183" s="3">
        <f>VLOOKUP(A183,'lat long'!A:B,2,FALSE)</f>
        <v>-33.795208199999998</v>
      </c>
      <c r="AF183" s="3">
        <f>VLOOKUP(A183,'lat long'!A:C,3,FALSE)</f>
        <v>150.97278130000001</v>
      </c>
      <c r="AH183">
        <f>VLOOKUP(A183,'Crimes data'!A:B,2,FALSE)</f>
        <v>240</v>
      </c>
      <c r="AI183">
        <f>VLOOKUP(A183,'Crimes data'!A:C,3,FALSE)</f>
        <v>4.29</v>
      </c>
      <c r="AJ183">
        <f>VLOOKUP(A183,'Crimes data'!A:D,3,FALSE)</f>
        <v>4.29</v>
      </c>
    </row>
    <row r="184" spans="1:36" x14ac:dyDescent="0.25">
      <c r="A184" s="3" t="s">
        <v>1005</v>
      </c>
      <c r="B184" s="3" t="s">
        <v>347</v>
      </c>
      <c r="C184" s="4">
        <v>15500</v>
      </c>
      <c r="D184" s="3">
        <v>2034</v>
      </c>
      <c r="E184" s="3" t="s">
        <v>1006</v>
      </c>
      <c r="F184" s="3" t="s">
        <v>262</v>
      </c>
      <c r="G184" s="3" t="s">
        <v>324</v>
      </c>
      <c r="H184" s="5">
        <v>0.23080000000000001</v>
      </c>
      <c r="I184" s="3" t="s">
        <v>1007</v>
      </c>
      <c r="J184" s="3" t="s">
        <v>82</v>
      </c>
      <c r="K184" s="3" t="s">
        <v>132</v>
      </c>
      <c r="L184" s="6">
        <v>0.01</v>
      </c>
      <c r="M184" s="3">
        <v>10.7</v>
      </c>
      <c r="N184" s="3" t="s">
        <v>50</v>
      </c>
      <c r="O184" s="3" t="s">
        <v>61</v>
      </c>
      <c r="P184" s="3" t="s">
        <v>588</v>
      </c>
      <c r="Q184" s="3"/>
      <c r="R184" s="3"/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/>
      <c r="AE184" s="3">
        <f>VLOOKUP(A184,'lat long'!A:B,2,FALSE)</f>
        <v>-33.921700399999999</v>
      </c>
      <c r="AF184" s="3">
        <f>VLOOKUP(A184,'lat long'!A:C,3,FALSE)</f>
        <v>151.2557975</v>
      </c>
      <c r="AH184">
        <f>VLOOKUP(A184,'Crimes data'!A:B,2,FALSE)</f>
        <v>1089</v>
      </c>
      <c r="AI184">
        <f>VLOOKUP(A184,'Crimes data'!A:C,3,FALSE)</f>
        <v>19.45</v>
      </c>
      <c r="AJ184">
        <f>VLOOKUP(A184,'Crimes data'!A:D,3,FALSE)</f>
        <v>19.45</v>
      </c>
    </row>
    <row r="185" spans="1:36" x14ac:dyDescent="0.25">
      <c r="A185" s="3" t="s">
        <v>1008</v>
      </c>
      <c r="B185" s="3" t="s">
        <v>99</v>
      </c>
      <c r="C185" s="4">
        <v>16000</v>
      </c>
      <c r="D185" s="3">
        <v>2749</v>
      </c>
      <c r="E185" s="3" t="s">
        <v>1009</v>
      </c>
      <c r="F185" s="3" t="s">
        <v>650</v>
      </c>
      <c r="G185" s="3" t="s">
        <v>159</v>
      </c>
      <c r="H185" s="5">
        <v>0.2</v>
      </c>
      <c r="I185" s="3" t="s">
        <v>160</v>
      </c>
      <c r="J185" s="3" t="s">
        <v>1010</v>
      </c>
      <c r="K185" s="3" t="s">
        <v>751</v>
      </c>
      <c r="L185" s="6">
        <v>0.09</v>
      </c>
      <c r="M185" s="3">
        <v>12.3</v>
      </c>
      <c r="N185" s="3" t="s">
        <v>851</v>
      </c>
      <c r="O185" s="3" t="s">
        <v>185</v>
      </c>
      <c r="P185" s="3" t="s">
        <v>961</v>
      </c>
      <c r="Q185" s="3"/>
      <c r="R185" s="3"/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/>
      <c r="AE185" s="3">
        <f>VLOOKUP(A185,'lat long'!A:B,2,FALSE)</f>
        <v>-33.704858299999998</v>
      </c>
      <c r="AF185" s="3">
        <f>VLOOKUP(A185,'lat long'!A:C,3,FALSE)</f>
        <v>150.70641000000001</v>
      </c>
      <c r="AH185">
        <f>VLOOKUP(A185,'Crimes data'!A:B,2,FALSE)</f>
        <v>915</v>
      </c>
      <c r="AI185">
        <f>VLOOKUP(A185,'Crimes data'!A:C,3,FALSE)</f>
        <v>16.34</v>
      </c>
      <c r="AJ185">
        <f>VLOOKUP(A185,'Crimes data'!A:D,3,FALSE)</f>
        <v>16.34</v>
      </c>
    </row>
    <row r="186" spans="1:36" x14ac:dyDescent="0.25">
      <c r="A186" s="3" t="s">
        <v>1011</v>
      </c>
      <c r="B186" s="3" t="s">
        <v>77</v>
      </c>
      <c r="C186" s="4">
        <v>11500</v>
      </c>
      <c r="D186" s="3">
        <v>2090</v>
      </c>
      <c r="E186" s="3" t="s">
        <v>1012</v>
      </c>
      <c r="F186" s="3" t="s">
        <v>166</v>
      </c>
      <c r="G186" s="3" t="s">
        <v>324</v>
      </c>
      <c r="H186" s="5">
        <v>0.25490000000000002</v>
      </c>
      <c r="I186" s="3" t="s">
        <v>1013</v>
      </c>
      <c r="J186" s="3" t="s">
        <v>141</v>
      </c>
      <c r="K186" s="3" t="s">
        <v>248</v>
      </c>
      <c r="L186" s="6">
        <v>0.01</v>
      </c>
      <c r="M186" s="3">
        <v>12.9</v>
      </c>
      <c r="N186" s="3" t="s">
        <v>169</v>
      </c>
      <c r="O186" s="3" t="s">
        <v>126</v>
      </c>
      <c r="P186" s="3" t="s">
        <v>588</v>
      </c>
      <c r="Q186" s="3"/>
      <c r="R186" s="3"/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/>
      <c r="AE186" s="3">
        <f>VLOOKUP(A186,'lat long'!A:B,2,FALSE)</f>
        <v>-33.826008100000003</v>
      </c>
      <c r="AF186" s="3">
        <f>VLOOKUP(A186,'lat long'!A:C,3,FALSE)</f>
        <v>151.2254326</v>
      </c>
      <c r="AH186">
        <f>VLOOKUP(A186,'Crimes data'!A:B,2,FALSE)</f>
        <v>286</v>
      </c>
      <c r="AI186">
        <f>VLOOKUP(A186,'Crimes data'!A:C,3,FALSE)</f>
        <v>5.1100000000000003</v>
      </c>
      <c r="AJ186">
        <f>VLOOKUP(A186,'Crimes data'!A:D,3,FALSE)</f>
        <v>5.1100000000000003</v>
      </c>
    </row>
    <row r="187" spans="1:36" x14ac:dyDescent="0.25">
      <c r="A187" s="3" t="s">
        <v>1014</v>
      </c>
      <c r="B187" s="3" t="s">
        <v>322</v>
      </c>
      <c r="C187" s="4">
        <v>7750</v>
      </c>
      <c r="D187" s="3">
        <v>2099</v>
      </c>
      <c r="E187" s="3" t="s">
        <v>1015</v>
      </c>
      <c r="F187" s="3" t="s">
        <v>45</v>
      </c>
      <c r="G187" s="3" t="s">
        <v>316</v>
      </c>
      <c r="H187" s="5">
        <v>0.2903</v>
      </c>
      <c r="I187" s="3" t="s">
        <v>768</v>
      </c>
      <c r="J187" s="3" t="s">
        <v>625</v>
      </c>
      <c r="K187" s="3" t="s">
        <v>393</v>
      </c>
      <c r="L187" s="6">
        <v>0.01</v>
      </c>
      <c r="M187" s="3">
        <v>13</v>
      </c>
      <c r="N187" s="3" t="s">
        <v>896</v>
      </c>
      <c r="O187" s="3" t="s">
        <v>37</v>
      </c>
      <c r="P187" s="3" t="s">
        <v>289</v>
      </c>
      <c r="Q187" s="3"/>
      <c r="R187" s="3"/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/>
      <c r="AE187" s="3">
        <f>VLOOKUP(A187,'lat long'!A:B,2,FALSE)</f>
        <v>-33.738522699999997</v>
      </c>
      <c r="AF187" s="3">
        <f>VLOOKUP(A187,'lat long'!A:C,3,FALSE)</f>
        <v>151.27629949999999</v>
      </c>
      <c r="AH187">
        <f>VLOOKUP(A187,'Crimes data'!A:B,2,FALSE)</f>
        <v>209</v>
      </c>
      <c r="AI187">
        <f>VLOOKUP(A187,'Crimes data'!A:C,3,FALSE)</f>
        <v>3.73</v>
      </c>
      <c r="AJ187">
        <f>VLOOKUP(A187,'Crimes data'!A:D,3,FALSE)</f>
        <v>3.73</v>
      </c>
    </row>
    <row r="188" spans="1:36" x14ac:dyDescent="0.25">
      <c r="A188" s="3" t="s">
        <v>1016</v>
      </c>
      <c r="B188" s="3" t="s">
        <v>322</v>
      </c>
      <c r="C188" s="4">
        <v>2500</v>
      </c>
      <c r="D188" s="3">
        <v>2096</v>
      </c>
      <c r="E188" s="3" t="s">
        <v>1017</v>
      </c>
      <c r="F188" s="3" t="s">
        <v>183</v>
      </c>
      <c r="G188" s="3" t="s">
        <v>490</v>
      </c>
      <c r="H188" s="5">
        <v>0.30430000000000001</v>
      </c>
      <c r="I188" s="3" t="s">
        <v>1018</v>
      </c>
      <c r="J188" s="3" t="s">
        <v>69</v>
      </c>
      <c r="K188" s="3" t="s">
        <v>342</v>
      </c>
      <c r="L188" s="6">
        <v>0.02</v>
      </c>
      <c r="M188" s="3">
        <v>13.2</v>
      </c>
      <c r="N188" s="3" t="s">
        <v>310</v>
      </c>
      <c r="O188" s="3" t="s">
        <v>38</v>
      </c>
      <c r="P188" s="3" t="s">
        <v>289</v>
      </c>
      <c r="Q188" s="3"/>
      <c r="R188" s="3"/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/>
      <c r="AE188" s="3">
        <f>VLOOKUP(A188,'lat long'!A:B,2,FALSE)</f>
        <v>-33.769834099999997</v>
      </c>
      <c r="AF188" s="3">
        <f>VLOOKUP(A188,'lat long'!A:C,3,FALSE)</f>
        <v>151.2898175</v>
      </c>
      <c r="AH188">
        <f>VLOOKUP(A188,'Crimes data'!A:B,2,FALSE)</f>
        <v>80</v>
      </c>
      <c r="AI188">
        <f>VLOOKUP(A188,'Crimes data'!A:C,3,FALSE)</f>
        <v>1.43</v>
      </c>
      <c r="AJ188">
        <f>VLOOKUP(A188,'Crimes data'!A:D,3,FALSE)</f>
        <v>1.43</v>
      </c>
    </row>
    <row r="189" spans="1:36" x14ac:dyDescent="0.25">
      <c r="A189" s="3" t="s">
        <v>1019</v>
      </c>
      <c r="B189" s="3" t="s">
        <v>347</v>
      </c>
      <c r="C189" s="4">
        <v>1250</v>
      </c>
      <c r="D189" s="3">
        <v>2032</v>
      </c>
      <c r="E189" s="3" t="s">
        <v>1020</v>
      </c>
      <c r="F189" s="3" t="s">
        <v>1021</v>
      </c>
      <c r="G189" s="3" t="s">
        <v>58</v>
      </c>
      <c r="H189" s="5">
        <v>0.29249999999999998</v>
      </c>
      <c r="I189" s="3" t="s">
        <v>92</v>
      </c>
      <c r="J189" s="3"/>
      <c r="K189" s="3"/>
      <c r="L189" s="6">
        <v>0.69</v>
      </c>
      <c r="M189" s="3"/>
      <c r="N189" s="3" t="s">
        <v>37</v>
      </c>
      <c r="O189" s="3" t="s">
        <v>126</v>
      </c>
      <c r="P189" s="3" t="s">
        <v>439</v>
      </c>
      <c r="Q189" s="3"/>
      <c r="R189" s="3"/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/>
      <c r="AE189" s="3">
        <f>VLOOKUP(A189,'lat long'!A:B,2,FALSE)</f>
        <v>-33.928932799999998</v>
      </c>
      <c r="AF189" s="3">
        <f>VLOOKUP(A189,'lat long'!A:C,3,FALSE)</f>
        <v>151.22518389999999</v>
      </c>
      <c r="AH189">
        <f>VLOOKUP(A189,'Crimes data'!A:B,2,FALSE)</f>
        <v>116</v>
      </c>
      <c r="AI189">
        <f>VLOOKUP(A189,'Crimes data'!A:C,3,FALSE)</f>
        <v>2.0699999999999998</v>
      </c>
      <c r="AJ189">
        <f>VLOOKUP(A189,'Crimes data'!A:D,3,FALSE)</f>
        <v>2.0699999999999998</v>
      </c>
    </row>
    <row r="190" spans="1:36" x14ac:dyDescent="0.25">
      <c r="A190" s="3" t="s">
        <v>1022</v>
      </c>
      <c r="B190" s="3" t="s">
        <v>347</v>
      </c>
      <c r="C190" s="4">
        <v>4500</v>
      </c>
      <c r="D190" s="3">
        <v>2027</v>
      </c>
      <c r="E190" s="3" t="s">
        <v>1023</v>
      </c>
      <c r="F190" s="3" t="s">
        <v>1024</v>
      </c>
      <c r="G190" s="3"/>
      <c r="H190" s="5">
        <v>-1</v>
      </c>
      <c r="I190" s="3" t="s">
        <v>1025</v>
      </c>
      <c r="J190" s="3" t="s">
        <v>594</v>
      </c>
      <c r="K190" s="3" t="s">
        <v>763</v>
      </c>
      <c r="L190" s="6">
        <v>0</v>
      </c>
      <c r="M190" s="3">
        <v>10.199999999999999</v>
      </c>
      <c r="N190" s="3" t="s">
        <v>169</v>
      </c>
      <c r="O190" s="3" t="s">
        <v>273</v>
      </c>
      <c r="P190" s="3" t="s">
        <v>352</v>
      </c>
      <c r="Q190" s="3"/>
      <c r="R190" s="3"/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/>
      <c r="AE190" s="3">
        <f>VLOOKUP(A190,'lat long'!A:B,2,FALSE)</f>
        <v>-33.873072299999997</v>
      </c>
      <c r="AF190" s="3">
        <f>VLOOKUP(A190,'lat long'!A:C,3,FALSE)</f>
        <v>151.23763779999999</v>
      </c>
      <c r="AH190">
        <f>VLOOKUP(A190,'Crimes data'!A:B,2,FALSE)</f>
        <v>144</v>
      </c>
      <c r="AI190">
        <f>VLOOKUP(A190,'Crimes data'!A:C,3,FALSE)</f>
        <v>2.57</v>
      </c>
      <c r="AJ190">
        <f>VLOOKUP(A190,'Crimes data'!A:D,3,FALSE)</f>
        <v>2.57</v>
      </c>
    </row>
    <row r="191" spans="1:36" x14ac:dyDescent="0.25">
      <c r="A191" s="3" t="s">
        <v>1026</v>
      </c>
      <c r="B191" s="3" t="s">
        <v>642</v>
      </c>
      <c r="C191" s="4">
        <v>3250</v>
      </c>
      <c r="D191" s="3">
        <v>2008</v>
      </c>
      <c r="E191" s="3" t="s">
        <v>1027</v>
      </c>
      <c r="F191" s="3" t="s">
        <v>385</v>
      </c>
      <c r="G191" s="3" t="s">
        <v>111</v>
      </c>
      <c r="H191" s="5">
        <v>0.1724</v>
      </c>
      <c r="I191" s="3" t="s">
        <v>763</v>
      </c>
      <c r="J191" s="3"/>
      <c r="K191" s="3" t="s">
        <v>265</v>
      </c>
      <c r="L191" s="6">
        <v>0.05</v>
      </c>
      <c r="M191" s="3">
        <v>9.6999999999999993</v>
      </c>
      <c r="N191" s="3" t="s">
        <v>273</v>
      </c>
      <c r="O191" s="3" t="s">
        <v>84</v>
      </c>
      <c r="P191" s="3" t="s">
        <v>761</v>
      </c>
      <c r="Q191" s="3"/>
      <c r="R191" s="3"/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/>
      <c r="AE191" s="3">
        <f>VLOOKUP(A191,'lat long'!A:B,2,FALSE)</f>
        <v>-33.890861999999998</v>
      </c>
      <c r="AF191" s="3">
        <f>VLOOKUP(A191,'lat long'!A:C,3,FALSE)</f>
        <v>151.1932156</v>
      </c>
      <c r="AH191" t="e">
        <f>VLOOKUP(A191,'Crimes data'!A:B,2,FALSE)</f>
        <v>#N/A</v>
      </c>
      <c r="AI191" t="e">
        <f>VLOOKUP(A191,'Crimes data'!A:C,3,FALSE)</f>
        <v>#N/A</v>
      </c>
      <c r="AJ191" t="e">
        <f>VLOOKUP(A191,'Crimes data'!A:D,3,FALSE)</f>
        <v>#N/A</v>
      </c>
    </row>
    <row r="192" spans="1:36" x14ac:dyDescent="0.25">
      <c r="A192" s="3" t="s">
        <v>1028</v>
      </c>
      <c r="B192" s="3" t="s">
        <v>244</v>
      </c>
      <c r="C192" s="4">
        <v>3000</v>
      </c>
      <c r="D192" s="3">
        <v>2085</v>
      </c>
      <c r="E192" s="3" t="s">
        <v>1029</v>
      </c>
      <c r="F192" s="3" t="s">
        <v>45</v>
      </c>
      <c r="G192" s="3" t="s">
        <v>316</v>
      </c>
      <c r="H192" s="5">
        <v>0.2903</v>
      </c>
      <c r="I192" s="3" t="s">
        <v>81</v>
      </c>
      <c r="J192" s="3"/>
      <c r="K192" s="3"/>
      <c r="L192" s="6">
        <v>0</v>
      </c>
      <c r="M192" s="3">
        <v>15</v>
      </c>
      <c r="N192" s="3" t="s">
        <v>202</v>
      </c>
      <c r="O192" s="3" t="s">
        <v>38</v>
      </c>
      <c r="P192" s="3" t="s">
        <v>289</v>
      </c>
      <c r="Q192" s="3"/>
      <c r="R192" s="3"/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/>
      <c r="AE192" s="3">
        <f>VLOOKUP(A192,'lat long'!A:B,2,FALSE)</f>
        <v>-33.739859199999998</v>
      </c>
      <c r="AF192" s="3">
        <f>VLOOKUP(A192,'lat long'!A:C,3,FALSE)</f>
        <v>151.19422220000001</v>
      </c>
      <c r="AH192">
        <f>VLOOKUP(A192,'Crimes data'!A:B,2,FALSE)</f>
        <v>41</v>
      </c>
      <c r="AI192">
        <f>VLOOKUP(A192,'Crimes data'!A:C,3,FALSE)</f>
        <v>0.73</v>
      </c>
      <c r="AJ192">
        <f>VLOOKUP(A192,'Crimes data'!A:D,3,FALSE)</f>
        <v>0.73</v>
      </c>
    </row>
    <row r="193" spans="1:36" x14ac:dyDescent="0.25">
      <c r="A193" s="3" t="s">
        <v>1030</v>
      </c>
      <c r="B193" s="3" t="s">
        <v>322</v>
      </c>
      <c r="C193" s="4">
        <v>22000</v>
      </c>
      <c r="D193" s="3">
        <v>2099</v>
      </c>
      <c r="E193" s="3" t="s">
        <v>1031</v>
      </c>
      <c r="F193" s="3" t="s">
        <v>58</v>
      </c>
      <c r="G193" s="3" t="s">
        <v>121</v>
      </c>
      <c r="H193" s="5">
        <v>0.31580000000000003</v>
      </c>
      <c r="I193" s="3" t="s">
        <v>595</v>
      </c>
      <c r="J193" s="3" t="s">
        <v>559</v>
      </c>
      <c r="K193" s="3" t="s">
        <v>400</v>
      </c>
      <c r="L193" s="6">
        <v>0.02</v>
      </c>
      <c r="M193" s="3">
        <v>15.5</v>
      </c>
      <c r="N193" s="3" t="s">
        <v>145</v>
      </c>
      <c r="O193" s="3" t="s">
        <v>38</v>
      </c>
      <c r="P193" s="3" t="s">
        <v>289</v>
      </c>
      <c r="Q193" s="3"/>
      <c r="R193" s="3"/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/>
      <c r="AE193" s="3">
        <f>VLOOKUP(A193,'lat long'!A:B,2,FALSE)</f>
        <v>-33.753663500000002</v>
      </c>
      <c r="AF193" s="3">
        <f>VLOOKUP(A193,'lat long'!A:C,3,FALSE)</f>
        <v>151.28999540000001</v>
      </c>
      <c r="AH193">
        <f>VLOOKUP(A193,'Crimes data'!A:B,2,FALSE)</f>
        <v>2099</v>
      </c>
      <c r="AI193">
        <f>VLOOKUP(A193,'Crimes data'!A:C,3,FALSE)</f>
        <v>37.479999999999997</v>
      </c>
      <c r="AJ193">
        <f>VLOOKUP(A193,'Crimes data'!A:D,3,FALSE)</f>
        <v>37.479999999999997</v>
      </c>
    </row>
    <row r="194" spans="1:36" x14ac:dyDescent="0.25">
      <c r="A194" s="3" t="s">
        <v>1032</v>
      </c>
      <c r="B194" s="3" t="s">
        <v>99</v>
      </c>
      <c r="C194" s="4">
        <v>2800</v>
      </c>
      <c r="D194" s="3">
        <v>2770</v>
      </c>
      <c r="E194" s="3" t="s">
        <v>1033</v>
      </c>
      <c r="F194" s="3" t="s">
        <v>1034</v>
      </c>
      <c r="G194" s="3" t="s">
        <v>176</v>
      </c>
      <c r="H194" s="5">
        <v>0.3</v>
      </c>
      <c r="I194" s="3" t="s">
        <v>820</v>
      </c>
      <c r="J194" s="3"/>
      <c r="K194" s="3"/>
      <c r="L194" s="6">
        <v>0.11</v>
      </c>
      <c r="M194" s="3">
        <v>13.8</v>
      </c>
      <c r="N194" s="3" t="s">
        <v>858</v>
      </c>
      <c r="O194" s="3" t="s">
        <v>73</v>
      </c>
      <c r="P194" s="3" t="s">
        <v>897</v>
      </c>
      <c r="Q194" s="3"/>
      <c r="R194" s="3"/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/>
      <c r="AE194" s="3">
        <f>VLOOKUP(A194,'lat long'!A:B,2,FALSE)</f>
        <v>-33.748055600000001</v>
      </c>
      <c r="AF194" s="3">
        <f>VLOOKUP(A194,'lat long'!A:C,3,FALSE)</f>
        <v>150.81472220000001</v>
      </c>
      <c r="AH194">
        <f>VLOOKUP(A194,'Crimes data'!A:B,2,FALSE)</f>
        <v>183</v>
      </c>
      <c r="AI194">
        <f>VLOOKUP(A194,'Crimes data'!A:C,3,FALSE)</f>
        <v>3.27</v>
      </c>
      <c r="AJ194">
        <f>VLOOKUP(A194,'Crimes data'!A:D,3,FALSE)</f>
        <v>3.27</v>
      </c>
    </row>
    <row r="195" spans="1:36" x14ac:dyDescent="0.25">
      <c r="A195" s="3" t="s">
        <v>1035</v>
      </c>
      <c r="B195" s="3" t="s">
        <v>43</v>
      </c>
      <c r="C195" s="4">
        <v>1700</v>
      </c>
      <c r="D195" s="3">
        <v>2219</v>
      </c>
      <c r="E195" s="3" t="s">
        <v>1036</v>
      </c>
      <c r="F195" s="3" t="s">
        <v>58</v>
      </c>
      <c r="G195" s="3"/>
      <c r="H195" s="5">
        <v>-1</v>
      </c>
      <c r="I195" s="3"/>
      <c r="J195" s="3" t="s">
        <v>288</v>
      </c>
      <c r="K195" s="3" t="s">
        <v>36</v>
      </c>
      <c r="L195" s="6">
        <v>0.01</v>
      </c>
      <c r="M195" s="3"/>
      <c r="N195" s="3" t="s">
        <v>145</v>
      </c>
      <c r="O195" s="3" t="s">
        <v>169</v>
      </c>
      <c r="P195" s="3" t="s">
        <v>648</v>
      </c>
      <c r="Q195" s="3"/>
      <c r="R195" s="3"/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/>
      <c r="AE195" s="3">
        <f>VLOOKUP(A195,'lat long'!A:B,2,FALSE)</f>
        <v>-33.993611100000003</v>
      </c>
      <c r="AF195" s="3">
        <f>VLOOKUP(A195,'lat long'!A:C,3,FALSE)</f>
        <v>151.14472219999999</v>
      </c>
      <c r="AH195">
        <f>VLOOKUP(A195,'Crimes data'!A:B,2,FALSE)</f>
        <v>61</v>
      </c>
      <c r="AI195">
        <f>VLOOKUP(A195,'Crimes data'!A:C,3,FALSE)</f>
        <v>1.0900000000000001</v>
      </c>
      <c r="AJ195">
        <f>VLOOKUP(A195,'Crimes data'!A:D,3,FALSE)</f>
        <v>1.0900000000000001</v>
      </c>
    </row>
    <row r="196" spans="1:36" x14ac:dyDescent="0.25">
      <c r="A196" s="3" t="s">
        <v>1037</v>
      </c>
      <c r="B196" s="3" t="s">
        <v>99</v>
      </c>
      <c r="C196" s="4">
        <v>13500</v>
      </c>
      <c r="D196" s="3">
        <v>2767</v>
      </c>
      <c r="E196" s="3" t="s">
        <v>1038</v>
      </c>
      <c r="F196" s="3" t="s">
        <v>1039</v>
      </c>
      <c r="G196" s="3" t="s">
        <v>867</v>
      </c>
      <c r="H196" s="5">
        <v>0.15870000000000001</v>
      </c>
      <c r="I196" s="3" t="s">
        <v>840</v>
      </c>
      <c r="J196" s="3" t="s">
        <v>601</v>
      </c>
      <c r="K196" s="3" t="s">
        <v>1040</v>
      </c>
      <c r="L196" s="6">
        <v>0.24</v>
      </c>
      <c r="M196" s="3">
        <v>12.2</v>
      </c>
      <c r="N196" s="3" t="s">
        <v>73</v>
      </c>
      <c r="O196" s="3" t="s">
        <v>37</v>
      </c>
      <c r="P196" s="3" t="s">
        <v>1037</v>
      </c>
      <c r="Q196" s="3"/>
      <c r="R196" s="3"/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/>
      <c r="AE196" s="3">
        <f>VLOOKUP(A196,'lat long'!A:B,2,FALSE)</f>
        <v>-33.754950100000002</v>
      </c>
      <c r="AF196" s="3">
        <f>VLOOKUP(A196,'lat long'!A:C,3,FALSE)</f>
        <v>150.86859849999999</v>
      </c>
      <c r="AH196">
        <f>VLOOKUP(A196,'Crimes data'!A:B,2,FALSE)</f>
        <v>1599</v>
      </c>
      <c r="AI196">
        <f>VLOOKUP(A196,'Crimes data'!A:C,3,FALSE)</f>
        <v>28.55</v>
      </c>
      <c r="AJ196">
        <f>VLOOKUP(A196,'Crimes data'!A:D,3,FALSE)</f>
        <v>28.55</v>
      </c>
    </row>
    <row r="197" spans="1:36" x14ac:dyDescent="0.25">
      <c r="A197" s="3" t="s">
        <v>1041</v>
      </c>
      <c r="B197" s="3" t="s">
        <v>119</v>
      </c>
      <c r="C197" s="4">
        <v>4750</v>
      </c>
      <c r="D197" s="3">
        <v>2117</v>
      </c>
      <c r="E197" s="3" t="s">
        <v>1042</v>
      </c>
      <c r="F197" s="3" t="s">
        <v>141</v>
      </c>
      <c r="G197" s="3" t="s">
        <v>1043</v>
      </c>
      <c r="H197" s="5">
        <v>0.20910000000000001</v>
      </c>
      <c r="I197" s="3" t="s">
        <v>883</v>
      </c>
      <c r="J197" s="3" t="s">
        <v>565</v>
      </c>
      <c r="K197" s="3" t="s">
        <v>49</v>
      </c>
      <c r="L197" s="6">
        <v>0.05</v>
      </c>
      <c r="M197" s="3">
        <v>8.1</v>
      </c>
      <c r="N197" s="3" t="s">
        <v>145</v>
      </c>
      <c r="O197" s="3" t="s">
        <v>38</v>
      </c>
      <c r="P197" s="3" t="s">
        <v>1044</v>
      </c>
      <c r="Q197" s="3"/>
      <c r="R197" s="3"/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/>
      <c r="AE197" s="3">
        <f>VLOOKUP(A197,'lat long'!A:B,2,FALSE)</f>
        <v>-33.802948999999998</v>
      </c>
      <c r="AF197" s="3">
        <f>VLOOKUP(A197,'lat long'!A:C,3,FALSE)</f>
        <v>151.04405869999999</v>
      </c>
      <c r="AH197">
        <f>VLOOKUP(A197,'Crimes data'!A:B,2,FALSE)</f>
        <v>245</v>
      </c>
      <c r="AI197">
        <f>VLOOKUP(A197,'Crimes data'!A:C,3,FALSE)</f>
        <v>4.38</v>
      </c>
      <c r="AJ197">
        <f>VLOOKUP(A197,'Crimes data'!A:D,3,FALSE)</f>
        <v>4.38</v>
      </c>
    </row>
    <row r="198" spans="1:36" x14ac:dyDescent="0.25">
      <c r="A198" s="3" t="s">
        <v>1045</v>
      </c>
      <c r="B198" s="3" t="s">
        <v>214</v>
      </c>
      <c r="C198" s="4">
        <v>7750</v>
      </c>
      <c r="D198" s="3">
        <v>2158</v>
      </c>
      <c r="E198" s="3" t="s">
        <v>1046</v>
      </c>
      <c r="F198" s="3" t="s">
        <v>57</v>
      </c>
      <c r="G198" s="3" t="s">
        <v>316</v>
      </c>
      <c r="H198" s="5">
        <v>0.33329999999999999</v>
      </c>
      <c r="I198" s="3" t="s">
        <v>280</v>
      </c>
      <c r="J198" s="3" t="s">
        <v>192</v>
      </c>
      <c r="K198" s="3" t="s">
        <v>177</v>
      </c>
      <c r="L198" s="6">
        <v>0</v>
      </c>
      <c r="M198" s="3">
        <v>12.8</v>
      </c>
      <c r="N198" s="3" t="s">
        <v>858</v>
      </c>
      <c r="O198" s="3" t="s">
        <v>37</v>
      </c>
      <c r="P198" s="3" t="s">
        <v>1047</v>
      </c>
      <c r="Q198" s="3"/>
      <c r="R198" s="3"/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/>
      <c r="AE198" s="3">
        <f>VLOOKUP(A198,'lat long'!A:B,2,FALSE)</f>
        <v>-33.687639799999999</v>
      </c>
      <c r="AF198" s="3">
        <f>VLOOKUP(A198,'lat long'!A:C,3,FALSE)</f>
        <v>151.02671989999999</v>
      </c>
      <c r="AH198" t="e">
        <f>VLOOKUP(A198,'Crimes data'!A:B,2,FALSE)</f>
        <v>#N/A</v>
      </c>
      <c r="AI198" t="e">
        <f>VLOOKUP(A198,'Crimes data'!A:C,3,FALSE)</f>
        <v>#N/A</v>
      </c>
      <c r="AJ198" t="e">
        <f>VLOOKUP(A198,'Crimes data'!A:D,3,FALSE)</f>
        <v>#N/A</v>
      </c>
    </row>
    <row r="199" spans="1:36" x14ac:dyDescent="0.25">
      <c r="A199" s="3" t="s">
        <v>1048</v>
      </c>
      <c r="B199" s="3" t="s">
        <v>99</v>
      </c>
      <c r="C199" s="4">
        <v>3250</v>
      </c>
      <c r="D199" s="3">
        <v>2213</v>
      </c>
      <c r="E199" s="3" t="s">
        <v>1049</v>
      </c>
      <c r="F199" s="3" t="s">
        <v>124</v>
      </c>
      <c r="G199" s="3" t="s">
        <v>68</v>
      </c>
      <c r="H199" s="5">
        <v>0.16669999999999999</v>
      </c>
      <c r="I199" s="3" t="s">
        <v>393</v>
      </c>
      <c r="J199" s="3" t="s">
        <v>1039</v>
      </c>
      <c r="K199" s="3" t="s">
        <v>49</v>
      </c>
      <c r="L199" s="6">
        <v>0.12</v>
      </c>
      <c r="M199" s="3">
        <v>7.9</v>
      </c>
      <c r="N199" s="3" t="s">
        <v>37</v>
      </c>
      <c r="O199" s="3" t="s">
        <v>38</v>
      </c>
      <c r="P199" s="3" t="s">
        <v>1048</v>
      </c>
      <c r="Q199" s="3"/>
      <c r="R199" s="3"/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/>
      <c r="AE199" s="3">
        <f>VLOOKUP(A199,'lat long'!A:B,2,FALSE)</f>
        <v>-33.960853</v>
      </c>
      <c r="AF199" s="3">
        <f>VLOOKUP(A199,'lat long'!A:C,3,FALSE)</f>
        <v>150.98791890000001</v>
      </c>
      <c r="AH199">
        <f>VLOOKUP(A199,'Crimes data'!A:B,2,FALSE)</f>
        <v>199</v>
      </c>
      <c r="AI199">
        <f>VLOOKUP(A199,'Crimes data'!A:C,3,FALSE)</f>
        <v>3.55</v>
      </c>
      <c r="AJ199">
        <f>VLOOKUP(A199,'Crimes data'!A:D,3,FALSE)</f>
        <v>3.55</v>
      </c>
    </row>
    <row r="200" spans="1:36" x14ac:dyDescent="0.25">
      <c r="A200" s="3" t="s">
        <v>1050</v>
      </c>
      <c r="B200" s="3" t="s">
        <v>99</v>
      </c>
      <c r="C200" s="4">
        <v>1000</v>
      </c>
      <c r="D200" s="3">
        <v>2766</v>
      </c>
      <c r="E200" s="3" t="s">
        <v>1051</v>
      </c>
      <c r="F200" s="3" t="s">
        <v>176</v>
      </c>
      <c r="G200" s="3" t="s">
        <v>159</v>
      </c>
      <c r="H200" s="5">
        <v>0.15379999999999999</v>
      </c>
      <c r="I200" s="3" t="s">
        <v>908</v>
      </c>
      <c r="J200" s="3"/>
      <c r="K200" s="3"/>
      <c r="L200" s="6">
        <v>0.02</v>
      </c>
      <c r="M200" s="3"/>
      <c r="N200" s="3" t="s">
        <v>858</v>
      </c>
      <c r="O200" s="3" t="s">
        <v>37</v>
      </c>
      <c r="P200" s="3" t="s">
        <v>289</v>
      </c>
      <c r="Q200" s="3"/>
      <c r="R200" s="3"/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/>
      <c r="AE200" s="3">
        <f>VLOOKUP(A200,'lat long'!A:B,2,FALSE)</f>
        <v>-33.6750568</v>
      </c>
      <c r="AF200" s="3">
        <f>VLOOKUP(A200,'lat long'!A:C,3,FALSE)</f>
        <v>150.85338849999999</v>
      </c>
      <c r="AH200">
        <f>VLOOKUP(A200,'Crimes data'!A:B,2,FALSE)</f>
        <v>685</v>
      </c>
      <c r="AI200">
        <f>VLOOKUP(A200,'Crimes data'!A:C,3,FALSE)</f>
        <v>12.23</v>
      </c>
      <c r="AJ200">
        <f>VLOOKUP(A200,'Crimes data'!A:D,3,FALSE)</f>
        <v>12.23</v>
      </c>
    </row>
    <row r="201" spans="1:36" x14ac:dyDescent="0.25">
      <c r="A201" s="3" t="s">
        <v>1052</v>
      </c>
      <c r="B201" s="3" t="s">
        <v>43</v>
      </c>
      <c r="C201" s="4">
        <v>7250</v>
      </c>
      <c r="D201" s="3">
        <v>2018</v>
      </c>
      <c r="E201" s="3" t="s">
        <v>1053</v>
      </c>
      <c r="F201" s="3" t="s">
        <v>385</v>
      </c>
      <c r="G201" s="3" t="s">
        <v>279</v>
      </c>
      <c r="H201" s="5">
        <v>0.13789999999999999</v>
      </c>
      <c r="I201" s="3" t="s">
        <v>92</v>
      </c>
      <c r="J201" s="3" t="s">
        <v>208</v>
      </c>
      <c r="K201" s="3" t="s">
        <v>60</v>
      </c>
      <c r="L201" s="6">
        <v>0.2</v>
      </c>
      <c r="M201" s="3">
        <v>11.4</v>
      </c>
      <c r="N201" s="3" t="s">
        <v>50</v>
      </c>
      <c r="O201" s="3" t="s">
        <v>61</v>
      </c>
      <c r="P201" s="3" t="s">
        <v>332</v>
      </c>
      <c r="Q201" s="3"/>
      <c r="R201" s="3"/>
      <c r="S201" s="3"/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/>
      <c r="AE201" s="3">
        <f>VLOOKUP(A201,'lat long'!A:B,2,FALSE)</f>
        <v>-33.931073300000001</v>
      </c>
      <c r="AF201" s="3">
        <f>VLOOKUP(A201,'lat long'!A:C,3,FALSE)</f>
        <v>151.21136670000001</v>
      </c>
      <c r="AH201">
        <f>VLOOKUP(A201,'Crimes data'!A:B,2,FALSE)</f>
        <v>422</v>
      </c>
      <c r="AI201">
        <f>VLOOKUP(A201,'Crimes data'!A:C,3,FALSE)</f>
        <v>7.54</v>
      </c>
      <c r="AJ201">
        <f>VLOOKUP(A201,'Crimes data'!A:D,3,FALSE)</f>
        <v>7.54</v>
      </c>
    </row>
    <row r="202" spans="1:36" x14ac:dyDescent="0.25">
      <c r="A202" s="3" t="s">
        <v>1054</v>
      </c>
      <c r="B202" s="3" t="s">
        <v>816</v>
      </c>
      <c r="C202" s="4">
        <v>2300</v>
      </c>
      <c r="D202" s="3">
        <v>2174</v>
      </c>
      <c r="E202" s="3" t="s">
        <v>1055</v>
      </c>
      <c r="F202" s="3" t="s">
        <v>101</v>
      </c>
      <c r="G202" s="3" t="s">
        <v>124</v>
      </c>
      <c r="H202" s="5">
        <v>0.125</v>
      </c>
      <c r="I202" s="3" t="s">
        <v>883</v>
      </c>
      <c r="J202" s="3" t="s">
        <v>971</v>
      </c>
      <c r="K202" s="3" t="s">
        <v>751</v>
      </c>
      <c r="L202" s="6">
        <v>0.03</v>
      </c>
      <c r="M202" s="3">
        <v>4.5</v>
      </c>
      <c r="N202" s="3" t="s">
        <v>864</v>
      </c>
      <c r="O202" s="3" t="s">
        <v>73</v>
      </c>
      <c r="P202" s="3" t="s">
        <v>1056</v>
      </c>
      <c r="Q202" s="3"/>
      <c r="R202" s="3"/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/>
      <c r="AE202" s="3">
        <f>VLOOKUP(A202,'lat long'!A:B,2,FALSE)</f>
        <v>-33.962833600000003</v>
      </c>
      <c r="AF202" s="3">
        <f>VLOOKUP(A202,'lat long'!A:C,3,FALSE)</f>
        <v>150.85632939999999</v>
      </c>
      <c r="AH202">
        <f>VLOOKUP(A202,'Crimes data'!A:B,2,FALSE)</f>
        <v>1020</v>
      </c>
      <c r="AI202">
        <f>VLOOKUP(A202,'Crimes data'!A:C,3,FALSE)</f>
        <v>18.21</v>
      </c>
      <c r="AJ202">
        <f>VLOOKUP(A202,'Crimes data'!A:D,3,FALSE)</f>
        <v>18.21</v>
      </c>
    </row>
    <row r="203" spans="1:36" x14ac:dyDescent="0.25">
      <c r="A203" s="3" t="s">
        <v>1057</v>
      </c>
      <c r="B203" s="3" t="s">
        <v>816</v>
      </c>
      <c r="C203" s="4">
        <v>6000</v>
      </c>
      <c r="D203" s="3">
        <v>2570</v>
      </c>
      <c r="E203" s="3" t="s">
        <v>1058</v>
      </c>
      <c r="F203" s="3" t="s">
        <v>795</v>
      </c>
      <c r="G203" s="3" t="s">
        <v>114</v>
      </c>
      <c r="H203" s="5">
        <v>0.15790000000000001</v>
      </c>
      <c r="I203" s="3" t="s">
        <v>387</v>
      </c>
      <c r="J203" s="3"/>
      <c r="K203" s="3" t="s">
        <v>1059</v>
      </c>
      <c r="L203" s="6">
        <v>0.05</v>
      </c>
      <c r="M203" s="3">
        <v>7.2</v>
      </c>
      <c r="N203" s="3" t="s">
        <v>947</v>
      </c>
      <c r="O203" s="3" t="s">
        <v>202</v>
      </c>
      <c r="P203" s="3" t="s">
        <v>921</v>
      </c>
      <c r="Q203" s="3"/>
      <c r="R203" s="3"/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/>
      <c r="AE203" s="3">
        <f>VLOOKUP(A203,'lat long'!A:B,2,FALSE)</f>
        <v>-34.059028900000001</v>
      </c>
      <c r="AF203" s="3">
        <f>VLOOKUP(A203,'lat long'!A:C,3,FALSE)</f>
        <v>150.71540300000001</v>
      </c>
      <c r="AH203" t="e">
        <f>VLOOKUP(A203,'Crimes data'!A:B,2,FALSE)</f>
        <v>#N/A</v>
      </c>
      <c r="AI203" t="e">
        <f>VLOOKUP(A203,'Crimes data'!A:C,3,FALSE)</f>
        <v>#N/A</v>
      </c>
      <c r="AJ203" t="e">
        <f>VLOOKUP(A203,'Crimes data'!A:D,3,FALSE)</f>
        <v>#N/A</v>
      </c>
    </row>
    <row r="204" spans="1:36" x14ac:dyDescent="0.25">
      <c r="A204" s="3" t="s">
        <v>1060</v>
      </c>
      <c r="B204" s="3" t="s">
        <v>347</v>
      </c>
      <c r="C204" s="4">
        <v>5500</v>
      </c>
      <c r="D204" s="3">
        <v>2011</v>
      </c>
      <c r="E204" s="3" t="s">
        <v>1061</v>
      </c>
      <c r="F204" s="3" t="s">
        <v>1062</v>
      </c>
      <c r="G204" s="3" t="s">
        <v>80</v>
      </c>
      <c r="H204" s="5">
        <v>0.29520000000000002</v>
      </c>
      <c r="I204" s="3"/>
      <c r="J204" s="3" t="s">
        <v>247</v>
      </c>
      <c r="K204" s="3" t="s">
        <v>637</v>
      </c>
      <c r="L204" s="6">
        <v>0</v>
      </c>
      <c r="M204" s="3"/>
      <c r="N204" s="3" t="s">
        <v>61</v>
      </c>
      <c r="O204" s="3" t="s">
        <v>273</v>
      </c>
      <c r="P204" s="3" t="s">
        <v>529</v>
      </c>
      <c r="Q204" s="3"/>
      <c r="R204" s="3"/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/>
      <c r="AE204" s="3">
        <f>VLOOKUP(A204,'lat long'!A:B,2,FALSE)</f>
        <v>-33.871690800000003</v>
      </c>
      <c r="AF204" s="3">
        <f>VLOOKUP(A204,'lat long'!A:C,3,FALSE)</f>
        <v>151.22828749999999</v>
      </c>
      <c r="AH204">
        <f>VLOOKUP(A204,'Crimes data'!A:B,2,FALSE)</f>
        <v>686</v>
      </c>
      <c r="AI204">
        <f>VLOOKUP(A204,'Crimes data'!A:C,3,FALSE)</f>
        <v>12.25</v>
      </c>
      <c r="AJ204">
        <f>VLOOKUP(A204,'Crimes data'!A:D,3,FALSE)</f>
        <v>12.25</v>
      </c>
    </row>
    <row r="205" spans="1:36" x14ac:dyDescent="0.25">
      <c r="A205" s="3" t="s">
        <v>1063</v>
      </c>
      <c r="B205" s="3" t="s">
        <v>99</v>
      </c>
      <c r="C205" s="4">
        <v>2300</v>
      </c>
      <c r="D205" s="3">
        <v>2770</v>
      </c>
      <c r="E205" s="3" t="s">
        <v>1064</v>
      </c>
      <c r="F205" s="3" t="s">
        <v>750</v>
      </c>
      <c r="G205" s="3" t="s">
        <v>951</v>
      </c>
      <c r="H205" s="5">
        <v>0.1915</v>
      </c>
      <c r="I205" s="3" t="s">
        <v>1065</v>
      </c>
      <c r="J205" s="3"/>
      <c r="K205" s="3"/>
      <c r="L205" s="6">
        <v>0.25</v>
      </c>
      <c r="M205" s="3">
        <v>13.3</v>
      </c>
      <c r="N205" s="3" t="s">
        <v>858</v>
      </c>
      <c r="O205" s="3" t="s">
        <v>73</v>
      </c>
      <c r="P205" s="3" t="s">
        <v>897</v>
      </c>
      <c r="Q205" s="3"/>
      <c r="R205" s="3"/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/>
      <c r="AE205" s="3">
        <f>VLOOKUP(A205,'lat long'!A:B,2,FALSE)</f>
        <v>-33.747702400000001</v>
      </c>
      <c r="AF205" s="3">
        <f>VLOOKUP(A205,'lat long'!A:C,3,FALSE)</f>
        <v>150.80436080000001</v>
      </c>
      <c r="AH205">
        <f>VLOOKUP(A205,'Crimes data'!A:B,2,FALSE)</f>
        <v>522</v>
      </c>
      <c r="AI205">
        <f>VLOOKUP(A205,'Crimes data'!A:C,3,FALSE)</f>
        <v>9.32</v>
      </c>
      <c r="AJ205">
        <f>VLOOKUP(A205,'Crimes data'!A:D,3,FALSE)</f>
        <v>9.32</v>
      </c>
    </row>
    <row r="206" spans="1:36" x14ac:dyDescent="0.25">
      <c r="A206" s="3" t="s">
        <v>1066</v>
      </c>
      <c r="B206" s="3" t="s">
        <v>99</v>
      </c>
      <c r="C206" s="4">
        <v>8500</v>
      </c>
      <c r="D206" s="3">
        <v>2750</v>
      </c>
      <c r="E206" s="3" t="s">
        <v>1067</v>
      </c>
      <c r="F206" s="3" t="s">
        <v>217</v>
      </c>
      <c r="G206" s="3" t="s">
        <v>370</v>
      </c>
      <c r="H206" s="5">
        <v>0.125</v>
      </c>
      <c r="I206" s="3" t="s">
        <v>49</v>
      </c>
      <c r="J206" s="3" t="s">
        <v>421</v>
      </c>
      <c r="K206" s="3" t="s">
        <v>154</v>
      </c>
      <c r="L206" s="6">
        <v>0.03</v>
      </c>
      <c r="M206" s="3">
        <v>14.1</v>
      </c>
      <c r="N206" s="3" t="s">
        <v>310</v>
      </c>
      <c r="O206" s="3" t="s">
        <v>185</v>
      </c>
      <c r="P206" s="3" t="s">
        <v>1066</v>
      </c>
      <c r="Q206" s="3"/>
      <c r="R206" s="3"/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/>
      <c r="AE206" s="3">
        <f>VLOOKUP(A206,'lat long'!A:B,2,FALSE)</f>
        <v>-33.748333299999999</v>
      </c>
      <c r="AF206" s="3">
        <f>VLOOKUP(A206,'lat long'!A:C,3,FALSE)</f>
        <v>150.66777780000001</v>
      </c>
      <c r="AH206">
        <f>VLOOKUP(A206,'Crimes data'!A:B,2,FALSE)</f>
        <v>543</v>
      </c>
      <c r="AI206">
        <f>VLOOKUP(A206,'Crimes data'!A:C,3,FALSE)</f>
        <v>9.6999999999999993</v>
      </c>
      <c r="AJ206">
        <f>VLOOKUP(A206,'Crimes data'!A:D,3,FALSE)</f>
        <v>9.6999999999999993</v>
      </c>
    </row>
    <row r="207" spans="1:36" x14ac:dyDescent="0.25">
      <c r="A207" s="3" t="s">
        <v>1068</v>
      </c>
      <c r="B207" s="3" t="s">
        <v>55</v>
      </c>
      <c r="C207" s="4">
        <v>3000</v>
      </c>
      <c r="D207" s="3">
        <v>2136</v>
      </c>
      <c r="E207" s="3" t="s">
        <v>1069</v>
      </c>
      <c r="F207" s="3" t="s">
        <v>238</v>
      </c>
      <c r="G207" s="3" t="s">
        <v>279</v>
      </c>
      <c r="H207" s="5">
        <v>0.32</v>
      </c>
      <c r="I207" s="3" t="s">
        <v>34</v>
      </c>
      <c r="J207" s="3" t="s">
        <v>1070</v>
      </c>
      <c r="K207" s="3" t="s">
        <v>49</v>
      </c>
      <c r="L207" s="6">
        <v>0.04</v>
      </c>
      <c r="M207" s="3">
        <v>16.2</v>
      </c>
      <c r="N207" s="3" t="s">
        <v>73</v>
      </c>
      <c r="O207" s="3" t="s">
        <v>169</v>
      </c>
      <c r="P207" s="3" t="s">
        <v>130</v>
      </c>
      <c r="Q207" s="3"/>
      <c r="R207" s="3"/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/>
      <c r="AE207" s="3">
        <f>VLOOKUP(A207,'lat long'!A:B,2,FALSE)</f>
        <v>-33.890062800000003</v>
      </c>
      <c r="AF207" s="3">
        <f>VLOOKUP(A207,'lat long'!A:C,3,FALSE)</f>
        <v>151.09591449999999</v>
      </c>
      <c r="AH207">
        <f>VLOOKUP(A207,'Crimes data'!A:B,2,FALSE)</f>
        <v>104</v>
      </c>
      <c r="AI207">
        <f>VLOOKUP(A207,'Crimes data'!A:C,3,FALSE)</f>
        <v>1.86</v>
      </c>
      <c r="AJ207">
        <f>VLOOKUP(A207,'Crimes data'!A:D,3,FALSE)</f>
        <v>1.86</v>
      </c>
    </row>
    <row r="208" spans="1:36" x14ac:dyDescent="0.25">
      <c r="A208" s="3" t="s">
        <v>1071</v>
      </c>
      <c r="B208" s="3" t="s">
        <v>55</v>
      </c>
      <c r="C208" s="4">
        <v>4000</v>
      </c>
      <c r="D208" s="3">
        <v>2042</v>
      </c>
      <c r="E208" s="3" t="s">
        <v>1072</v>
      </c>
      <c r="F208" s="3" t="s">
        <v>33</v>
      </c>
      <c r="G208" s="3" t="s">
        <v>483</v>
      </c>
      <c r="H208" s="5">
        <v>0.25</v>
      </c>
      <c r="I208" s="3" t="s">
        <v>1073</v>
      </c>
      <c r="J208" s="3" t="s">
        <v>176</v>
      </c>
      <c r="K208" s="3" t="s">
        <v>154</v>
      </c>
      <c r="L208" s="6">
        <v>0.01</v>
      </c>
      <c r="M208" s="3">
        <v>11.1</v>
      </c>
      <c r="N208" s="3" t="s">
        <v>50</v>
      </c>
      <c r="O208" s="3" t="s">
        <v>61</v>
      </c>
      <c r="P208" s="3" t="s">
        <v>738</v>
      </c>
      <c r="Q208" s="3"/>
      <c r="R208" s="3"/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/>
      <c r="AE208" s="3">
        <f>VLOOKUP(A208,'lat long'!A:B,2,FALSE)</f>
        <v>-33.899696800000001</v>
      </c>
      <c r="AF208" s="3">
        <f>VLOOKUP(A208,'lat long'!A:C,3,FALSE)</f>
        <v>151.170986</v>
      </c>
      <c r="AH208" t="e">
        <f>VLOOKUP(A208,'Crimes data'!A:B,2,FALSE)</f>
        <v>#N/A</v>
      </c>
      <c r="AI208" t="e">
        <f>VLOOKUP(A208,'Crimes data'!A:C,3,FALSE)</f>
        <v>#N/A</v>
      </c>
      <c r="AJ208" t="e">
        <f>VLOOKUP(A208,'Crimes data'!A:D,3,FALSE)</f>
        <v>#N/A</v>
      </c>
    </row>
    <row r="209" spans="1:36" x14ac:dyDescent="0.25">
      <c r="A209" s="3" t="s">
        <v>1074</v>
      </c>
      <c r="B209" s="3" t="s">
        <v>119</v>
      </c>
      <c r="C209" s="4">
        <v>11000</v>
      </c>
      <c r="D209" s="3">
        <v>2115</v>
      </c>
      <c r="E209" s="3" t="s">
        <v>1075</v>
      </c>
      <c r="F209" s="3" t="s">
        <v>82</v>
      </c>
      <c r="G209" s="3" t="s">
        <v>33</v>
      </c>
      <c r="H209" s="5">
        <v>0.16669999999999999</v>
      </c>
      <c r="I209" s="3" t="s">
        <v>226</v>
      </c>
      <c r="J209" s="3" t="s">
        <v>625</v>
      </c>
      <c r="K209" s="3" t="s">
        <v>177</v>
      </c>
      <c r="L209" s="6">
        <v>0.17</v>
      </c>
      <c r="M209" s="3">
        <v>11.7</v>
      </c>
      <c r="N209" s="3" t="s">
        <v>145</v>
      </c>
      <c r="O209" s="3" t="s">
        <v>50</v>
      </c>
      <c r="P209" s="3" t="s">
        <v>170</v>
      </c>
      <c r="Q209" s="3"/>
      <c r="R209" s="3"/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/>
      <c r="AE209" s="3">
        <f>VLOOKUP(A209,'lat long'!A:B,2,FALSE)</f>
        <v>-33.810115600000003</v>
      </c>
      <c r="AF209" s="3">
        <f>VLOOKUP(A209,'lat long'!A:C,3,FALSE)</f>
        <v>151.06005590000001</v>
      </c>
      <c r="AH209">
        <f>VLOOKUP(A209,'Crimes data'!A:B,2,FALSE)</f>
        <v>526</v>
      </c>
      <c r="AI209">
        <f>VLOOKUP(A209,'Crimes data'!A:C,3,FALSE)</f>
        <v>9.39</v>
      </c>
      <c r="AJ209">
        <f>VLOOKUP(A209,'Crimes data'!A:D,3,FALSE)</f>
        <v>9.39</v>
      </c>
    </row>
    <row r="210" spans="1:36" x14ac:dyDescent="0.25">
      <c r="A210" s="3" t="s">
        <v>1076</v>
      </c>
      <c r="B210" s="3" t="s">
        <v>99</v>
      </c>
      <c r="C210" s="4">
        <v>6500</v>
      </c>
      <c r="D210" s="3">
        <v>2759</v>
      </c>
      <c r="E210" s="3" t="s">
        <v>1077</v>
      </c>
      <c r="F210" s="3" t="s">
        <v>217</v>
      </c>
      <c r="G210" s="3" t="s">
        <v>225</v>
      </c>
      <c r="H210" s="5">
        <v>0.18060000000000001</v>
      </c>
      <c r="I210" s="3" t="s">
        <v>535</v>
      </c>
      <c r="J210" s="3"/>
      <c r="K210" s="3"/>
      <c r="L210" s="6">
        <v>0.01</v>
      </c>
      <c r="M210" s="3">
        <v>13.7</v>
      </c>
      <c r="N210" s="3" t="s">
        <v>812</v>
      </c>
      <c r="O210" s="3" t="s">
        <v>73</v>
      </c>
      <c r="P210" s="3" t="s">
        <v>897</v>
      </c>
      <c r="Q210" s="3"/>
      <c r="R210" s="3"/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/>
      <c r="AE210" s="3">
        <f>VLOOKUP(A210,'lat long'!A:B,2,FALSE)</f>
        <v>-33.8086111</v>
      </c>
      <c r="AF210" s="3">
        <f>VLOOKUP(A210,'lat long'!A:C,3,FALSE)</f>
        <v>150.80138890000001</v>
      </c>
      <c r="AH210" t="e">
        <f>VLOOKUP(A210,'Crimes data'!A:B,2,FALSE)</f>
        <v>#N/A</v>
      </c>
      <c r="AI210" t="e">
        <f>VLOOKUP(A210,'Crimes data'!A:C,3,FALSE)</f>
        <v>#N/A</v>
      </c>
      <c r="AJ210" t="e">
        <f>VLOOKUP(A210,'Crimes data'!A:D,3,FALSE)</f>
        <v>#N/A</v>
      </c>
    </row>
    <row r="211" spans="1:36" x14ac:dyDescent="0.25">
      <c r="A211" s="3" t="s">
        <v>1078</v>
      </c>
      <c r="B211" s="3" t="s">
        <v>99</v>
      </c>
      <c r="C211" s="4">
        <v>18250</v>
      </c>
      <c r="D211" s="3">
        <v>2165</v>
      </c>
      <c r="E211" s="3" t="s">
        <v>1079</v>
      </c>
      <c r="F211" s="3" t="s">
        <v>288</v>
      </c>
      <c r="G211" s="3" t="s">
        <v>552</v>
      </c>
      <c r="H211" s="5">
        <v>0.25</v>
      </c>
      <c r="I211" s="3" t="s">
        <v>160</v>
      </c>
      <c r="J211" s="3" t="s">
        <v>1080</v>
      </c>
      <c r="K211" s="3" t="s">
        <v>1040</v>
      </c>
      <c r="L211" s="6">
        <v>0.08</v>
      </c>
      <c r="M211" s="3">
        <v>15.5</v>
      </c>
      <c r="N211" s="3" t="s">
        <v>145</v>
      </c>
      <c r="O211" s="3" t="s">
        <v>37</v>
      </c>
      <c r="P211" s="3" t="s">
        <v>1078</v>
      </c>
      <c r="Q211" s="3"/>
      <c r="R211" s="3"/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/>
      <c r="AE211" s="3">
        <f>VLOOKUP(A211,'lat long'!A:B,2,FALSE)</f>
        <v>-33.872806500000003</v>
      </c>
      <c r="AF211" s="3">
        <f>VLOOKUP(A211,'lat long'!A:C,3,FALSE)</f>
        <v>150.95235289999999</v>
      </c>
      <c r="AH211">
        <f>VLOOKUP(A211,'Crimes data'!A:B,2,FALSE)</f>
        <v>3018</v>
      </c>
      <c r="AI211">
        <f>VLOOKUP(A211,'Crimes data'!A:C,3,FALSE)</f>
        <v>53.89</v>
      </c>
      <c r="AJ211">
        <f>VLOOKUP(A211,'Crimes data'!A:D,3,FALSE)</f>
        <v>53.89</v>
      </c>
    </row>
    <row r="212" spans="1:36" x14ac:dyDescent="0.25">
      <c r="A212" s="3" t="s">
        <v>1081</v>
      </c>
      <c r="B212" s="3" t="s">
        <v>322</v>
      </c>
      <c r="C212" s="4">
        <v>6000</v>
      </c>
      <c r="D212" s="3">
        <v>2094</v>
      </c>
      <c r="E212" s="3" t="s">
        <v>1082</v>
      </c>
      <c r="F212" s="3" t="s">
        <v>183</v>
      </c>
      <c r="G212" s="3" t="s">
        <v>1083</v>
      </c>
      <c r="H212" s="5">
        <v>0.3478</v>
      </c>
      <c r="I212" s="3" t="s">
        <v>302</v>
      </c>
      <c r="J212" s="3" t="s">
        <v>238</v>
      </c>
      <c r="K212" s="3" t="s">
        <v>1084</v>
      </c>
      <c r="L212" s="6">
        <v>0</v>
      </c>
      <c r="M212" s="3">
        <v>10</v>
      </c>
      <c r="N212" s="3" t="s">
        <v>73</v>
      </c>
      <c r="O212" s="3" t="s">
        <v>169</v>
      </c>
      <c r="P212" s="3" t="s">
        <v>289</v>
      </c>
      <c r="Q212" s="3"/>
      <c r="R212" s="3"/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/>
      <c r="AE212" s="3">
        <f>VLOOKUP(A212,'lat long'!A:B,2,FALSE)</f>
        <v>-33.793878900000003</v>
      </c>
      <c r="AF212" s="3">
        <f>VLOOKUP(A212,'lat long'!A:C,3,FALSE)</f>
        <v>151.27414709999999</v>
      </c>
      <c r="AH212">
        <f>VLOOKUP(A212,'Crimes data'!A:B,2,FALSE)</f>
        <v>87</v>
      </c>
      <c r="AI212">
        <f>VLOOKUP(A212,'Crimes data'!A:C,3,FALSE)</f>
        <v>1.55</v>
      </c>
      <c r="AJ212">
        <f>VLOOKUP(A212,'Crimes data'!A:D,3,FALSE)</f>
        <v>1.55</v>
      </c>
    </row>
    <row r="213" spans="1:36" x14ac:dyDescent="0.25">
      <c r="A213" s="3" t="s">
        <v>1085</v>
      </c>
      <c r="B213" s="3" t="s">
        <v>55</v>
      </c>
      <c r="C213" s="4">
        <v>4750</v>
      </c>
      <c r="D213" s="3">
        <v>2037</v>
      </c>
      <c r="E213" s="3" t="s">
        <v>1086</v>
      </c>
      <c r="F213" s="3" t="s">
        <v>111</v>
      </c>
      <c r="G213" s="3" t="s">
        <v>270</v>
      </c>
      <c r="H213" s="5">
        <v>0.14710000000000001</v>
      </c>
      <c r="I213" s="3" t="s">
        <v>436</v>
      </c>
      <c r="J213" s="3" t="s">
        <v>631</v>
      </c>
      <c r="K213" s="3" t="s">
        <v>70</v>
      </c>
      <c r="L213" s="6">
        <v>0.06</v>
      </c>
      <c r="M213" s="3">
        <v>11.5</v>
      </c>
      <c r="N213" s="3" t="s">
        <v>169</v>
      </c>
      <c r="O213" s="3" t="s">
        <v>273</v>
      </c>
      <c r="P213" s="3" t="s">
        <v>757</v>
      </c>
      <c r="Q213" s="3"/>
      <c r="R213" s="3"/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/>
      <c r="AE213" s="3">
        <f>VLOOKUP(A213,'lat long'!A:B,2,FALSE)</f>
        <v>-33.880555600000001</v>
      </c>
      <c r="AF213" s="3">
        <f>VLOOKUP(A213,'lat long'!A:C,3,FALSE)</f>
        <v>151.17833329999999</v>
      </c>
      <c r="AH213">
        <f>VLOOKUP(A213,'Crimes data'!A:B,2,FALSE)</f>
        <v>220</v>
      </c>
      <c r="AI213">
        <f>VLOOKUP(A213,'Crimes data'!A:C,3,FALSE)</f>
        <v>3.93</v>
      </c>
      <c r="AJ213">
        <f>VLOOKUP(A213,'Crimes data'!A:D,3,FALSE)</f>
        <v>3.93</v>
      </c>
    </row>
    <row r="214" spans="1:36" x14ac:dyDescent="0.25">
      <c r="A214" s="3" t="s">
        <v>1087</v>
      </c>
      <c r="B214" s="3" t="s">
        <v>322</v>
      </c>
      <c r="C214" s="4">
        <v>8500</v>
      </c>
      <c r="D214" s="3">
        <v>2087</v>
      </c>
      <c r="E214" s="3" t="s">
        <v>1088</v>
      </c>
      <c r="F214" s="3" t="s">
        <v>358</v>
      </c>
      <c r="G214" s="3" t="s">
        <v>316</v>
      </c>
      <c r="H214" s="5">
        <v>0.25</v>
      </c>
      <c r="I214" s="3" t="s">
        <v>871</v>
      </c>
      <c r="J214" s="3" t="s">
        <v>428</v>
      </c>
      <c r="K214" s="3" t="s">
        <v>34</v>
      </c>
      <c r="L214" s="6">
        <v>0.02</v>
      </c>
      <c r="M214" s="3">
        <v>13.9</v>
      </c>
      <c r="N214" s="3" t="s">
        <v>37</v>
      </c>
      <c r="O214" s="3" t="s">
        <v>169</v>
      </c>
      <c r="P214" s="3" t="s">
        <v>289</v>
      </c>
      <c r="Q214" s="3"/>
      <c r="R214" s="3"/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/>
      <c r="AE214" s="3">
        <f>VLOOKUP(A214,'lat long'!A:B,2,FALSE)</f>
        <v>-33.762089099999997</v>
      </c>
      <c r="AF214" s="3">
        <f>VLOOKUP(A214,'lat long'!A:C,3,FALSE)</f>
        <v>151.21508890000001</v>
      </c>
      <c r="AH214">
        <f>VLOOKUP(A214,'Crimes data'!A:B,2,FALSE)</f>
        <v>262</v>
      </c>
      <c r="AI214">
        <f>VLOOKUP(A214,'Crimes data'!A:C,3,FALSE)</f>
        <v>4.68</v>
      </c>
      <c r="AJ214">
        <f>VLOOKUP(A214,'Crimes data'!A:D,3,FALSE)</f>
        <v>4.68</v>
      </c>
    </row>
    <row r="215" spans="1:36" x14ac:dyDescent="0.25">
      <c r="A215" s="3" t="s">
        <v>1089</v>
      </c>
      <c r="B215" s="3" t="s">
        <v>322</v>
      </c>
      <c r="C215" s="4">
        <v>13500</v>
      </c>
      <c r="D215" s="3">
        <v>2086</v>
      </c>
      <c r="E215" s="3" t="s">
        <v>1090</v>
      </c>
      <c r="F215" s="3" t="s">
        <v>45</v>
      </c>
      <c r="G215" s="3" t="s">
        <v>594</v>
      </c>
      <c r="H215" s="5">
        <v>0.19350000000000001</v>
      </c>
      <c r="I215" s="3" t="s">
        <v>392</v>
      </c>
      <c r="J215" s="3"/>
      <c r="K215" s="3" t="s">
        <v>103</v>
      </c>
      <c r="L215" s="6">
        <v>0</v>
      </c>
      <c r="M215" s="3">
        <v>13.6</v>
      </c>
      <c r="N215" s="3" t="s">
        <v>145</v>
      </c>
      <c r="O215" s="3" t="s">
        <v>50</v>
      </c>
      <c r="P215" s="3" t="s">
        <v>378</v>
      </c>
      <c r="Q215" s="3"/>
      <c r="R215" s="3"/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/>
      <c r="AE215" s="3">
        <f>VLOOKUP(A215,'lat long'!A:B,2,FALSE)</f>
        <v>-33.747995400000001</v>
      </c>
      <c r="AF215" s="3">
        <f>VLOOKUP(A215,'lat long'!A:C,3,FALSE)</f>
        <v>151.22927179999999</v>
      </c>
      <c r="AH215">
        <f>VLOOKUP(A215,'Crimes data'!A:B,2,FALSE)</f>
        <v>365</v>
      </c>
      <c r="AI215">
        <f>VLOOKUP(A215,'Crimes data'!A:C,3,FALSE)</f>
        <v>6.52</v>
      </c>
      <c r="AJ215">
        <f>VLOOKUP(A215,'Crimes data'!A:D,3,FALSE)</f>
        <v>6.52</v>
      </c>
    </row>
    <row r="216" spans="1:36" x14ac:dyDescent="0.25">
      <c r="A216" s="3" t="s">
        <v>1091</v>
      </c>
      <c r="B216" s="3" t="s">
        <v>322</v>
      </c>
      <c r="C216" s="4">
        <v>9000</v>
      </c>
      <c r="D216" s="3">
        <v>2096</v>
      </c>
      <c r="E216" s="3" t="s">
        <v>1092</v>
      </c>
      <c r="F216" s="3" t="s">
        <v>1093</v>
      </c>
      <c r="G216" s="3" t="s">
        <v>1083</v>
      </c>
      <c r="H216" s="5">
        <v>0.26529999999999998</v>
      </c>
      <c r="I216" s="3" t="s">
        <v>302</v>
      </c>
      <c r="J216" s="3" t="s">
        <v>1094</v>
      </c>
      <c r="K216" s="3" t="s">
        <v>34</v>
      </c>
      <c r="L216" s="6">
        <v>0.01</v>
      </c>
      <c r="M216" s="3">
        <v>13.3</v>
      </c>
      <c r="N216" s="3" t="s">
        <v>202</v>
      </c>
      <c r="O216" s="3" t="s">
        <v>50</v>
      </c>
      <c r="P216" s="3" t="s">
        <v>289</v>
      </c>
      <c r="Q216" s="3"/>
      <c r="R216" s="3"/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/>
      <c r="AE216" s="3">
        <f>VLOOKUP(A216,'lat long'!A:B,2,FALSE)</f>
        <v>-33.775098700000001</v>
      </c>
      <c r="AF216" s="3">
        <f>VLOOKUP(A216,'lat long'!A:C,3,FALSE)</f>
        <v>151.2844815</v>
      </c>
      <c r="AH216">
        <f>VLOOKUP(A216,'Crimes data'!A:B,2,FALSE)</f>
        <v>231</v>
      </c>
      <c r="AI216">
        <f>VLOOKUP(A216,'Crimes data'!A:C,3,FALSE)</f>
        <v>4.13</v>
      </c>
      <c r="AJ216">
        <f>VLOOKUP(A216,'Crimes data'!A:D,3,FALSE)</f>
        <v>4.13</v>
      </c>
    </row>
    <row r="217" spans="1:36" x14ac:dyDescent="0.25">
      <c r="A217" s="3" t="s">
        <v>1095</v>
      </c>
      <c r="B217" s="3" t="s">
        <v>244</v>
      </c>
      <c r="C217" s="4">
        <v>3250</v>
      </c>
      <c r="D217" s="3">
        <v>2159</v>
      </c>
      <c r="E217" s="3" t="s">
        <v>1096</v>
      </c>
      <c r="F217" s="3" t="s">
        <v>238</v>
      </c>
      <c r="G217" s="3" t="s">
        <v>279</v>
      </c>
      <c r="H217" s="5">
        <v>0.32</v>
      </c>
      <c r="I217" s="3" t="s">
        <v>239</v>
      </c>
      <c r="J217" s="3"/>
      <c r="K217" s="3"/>
      <c r="L217" s="6">
        <v>0</v>
      </c>
      <c r="M217" s="3">
        <v>12.3</v>
      </c>
      <c r="N217" s="3" t="s">
        <v>936</v>
      </c>
      <c r="O217" s="3" t="s">
        <v>73</v>
      </c>
      <c r="P217" s="3" t="s">
        <v>289</v>
      </c>
      <c r="Q217" s="3"/>
      <c r="R217" s="3"/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/>
      <c r="AE217" s="3">
        <f>VLOOKUP(A217,'lat long'!A:B,2,FALSE)</f>
        <v>-33.646700199999998</v>
      </c>
      <c r="AF217" s="3">
        <f>VLOOKUP(A217,'lat long'!A:C,3,FALSE)</f>
        <v>151.0642498</v>
      </c>
      <c r="AH217">
        <f>VLOOKUP(A217,'Crimes data'!A:B,2,FALSE)</f>
        <v>126</v>
      </c>
      <c r="AI217">
        <f>VLOOKUP(A217,'Crimes data'!A:C,3,FALSE)</f>
        <v>2.25</v>
      </c>
      <c r="AJ217">
        <f>VLOOKUP(A217,'Crimes data'!A:D,3,FALSE)</f>
        <v>2.25</v>
      </c>
    </row>
    <row r="218" spans="1:36" x14ac:dyDescent="0.25">
      <c r="A218" s="3" t="s">
        <v>1097</v>
      </c>
      <c r="B218" s="3" t="s">
        <v>99</v>
      </c>
      <c r="C218" s="4">
        <v>5750</v>
      </c>
      <c r="D218" s="3">
        <v>2145</v>
      </c>
      <c r="E218" s="3" t="s">
        <v>1098</v>
      </c>
      <c r="F218" s="3" t="s">
        <v>225</v>
      </c>
      <c r="G218" s="3" t="s">
        <v>399</v>
      </c>
      <c r="H218" s="5">
        <v>0.14710000000000001</v>
      </c>
      <c r="I218" s="3" t="s">
        <v>177</v>
      </c>
      <c r="J218" s="3" t="s">
        <v>176</v>
      </c>
      <c r="K218" s="3" t="s">
        <v>36</v>
      </c>
      <c r="L218" s="6">
        <v>0.05</v>
      </c>
      <c r="M218" s="3">
        <v>9.4</v>
      </c>
      <c r="N218" s="3" t="s">
        <v>202</v>
      </c>
      <c r="O218" s="3" t="s">
        <v>38</v>
      </c>
      <c r="P218" s="3" t="s">
        <v>1099</v>
      </c>
      <c r="Q218" s="3"/>
      <c r="R218" s="3"/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/>
      <c r="AE218" s="3">
        <f>VLOOKUP(A218,'lat long'!A:B,2,FALSE)</f>
        <v>-33.798330499999999</v>
      </c>
      <c r="AF218" s="3">
        <f>VLOOKUP(A218,'lat long'!A:C,3,FALSE)</f>
        <v>150.94277070000001</v>
      </c>
      <c r="AH218">
        <f>VLOOKUP(A218,'Crimes data'!A:B,2,FALSE)</f>
        <v>239</v>
      </c>
      <c r="AI218">
        <f>VLOOKUP(A218,'Crimes data'!A:C,3,FALSE)</f>
        <v>4.2699999999999996</v>
      </c>
      <c r="AJ218">
        <f>VLOOKUP(A218,'Crimes data'!A:D,3,FALSE)</f>
        <v>4.2699999999999996</v>
      </c>
    </row>
    <row r="219" spans="1:36" x14ac:dyDescent="0.25">
      <c r="A219" s="3" t="s">
        <v>1100</v>
      </c>
      <c r="B219" s="3" t="s">
        <v>99</v>
      </c>
      <c r="C219" s="4">
        <v>10000</v>
      </c>
      <c r="D219" s="3">
        <v>2167</v>
      </c>
      <c r="E219" s="3" t="s">
        <v>1101</v>
      </c>
      <c r="F219" s="3" t="s">
        <v>980</v>
      </c>
      <c r="G219" s="3" t="s">
        <v>101</v>
      </c>
      <c r="H219" s="5">
        <v>0.16789999999999999</v>
      </c>
      <c r="I219" s="3" t="s">
        <v>1102</v>
      </c>
      <c r="J219" s="3" t="s">
        <v>1103</v>
      </c>
      <c r="K219" s="3" t="s">
        <v>826</v>
      </c>
      <c r="L219" s="6">
        <v>0.05</v>
      </c>
      <c r="M219" s="3">
        <v>8.8000000000000007</v>
      </c>
      <c r="N219" s="3" t="s">
        <v>73</v>
      </c>
      <c r="O219" s="3" t="s">
        <v>37</v>
      </c>
      <c r="P219" s="3" t="s">
        <v>1100</v>
      </c>
      <c r="Q219" s="3"/>
      <c r="R219" s="3"/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/>
      <c r="AE219" s="3">
        <f>VLOOKUP(A219,'lat long'!A:B,2,FALSE)</f>
        <v>-33.973345500000001</v>
      </c>
      <c r="AF219" s="3">
        <f>VLOOKUP(A219,'lat long'!A:C,3,FALSE)</f>
        <v>150.8957217</v>
      </c>
      <c r="AH219">
        <f>VLOOKUP(A219,'Crimes data'!A:B,2,FALSE)</f>
        <v>2388</v>
      </c>
      <c r="AI219">
        <f>VLOOKUP(A219,'Crimes data'!A:C,3,FALSE)</f>
        <v>42.64</v>
      </c>
      <c r="AJ219">
        <f>VLOOKUP(A219,'Crimes data'!A:D,3,FALSE)</f>
        <v>42.64</v>
      </c>
    </row>
    <row r="220" spans="1:36" x14ac:dyDescent="0.25">
      <c r="A220" s="3" t="s">
        <v>1104</v>
      </c>
      <c r="B220" s="3" t="s">
        <v>214</v>
      </c>
      <c r="C220" s="4">
        <v>6500</v>
      </c>
      <c r="D220" s="3">
        <v>2156</v>
      </c>
      <c r="E220" s="3" t="s">
        <v>1105</v>
      </c>
      <c r="F220" s="3" t="s">
        <v>358</v>
      </c>
      <c r="G220" s="3" t="s">
        <v>58</v>
      </c>
      <c r="H220" s="5">
        <v>0.1875</v>
      </c>
      <c r="I220" s="3" t="s">
        <v>774</v>
      </c>
      <c r="J220" s="3"/>
      <c r="K220" s="3"/>
      <c r="L220" s="6">
        <v>0</v>
      </c>
      <c r="M220" s="3">
        <v>12.2</v>
      </c>
      <c r="N220" s="3" t="s">
        <v>858</v>
      </c>
      <c r="O220" s="3" t="s">
        <v>37</v>
      </c>
      <c r="P220" s="3" t="s">
        <v>289</v>
      </c>
      <c r="Q220" s="3"/>
      <c r="R220" s="3"/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/>
      <c r="AE220" s="3">
        <f>VLOOKUP(A220,'lat long'!A:B,2,FALSE)</f>
        <v>-33.7027383</v>
      </c>
      <c r="AF220" s="3">
        <f>VLOOKUP(A220,'lat long'!A:C,3,FALSE)</f>
        <v>151.00080489999999</v>
      </c>
      <c r="AH220">
        <f>VLOOKUP(A220,'Crimes data'!A:B,2,FALSE)</f>
        <v>135</v>
      </c>
      <c r="AI220">
        <f>VLOOKUP(A220,'Crimes data'!A:C,3,FALSE)</f>
        <v>2.41</v>
      </c>
      <c r="AJ220">
        <f>VLOOKUP(A220,'Crimes data'!A:D,3,FALSE)</f>
        <v>2.41</v>
      </c>
    </row>
    <row r="221" spans="1:36" x14ac:dyDescent="0.25">
      <c r="A221" s="3" t="s">
        <v>1106</v>
      </c>
      <c r="B221" s="3" t="s">
        <v>214</v>
      </c>
      <c r="C221" s="4">
        <v>16250</v>
      </c>
      <c r="D221" s="3">
        <v>2768</v>
      </c>
      <c r="E221" s="3" t="s">
        <v>1107</v>
      </c>
      <c r="F221" s="3" t="s">
        <v>1108</v>
      </c>
      <c r="G221" s="3" t="s">
        <v>82</v>
      </c>
      <c r="H221" s="5">
        <v>0.21210000000000001</v>
      </c>
      <c r="I221" s="3" t="s">
        <v>34</v>
      </c>
      <c r="J221" s="3"/>
      <c r="K221" s="3"/>
      <c r="L221" s="6">
        <v>0</v>
      </c>
      <c r="M221" s="3">
        <v>11.4</v>
      </c>
      <c r="N221" s="3" t="s">
        <v>202</v>
      </c>
      <c r="O221" s="3" t="s">
        <v>37</v>
      </c>
      <c r="P221" s="3" t="s">
        <v>875</v>
      </c>
      <c r="Q221" s="3"/>
      <c r="R221" s="3"/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/>
      <c r="AE221" s="3">
        <f>VLOOKUP(A221,'lat long'!A:B,2,FALSE)</f>
        <v>-33.733148300000003</v>
      </c>
      <c r="AF221" s="3">
        <f>VLOOKUP(A221,'lat long'!A:C,3,FALSE)</f>
        <v>150.92823200000001</v>
      </c>
      <c r="AH221">
        <f>VLOOKUP(A221,'Crimes data'!A:B,2,FALSE)</f>
        <v>428</v>
      </c>
      <c r="AI221">
        <f>VLOOKUP(A221,'Crimes data'!A:C,3,FALSE)</f>
        <v>7.64</v>
      </c>
      <c r="AJ221">
        <f>VLOOKUP(A221,'Crimes data'!A:D,3,FALSE)</f>
        <v>7.64</v>
      </c>
    </row>
    <row r="222" spans="1:36" x14ac:dyDescent="0.25">
      <c r="A222" s="3" t="s">
        <v>1109</v>
      </c>
      <c r="B222" s="3" t="s">
        <v>30</v>
      </c>
      <c r="C222" s="4">
        <v>8000</v>
      </c>
      <c r="D222" s="3">
        <v>2072</v>
      </c>
      <c r="E222" s="3" t="s">
        <v>1110</v>
      </c>
      <c r="F222" s="3" t="s">
        <v>183</v>
      </c>
      <c r="G222" s="3" t="s">
        <v>301</v>
      </c>
      <c r="H222" s="5">
        <v>0.21740000000000001</v>
      </c>
      <c r="I222" s="3" t="s">
        <v>81</v>
      </c>
      <c r="J222" s="3" t="s">
        <v>502</v>
      </c>
      <c r="K222" s="3" t="s">
        <v>34</v>
      </c>
      <c r="L222" s="6">
        <v>0</v>
      </c>
      <c r="M222" s="3">
        <v>16.2</v>
      </c>
      <c r="N222" s="3" t="s">
        <v>50</v>
      </c>
      <c r="O222" s="3" t="s">
        <v>50</v>
      </c>
      <c r="P222" s="3" t="s">
        <v>1109</v>
      </c>
      <c r="Q222" s="3"/>
      <c r="R222" s="3"/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/>
      <c r="AE222" s="3">
        <f>VLOOKUP(A222,'lat long'!A:B,2,FALSE)</f>
        <v>-33.755389899999997</v>
      </c>
      <c r="AF222" s="3">
        <f>VLOOKUP(A222,'lat long'!A:C,3,FALSE)</f>
        <v>151.15180989999999</v>
      </c>
      <c r="AH222">
        <f>VLOOKUP(A222,'Crimes data'!A:B,2,FALSE)</f>
        <v>315</v>
      </c>
      <c r="AI222">
        <f>VLOOKUP(A222,'Crimes data'!A:C,3,FALSE)</f>
        <v>5.63</v>
      </c>
      <c r="AJ222">
        <f>VLOOKUP(A222,'Crimes data'!A:D,3,FALSE)</f>
        <v>5.63</v>
      </c>
    </row>
    <row r="223" spans="1:36" x14ac:dyDescent="0.25">
      <c r="A223" s="3" t="s">
        <v>1111</v>
      </c>
      <c r="B223" s="3" t="s">
        <v>99</v>
      </c>
      <c r="C223" s="4">
        <v>15500</v>
      </c>
      <c r="D223" s="3">
        <v>2142</v>
      </c>
      <c r="E223" s="3" t="s">
        <v>1112</v>
      </c>
      <c r="F223" s="3" t="s">
        <v>867</v>
      </c>
      <c r="G223" s="3" t="s">
        <v>552</v>
      </c>
      <c r="H223" s="5">
        <v>0.1986</v>
      </c>
      <c r="I223" s="3" t="s">
        <v>375</v>
      </c>
      <c r="J223" s="3" t="s">
        <v>1113</v>
      </c>
      <c r="K223" s="3" t="s">
        <v>972</v>
      </c>
      <c r="L223" s="6">
        <v>0.08</v>
      </c>
      <c r="M223" s="3">
        <v>11.3</v>
      </c>
      <c r="N223" s="3" t="s">
        <v>38</v>
      </c>
      <c r="O223" s="3" t="s">
        <v>50</v>
      </c>
      <c r="P223" s="3" t="s">
        <v>1111</v>
      </c>
      <c r="Q223" s="3"/>
      <c r="R223" s="3"/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/>
      <c r="AE223" s="3">
        <f>VLOOKUP(A223,'lat long'!A:B,2,FALSE)</f>
        <v>-33.834509699999998</v>
      </c>
      <c r="AF223" s="3">
        <f>VLOOKUP(A223,'lat long'!A:C,3,FALSE)</f>
        <v>151.00601109999999</v>
      </c>
      <c r="AH223">
        <f>VLOOKUP(A223,'Crimes data'!A:B,2,FALSE)</f>
        <v>2577</v>
      </c>
      <c r="AI223">
        <f>VLOOKUP(A223,'Crimes data'!A:C,3,FALSE)</f>
        <v>46.02</v>
      </c>
      <c r="AJ223">
        <f>VLOOKUP(A223,'Crimes data'!A:D,3,FALSE)</f>
        <v>46.02</v>
      </c>
    </row>
    <row r="224" spans="1:36" x14ac:dyDescent="0.25">
      <c r="A224" s="3" t="s">
        <v>1114</v>
      </c>
      <c r="B224" s="3" t="s">
        <v>99</v>
      </c>
      <c r="C224" s="4">
        <v>24500</v>
      </c>
      <c r="D224" s="3">
        <v>2190</v>
      </c>
      <c r="E224" s="3" t="s">
        <v>1115</v>
      </c>
      <c r="F224" s="3" t="s">
        <v>1116</v>
      </c>
      <c r="G224" s="3" t="s">
        <v>141</v>
      </c>
      <c r="H224" s="5">
        <v>0.20880000000000001</v>
      </c>
      <c r="I224" s="3" t="s">
        <v>168</v>
      </c>
      <c r="J224" s="3" t="s">
        <v>208</v>
      </c>
      <c r="K224" s="3" t="s">
        <v>144</v>
      </c>
      <c r="L224" s="6">
        <v>0.12</v>
      </c>
      <c r="M224" s="3">
        <v>13.3</v>
      </c>
      <c r="N224" s="3" t="s">
        <v>145</v>
      </c>
      <c r="O224" s="3" t="s">
        <v>50</v>
      </c>
      <c r="P224" s="3" t="s">
        <v>1117</v>
      </c>
      <c r="Q224" s="3"/>
      <c r="R224" s="3"/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/>
      <c r="AE224" s="3">
        <f>VLOOKUP(A224,'lat long'!A:B,2,FALSE)</f>
        <v>-33.902290200000003</v>
      </c>
      <c r="AF224" s="3">
        <f>VLOOKUP(A224,'lat long'!A:C,3,FALSE)</f>
        <v>151.05854600000001</v>
      </c>
      <c r="AH224">
        <f>VLOOKUP(A224,'Crimes data'!A:B,2,FALSE)</f>
        <v>1165</v>
      </c>
      <c r="AI224">
        <f>VLOOKUP(A224,'Crimes data'!A:C,3,FALSE)</f>
        <v>20.8</v>
      </c>
      <c r="AJ224">
        <f>VLOOKUP(A224,'Crimes data'!A:D,3,FALSE)</f>
        <v>20.8</v>
      </c>
    </row>
    <row r="225" spans="1:36" x14ac:dyDescent="0.25">
      <c r="A225" s="3" t="s">
        <v>1118</v>
      </c>
      <c r="B225" s="3" t="s">
        <v>77</v>
      </c>
      <c r="C225" s="4">
        <v>5750</v>
      </c>
      <c r="D225" s="3">
        <v>2065</v>
      </c>
      <c r="E225" s="3" t="s">
        <v>1119</v>
      </c>
      <c r="F225" s="3" t="s">
        <v>254</v>
      </c>
      <c r="G225" s="3" t="s">
        <v>324</v>
      </c>
      <c r="H225" s="5">
        <v>0.12280000000000001</v>
      </c>
      <c r="I225" s="3" t="s">
        <v>1120</v>
      </c>
      <c r="J225" s="3" t="s">
        <v>159</v>
      </c>
      <c r="K225" s="3" t="s">
        <v>400</v>
      </c>
      <c r="L225" s="6">
        <v>0.01</v>
      </c>
      <c r="M225" s="3">
        <v>13.8</v>
      </c>
      <c r="N225" s="3" t="s">
        <v>38</v>
      </c>
      <c r="O225" s="3" t="s">
        <v>61</v>
      </c>
      <c r="P225" s="3" t="s">
        <v>663</v>
      </c>
      <c r="Q225" s="3"/>
      <c r="R225" s="3"/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/>
      <c r="AE225" s="3">
        <f>VLOOKUP(A225,'lat long'!A:B,2,FALSE)</f>
        <v>-33.830010399999999</v>
      </c>
      <c r="AF225" s="3">
        <f>VLOOKUP(A225,'lat long'!A:C,3,FALSE)</f>
        <v>151.1855621</v>
      </c>
      <c r="AH225">
        <f>VLOOKUP(A225,'Crimes data'!A:B,2,FALSE)</f>
        <v>112</v>
      </c>
      <c r="AI225">
        <f>VLOOKUP(A225,'Crimes data'!A:C,3,FALSE)</f>
        <v>2</v>
      </c>
      <c r="AJ225">
        <f>VLOOKUP(A225,'Crimes data'!A:D,3,FALSE)</f>
        <v>2</v>
      </c>
    </row>
    <row r="226" spans="1:36" x14ac:dyDescent="0.25">
      <c r="A226" s="3" t="s">
        <v>1121</v>
      </c>
      <c r="B226" s="3" t="s">
        <v>99</v>
      </c>
      <c r="C226" s="4">
        <v>23000</v>
      </c>
      <c r="D226" s="3">
        <v>2145</v>
      </c>
      <c r="E226" s="3" t="s">
        <v>1122</v>
      </c>
      <c r="F226" s="3" t="s">
        <v>990</v>
      </c>
      <c r="G226" s="3" t="s">
        <v>102</v>
      </c>
      <c r="H226" s="5">
        <v>0.1585</v>
      </c>
      <c r="I226" s="3" t="s">
        <v>94</v>
      </c>
      <c r="J226" s="3" t="s">
        <v>467</v>
      </c>
      <c r="K226" s="3" t="s">
        <v>535</v>
      </c>
      <c r="L226" s="6">
        <v>0.02</v>
      </c>
      <c r="M226" s="3">
        <v>15.7</v>
      </c>
      <c r="N226" s="3" t="s">
        <v>202</v>
      </c>
      <c r="O226" s="3" t="s">
        <v>38</v>
      </c>
      <c r="P226" s="3" t="s">
        <v>1044</v>
      </c>
      <c r="Q226" s="3"/>
      <c r="R226" s="3"/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/>
      <c r="AE226" s="3">
        <f>VLOOKUP(A226,'lat long'!A:B,2,FALSE)</f>
        <v>-33.826218699999998</v>
      </c>
      <c r="AF226" s="3">
        <f>VLOOKUP(A226,'lat long'!A:C,3,FALSE)</f>
        <v>150.94143779999999</v>
      </c>
      <c r="AH226">
        <f>VLOOKUP(A226,'Crimes data'!A:B,2,FALSE)</f>
        <v>725</v>
      </c>
      <c r="AI226">
        <f>VLOOKUP(A226,'Crimes data'!A:C,3,FALSE)</f>
        <v>12.95</v>
      </c>
      <c r="AJ226">
        <f>VLOOKUP(A226,'Crimes data'!A:D,3,FALSE)</f>
        <v>12.95</v>
      </c>
    </row>
    <row r="227" spans="1:36" x14ac:dyDescent="0.25">
      <c r="A227" s="3" t="s">
        <v>1123</v>
      </c>
      <c r="B227" s="3" t="s">
        <v>99</v>
      </c>
      <c r="C227" s="4">
        <v>22500</v>
      </c>
      <c r="D227" s="3">
        <v>2161</v>
      </c>
      <c r="E227" s="3" t="s">
        <v>1124</v>
      </c>
      <c r="F227" s="3" t="s">
        <v>741</v>
      </c>
      <c r="G227" s="3" t="s">
        <v>124</v>
      </c>
      <c r="H227" s="5">
        <v>0.19209999999999999</v>
      </c>
      <c r="I227" s="3" t="s">
        <v>375</v>
      </c>
      <c r="J227" s="3" t="s">
        <v>946</v>
      </c>
      <c r="K227" s="3" t="s">
        <v>751</v>
      </c>
      <c r="L227" s="6">
        <v>0.12</v>
      </c>
      <c r="M227" s="3">
        <v>15.6</v>
      </c>
      <c r="N227" s="3" t="s">
        <v>73</v>
      </c>
      <c r="O227" s="3" t="s">
        <v>50</v>
      </c>
      <c r="P227" s="3" t="s">
        <v>1123</v>
      </c>
      <c r="Q227" s="3"/>
      <c r="R227" s="3"/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/>
      <c r="AE227" s="3">
        <f>VLOOKUP(A227,'lat long'!A:B,2,FALSE)</f>
        <v>-33.856104899999998</v>
      </c>
      <c r="AF227" s="3">
        <f>VLOOKUP(A227,'lat long'!A:C,3,FALSE)</f>
        <v>150.99392320000001</v>
      </c>
      <c r="AH227">
        <f>VLOOKUP(A227,'Crimes data'!A:B,2,FALSE)</f>
        <v>1688</v>
      </c>
      <c r="AI227">
        <f>VLOOKUP(A227,'Crimes data'!A:C,3,FALSE)</f>
        <v>30.14</v>
      </c>
      <c r="AJ227">
        <f>VLOOKUP(A227,'Crimes data'!A:D,3,FALSE)</f>
        <v>30.14</v>
      </c>
    </row>
    <row r="228" spans="1:36" x14ac:dyDescent="0.25">
      <c r="A228" s="3" t="s">
        <v>1125</v>
      </c>
      <c r="B228" s="3" t="s">
        <v>99</v>
      </c>
      <c r="C228" s="4">
        <v>3500</v>
      </c>
      <c r="D228" s="3">
        <v>2170</v>
      </c>
      <c r="E228" s="3" t="s">
        <v>1126</v>
      </c>
      <c r="F228" s="3" t="s">
        <v>722</v>
      </c>
      <c r="G228" s="3" t="s">
        <v>124</v>
      </c>
      <c r="H228" s="5">
        <v>0.20810000000000001</v>
      </c>
      <c r="I228" s="3" t="s">
        <v>94</v>
      </c>
      <c r="J228" s="3"/>
      <c r="K228" s="3" t="s">
        <v>154</v>
      </c>
      <c r="L228" s="6">
        <v>0.03</v>
      </c>
      <c r="M228" s="3">
        <v>12.6</v>
      </c>
      <c r="N228" s="3" t="s">
        <v>202</v>
      </c>
      <c r="O228" s="3" t="s">
        <v>73</v>
      </c>
      <c r="P228" s="3" t="s">
        <v>98</v>
      </c>
      <c r="Q228" s="3"/>
      <c r="R228" s="3"/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/>
      <c r="AE228" s="3">
        <f>VLOOKUP(A228,'lat long'!A:B,2,FALSE)</f>
        <v>-33.951151799999998</v>
      </c>
      <c r="AF228" s="3">
        <f>VLOOKUP(A228,'lat long'!A:C,3,FALSE)</f>
        <v>150.9608619</v>
      </c>
      <c r="AH228">
        <f>VLOOKUP(A228,'Crimes data'!A:B,2,FALSE)</f>
        <v>96</v>
      </c>
      <c r="AI228">
        <f>VLOOKUP(A228,'Crimes data'!A:C,3,FALSE)</f>
        <v>1.71</v>
      </c>
      <c r="AJ228">
        <f>VLOOKUP(A228,'Crimes data'!A:D,3,FALSE)</f>
        <v>1.71</v>
      </c>
    </row>
    <row r="229" spans="1:36" x14ac:dyDescent="0.25">
      <c r="A229" s="3" t="s">
        <v>1127</v>
      </c>
      <c r="B229" s="3" t="s">
        <v>816</v>
      </c>
      <c r="C229" s="4">
        <v>10750</v>
      </c>
      <c r="D229" s="3">
        <v>2567</v>
      </c>
      <c r="E229" s="3" t="s">
        <v>1128</v>
      </c>
      <c r="F229" s="3" t="s">
        <v>773</v>
      </c>
      <c r="G229" s="3" t="s">
        <v>141</v>
      </c>
      <c r="H229" s="5">
        <v>0.19570000000000001</v>
      </c>
      <c r="I229" s="3" t="s">
        <v>281</v>
      </c>
      <c r="J229" s="3"/>
      <c r="K229" s="3"/>
      <c r="L229" s="6">
        <v>0</v>
      </c>
      <c r="M229" s="3">
        <v>7.8</v>
      </c>
      <c r="N229" s="3" t="s">
        <v>947</v>
      </c>
      <c r="O229" s="3" t="s">
        <v>202</v>
      </c>
      <c r="P229" s="3" t="s">
        <v>921</v>
      </c>
      <c r="Q229" s="3"/>
      <c r="R229" s="3"/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/>
      <c r="AE229" s="3">
        <f>VLOOKUP(A229,'lat long'!A:B,2,FALSE)</f>
        <v>-34.024732499999999</v>
      </c>
      <c r="AF229" s="3">
        <f>VLOOKUP(A229,'lat long'!A:C,3,FALSE)</f>
        <v>150.7422344</v>
      </c>
      <c r="AH229">
        <f>VLOOKUP(A229,'Crimes data'!A:B,2,FALSE)</f>
        <v>317</v>
      </c>
      <c r="AI229">
        <f>VLOOKUP(A229,'Crimes data'!A:C,3,FALSE)</f>
        <v>5.66</v>
      </c>
      <c r="AJ229">
        <f>VLOOKUP(A229,'Crimes data'!A:D,3,FALSE)</f>
        <v>5.66</v>
      </c>
    </row>
    <row r="230" spans="1:36" x14ac:dyDescent="0.25">
      <c r="A230" s="3" t="s">
        <v>1129</v>
      </c>
      <c r="B230" s="3" t="s">
        <v>99</v>
      </c>
      <c r="C230" s="4">
        <v>6000</v>
      </c>
      <c r="D230" s="3">
        <v>2150</v>
      </c>
      <c r="E230" s="3" t="s">
        <v>1130</v>
      </c>
      <c r="F230" s="3" t="s">
        <v>68</v>
      </c>
      <c r="G230" s="3" t="s">
        <v>82</v>
      </c>
      <c r="H230" s="5">
        <v>0.1429</v>
      </c>
      <c r="I230" s="3" t="s">
        <v>94</v>
      </c>
      <c r="J230" s="3" t="s">
        <v>750</v>
      </c>
      <c r="K230" s="3" t="s">
        <v>751</v>
      </c>
      <c r="L230" s="6">
        <v>0.08</v>
      </c>
      <c r="M230" s="3"/>
      <c r="N230" s="3" t="s">
        <v>37</v>
      </c>
      <c r="O230" s="3" t="s">
        <v>38</v>
      </c>
      <c r="P230" s="3" t="s">
        <v>1129</v>
      </c>
      <c r="Q230" s="3"/>
      <c r="R230" s="3"/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/>
      <c r="AE230" s="3" t="e">
        <f>VLOOKUP(A230,'lat long'!A:B,2,FALSE)</f>
        <v>#N/A</v>
      </c>
      <c r="AF230" s="3" t="e">
        <f>VLOOKUP(A230,'lat long'!A:C,3,FALSE)</f>
        <v>#N/A</v>
      </c>
      <c r="AH230">
        <f>VLOOKUP(A230,'Crimes data'!A:B,2,FALSE)</f>
        <v>448</v>
      </c>
      <c r="AI230">
        <f>VLOOKUP(A230,'Crimes data'!A:C,3,FALSE)</f>
        <v>8</v>
      </c>
      <c r="AJ230">
        <f>VLOOKUP(A230,'Crimes data'!A:D,3,FALSE)</f>
        <v>8</v>
      </c>
    </row>
    <row r="231" spans="1:36" x14ac:dyDescent="0.25">
      <c r="A231" s="3" t="s">
        <v>1131</v>
      </c>
      <c r="B231" s="3" t="s">
        <v>642</v>
      </c>
      <c r="C231" s="4">
        <v>7500</v>
      </c>
      <c r="D231" s="3">
        <v>2000</v>
      </c>
      <c r="E231" s="3" t="s">
        <v>1132</v>
      </c>
      <c r="F231" s="3"/>
      <c r="G231" s="3"/>
      <c r="H231" s="3" t="e">
        <v>#DIV/0!</v>
      </c>
      <c r="I231" s="3"/>
      <c r="J231" s="3" t="s">
        <v>68</v>
      </c>
      <c r="K231" s="3" t="s">
        <v>595</v>
      </c>
      <c r="L231" s="6">
        <v>0</v>
      </c>
      <c r="M231" s="3"/>
      <c r="N231" s="3" t="s">
        <v>764</v>
      </c>
      <c r="O231" s="3" t="s">
        <v>764</v>
      </c>
      <c r="P231" s="3" t="s">
        <v>619</v>
      </c>
      <c r="Q231" s="3"/>
      <c r="R231" s="3"/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/>
      <c r="AE231" s="3">
        <f>VLOOKUP(A231,'lat long'!A:B,2,FALSE)</f>
        <v>-33.8814408</v>
      </c>
      <c r="AF231" s="3">
        <f>VLOOKUP(A231,'lat long'!A:C,3,FALSE)</f>
        <v>151.20445240000001</v>
      </c>
      <c r="AH231">
        <f>VLOOKUP(A231,'Crimes data'!A:B,2,FALSE)</f>
        <v>8742</v>
      </c>
      <c r="AI231">
        <f>VLOOKUP(A231,'Crimes data'!A:C,3,FALSE)</f>
        <v>156.11000000000001</v>
      </c>
      <c r="AJ231">
        <f>VLOOKUP(A231,'Crimes data'!A:D,3,FALSE)</f>
        <v>156.11000000000001</v>
      </c>
    </row>
    <row r="232" spans="1:36" x14ac:dyDescent="0.25">
      <c r="A232" s="3" t="s">
        <v>1133</v>
      </c>
      <c r="B232" s="3" t="s">
        <v>66</v>
      </c>
      <c r="C232" s="4">
        <v>6000</v>
      </c>
      <c r="D232" s="3">
        <v>2233</v>
      </c>
      <c r="E232" s="3" t="s">
        <v>1134</v>
      </c>
      <c r="F232" s="3" t="s">
        <v>773</v>
      </c>
      <c r="G232" s="3" t="s">
        <v>32</v>
      </c>
      <c r="H232" s="5">
        <v>0.25</v>
      </c>
      <c r="I232" s="3" t="s">
        <v>248</v>
      </c>
      <c r="J232" s="3" t="s">
        <v>503</v>
      </c>
      <c r="K232" s="3" t="s">
        <v>177</v>
      </c>
      <c r="L232" s="6">
        <v>0</v>
      </c>
      <c r="M232" s="3">
        <v>15.5</v>
      </c>
      <c r="N232" s="3" t="s">
        <v>310</v>
      </c>
      <c r="O232" s="3" t="s">
        <v>145</v>
      </c>
      <c r="P232" s="3" t="s">
        <v>1133</v>
      </c>
      <c r="Q232" s="3"/>
      <c r="R232" s="3"/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/>
      <c r="AE232" s="3">
        <f>VLOOKUP(A232,'lat long'!A:B,2,FALSE)</f>
        <v>-34.0848266</v>
      </c>
      <c r="AF232" s="3">
        <f>VLOOKUP(A232,'lat long'!A:C,3,FALSE)</f>
        <v>151.00739200000001</v>
      </c>
      <c r="AH232">
        <f>VLOOKUP(A232,'Crimes data'!A:B,2,FALSE)</f>
        <v>267</v>
      </c>
      <c r="AI232">
        <f>VLOOKUP(A232,'Crimes data'!A:C,3,FALSE)</f>
        <v>4.7699999999999996</v>
      </c>
      <c r="AJ232">
        <f>VLOOKUP(A232,'Crimes data'!A:D,3,FALSE)</f>
        <v>4.7699999999999996</v>
      </c>
    </row>
    <row r="233" spans="1:36" x14ac:dyDescent="0.25">
      <c r="A233" s="3" t="s">
        <v>1135</v>
      </c>
      <c r="B233" s="3" t="s">
        <v>99</v>
      </c>
      <c r="C233" s="4">
        <v>5750</v>
      </c>
      <c r="D233" s="3">
        <v>2770</v>
      </c>
      <c r="E233" s="3" t="s">
        <v>1136</v>
      </c>
      <c r="F233" s="3" t="s">
        <v>1137</v>
      </c>
      <c r="G233" s="3" t="s">
        <v>467</v>
      </c>
      <c r="H233" s="5">
        <v>0.25490000000000002</v>
      </c>
      <c r="I233" s="3" t="s">
        <v>1138</v>
      </c>
      <c r="J233" s="3"/>
      <c r="K233" s="3"/>
      <c r="L233" s="6">
        <v>0.17</v>
      </c>
      <c r="M233" s="3">
        <v>12.7</v>
      </c>
      <c r="N233" s="3" t="s">
        <v>864</v>
      </c>
      <c r="O233" s="3" t="s">
        <v>73</v>
      </c>
      <c r="P233" s="3" t="s">
        <v>897</v>
      </c>
      <c r="Q233" s="3"/>
      <c r="R233" s="3"/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/>
      <c r="AE233" s="3">
        <f>VLOOKUP(A233,'lat long'!A:B,2,FALSE)</f>
        <v>-33.745573899999997</v>
      </c>
      <c r="AF233" s="3">
        <f>VLOOKUP(A233,'lat long'!A:C,3,FALSE)</f>
        <v>150.82538389999999</v>
      </c>
      <c r="AH233">
        <f>VLOOKUP(A233,'Crimes data'!A:B,2,FALSE)</f>
        <v>504</v>
      </c>
      <c r="AI233">
        <f>VLOOKUP(A233,'Crimes data'!A:C,3,FALSE)</f>
        <v>9</v>
      </c>
      <c r="AJ233">
        <f>VLOOKUP(A233,'Crimes data'!A:D,3,FALSE)</f>
        <v>9</v>
      </c>
    </row>
    <row r="234" spans="1:36" x14ac:dyDescent="0.25">
      <c r="A234" s="3" t="s">
        <v>1139</v>
      </c>
      <c r="B234" s="3" t="s">
        <v>43</v>
      </c>
      <c r="C234" s="4">
        <v>5500</v>
      </c>
      <c r="D234" s="3">
        <v>2036</v>
      </c>
      <c r="E234" s="3" t="s">
        <v>1140</v>
      </c>
      <c r="F234" s="3" t="s">
        <v>191</v>
      </c>
      <c r="G234" s="3" t="s">
        <v>358</v>
      </c>
      <c r="H234" s="5">
        <v>0.1852</v>
      </c>
      <c r="I234" s="3"/>
      <c r="J234" s="3" t="s">
        <v>514</v>
      </c>
      <c r="K234" s="3" t="s">
        <v>160</v>
      </c>
      <c r="L234" s="6">
        <v>0.02</v>
      </c>
      <c r="M234" s="3">
        <v>11.3</v>
      </c>
      <c r="N234" s="3" t="s">
        <v>73</v>
      </c>
      <c r="O234" s="3" t="s">
        <v>61</v>
      </c>
      <c r="P234" s="3" t="s">
        <v>289</v>
      </c>
      <c r="Q234" s="3"/>
      <c r="R234" s="3"/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/>
      <c r="AE234" s="3">
        <f>VLOOKUP(A234,'lat long'!A:B,2,FALSE)</f>
        <v>-33.952946500000003</v>
      </c>
      <c r="AF234" s="3">
        <f>VLOOKUP(A234,'lat long'!A:C,3,FALSE)</f>
        <v>151.2274123</v>
      </c>
      <c r="AH234">
        <f>VLOOKUP(A234,'Crimes data'!A:B,2,FALSE)</f>
        <v>200</v>
      </c>
      <c r="AI234">
        <f>VLOOKUP(A234,'Crimes data'!A:C,3,FALSE)</f>
        <v>3.57</v>
      </c>
      <c r="AJ234">
        <f>VLOOKUP(A234,'Crimes data'!A:D,3,FALSE)</f>
        <v>3.57</v>
      </c>
    </row>
    <row r="235" spans="1:36" x14ac:dyDescent="0.25">
      <c r="A235" s="3" t="s">
        <v>1141</v>
      </c>
      <c r="B235" s="3" t="s">
        <v>99</v>
      </c>
      <c r="C235" s="4">
        <v>11500</v>
      </c>
      <c r="D235" s="3">
        <v>2168</v>
      </c>
      <c r="E235" s="3" t="s">
        <v>1142</v>
      </c>
      <c r="F235" s="3" t="s">
        <v>217</v>
      </c>
      <c r="G235" s="3" t="s">
        <v>1094</v>
      </c>
      <c r="H235" s="5">
        <v>0.16669999999999999</v>
      </c>
      <c r="I235" s="3" t="s">
        <v>375</v>
      </c>
      <c r="J235" s="3"/>
      <c r="K235" s="3" t="s">
        <v>840</v>
      </c>
      <c r="L235" s="6">
        <v>0.02</v>
      </c>
      <c r="M235" s="3">
        <v>13.9</v>
      </c>
      <c r="N235" s="3" t="s">
        <v>851</v>
      </c>
      <c r="O235" s="3" t="s">
        <v>73</v>
      </c>
      <c r="P235" s="3" t="s">
        <v>1143</v>
      </c>
      <c r="Q235" s="3"/>
      <c r="R235" s="3"/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/>
      <c r="AE235" s="3">
        <f>VLOOKUP(A235,'lat long'!A:B,2,FALSE)</f>
        <v>-33.915966099999999</v>
      </c>
      <c r="AF235" s="3">
        <f>VLOOKUP(A235,'lat long'!A:C,3,FALSE)</f>
        <v>150.8645957</v>
      </c>
      <c r="AH235">
        <f>VLOOKUP(A235,'Crimes data'!A:B,2,FALSE)</f>
        <v>283</v>
      </c>
      <c r="AI235">
        <f>VLOOKUP(A235,'Crimes data'!A:C,3,FALSE)</f>
        <v>5.05</v>
      </c>
      <c r="AJ235">
        <f>VLOOKUP(A235,'Crimes data'!A:D,3,FALSE)</f>
        <v>5.05</v>
      </c>
    </row>
    <row r="236" spans="1:36" x14ac:dyDescent="0.25">
      <c r="A236" s="3" t="s">
        <v>1144</v>
      </c>
      <c r="B236" s="3" t="s">
        <v>99</v>
      </c>
      <c r="C236" s="4">
        <v>1300</v>
      </c>
      <c r="D236" s="3">
        <v>2142</v>
      </c>
      <c r="E236" s="3" t="s">
        <v>1145</v>
      </c>
      <c r="F236" s="3" t="s">
        <v>247</v>
      </c>
      <c r="G236" s="3" t="s">
        <v>141</v>
      </c>
      <c r="H236" s="5">
        <v>0.23599999999999999</v>
      </c>
      <c r="I236" s="3" t="s">
        <v>34</v>
      </c>
      <c r="J236" s="3"/>
      <c r="K236" s="3" t="s">
        <v>154</v>
      </c>
      <c r="L236" s="6">
        <v>0</v>
      </c>
      <c r="M236" s="3"/>
      <c r="N236" s="3" t="s">
        <v>185</v>
      </c>
      <c r="O236" s="3" t="s">
        <v>50</v>
      </c>
      <c r="P236" s="3" t="s">
        <v>1146</v>
      </c>
      <c r="Q236" s="3"/>
      <c r="R236" s="3"/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/>
      <c r="AE236" s="3">
        <f>VLOOKUP(A236,'lat long'!A:B,2,FALSE)</f>
        <v>-33.829715499999999</v>
      </c>
      <c r="AF236" s="3">
        <f>VLOOKUP(A236,'lat long'!A:C,3,FALSE)</f>
        <v>150.99748980000001</v>
      </c>
      <c r="AH236">
        <f>VLOOKUP(A236,'Crimes data'!A:B,2,FALSE)</f>
        <v>67</v>
      </c>
      <c r="AI236">
        <f>VLOOKUP(A236,'Crimes data'!A:C,3,FALSE)</f>
        <v>1.2</v>
      </c>
      <c r="AJ236">
        <f>VLOOKUP(A236,'Crimes data'!A:D,3,FALSE)</f>
        <v>1.2</v>
      </c>
    </row>
    <row r="237" spans="1:36" x14ac:dyDescent="0.25">
      <c r="A237" s="3" t="s">
        <v>1147</v>
      </c>
      <c r="B237" s="3" t="s">
        <v>99</v>
      </c>
      <c r="C237" s="4">
        <v>2000</v>
      </c>
      <c r="D237" s="3">
        <v>2175</v>
      </c>
      <c r="E237" s="3" t="s">
        <v>1148</v>
      </c>
      <c r="F237" s="3" t="s">
        <v>368</v>
      </c>
      <c r="G237" s="3" t="s">
        <v>301</v>
      </c>
      <c r="H237" s="5">
        <v>0.24440000000000001</v>
      </c>
      <c r="I237" s="3" t="s">
        <v>134</v>
      </c>
      <c r="J237" s="3"/>
      <c r="K237" s="3"/>
      <c r="L237" s="6">
        <v>0.02</v>
      </c>
      <c r="M237" s="3"/>
      <c r="N237" s="3" t="s">
        <v>812</v>
      </c>
      <c r="O237" s="3" t="s">
        <v>37</v>
      </c>
      <c r="P237" s="3" t="s">
        <v>289</v>
      </c>
      <c r="Q237" s="3"/>
      <c r="R237" s="3"/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/>
      <c r="AE237" s="3">
        <f>VLOOKUP(A237,'lat long'!A:B,2,FALSE)</f>
        <v>-33.838772300000002</v>
      </c>
      <c r="AF237" s="3">
        <f>VLOOKUP(A237,'lat long'!A:C,3,FALSE)</f>
        <v>150.84846289999999</v>
      </c>
      <c r="AH237">
        <f>VLOOKUP(A237,'Crimes data'!A:B,2,FALSE)</f>
        <v>120</v>
      </c>
      <c r="AI237">
        <f>VLOOKUP(A237,'Crimes data'!A:C,3,FALSE)</f>
        <v>2.14</v>
      </c>
      <c r="AJ237">
        <f>VLOOKUP(A237,'Crimes data'!A:D,3,FALSE)</f>
        <v>2.14</v>
      </c>
    </row>
    <row r="238" spans="1:36" x14ac:dyDescent="0.25">
      <c r="A238" s="3" t="s">
        <v>1149</v>
      </c>
      <c r="B238" s="3" t="s">
        <v>99</v>
      </c>
      <c r="C238" s="4">
        <v>4500</v>
      </c>
      <c r="D238" s="3">
        <v>2171</v>
      </c>
      <c r="E238" s="3" t="s">
        <v>1150</v>
      </c>
      <c r="F238" s="3" t="s">
        <v>451</v>
      </c>
      <c r="G238" s="3" t="s">
        <v>101</v>
      </c>
      <c r="H238" s="5">
        <v>0.19400000000000001</v>
      </c>
      <c r="I238" s="3" t="s">
        <v>94</v>
      </c>
      <c r="J238" s="3"/>
      <c r="K238" s="3"/>
      <c r="L238" s="6">
        <v>0.01</v>
      </c>
      <c r="M238" s="3">
        <v>9.3000000000000007</v>
      </c>
      <c r="N238" s="3" t="s">
        <v>812</v>
      </c>
      <c r="O238" s="3" t="s">
        <v>73</v>
      </c>
      <c r="P238" s="3" t="s">
        <v>962</v>
      </c>
      <c r="Q238" s="3"/>
      <c r="R238" s="3"/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/>
      <c r="AE238" s="3">
        <f>VLOOKUP(A238,'lat long'!A:B,2,FALSE)</f>
        <v>-33.929402199999998</v>
      </c>
      <c r="AF238" s="3">
        <f>VLOOKUP(A238,'lat long'!A:C,3,FALSE)</f>
        <v>150.85601639999999</v>
      </c>
      <c r="AH238">
        <f>VLOOKUP(A238,'Crimes data'!A:B,2,FALSE)</f>
        <v>176</v>
      </c>
      <c r="AI238">
        <f>VLOOKUP(A238,'Crimes data'!A:C,3,FALSE)</f>
        <v>3.14</v>
      </c>
      <c r="AJ238">
        <f>VLOOKUP(A238,'Crimes data'!A:D,3,FALSE)</f>
        <v>3.14</v>
      </c>
    </row>
    <row r="239" spans="1:36" x14ac:dyDescent="0.25">
      <c r="A239" s="3" t="s">
        <v>1151</v>
      </c>
      <c r="B239" s="3" t="s">
        <v>77</v>
      </c>
      <c r="C239" s="4">
        <v>9500</v>
      </c>
      <c r="D239" s="3">
        <v>2110</v>
      </c>
      <c r="E239" s="3" t="s">
        <v>1152</v>
      </c>
      <c r="F239" s="3" t="s">
        <v>122</v>
      </c>
      <c r="G239" s="3" t="s">
        <v>929</v>
      </c>
      <c r="H239" s="5">
        <v>0.18640000000000001</v>
      </c>
      <c r="I239" s="3" t="s">
        <v>123</v>
      </c>
      <c r="J239" s="3" t="s">
        <v>552</v>
      </c>
      <c r="K239" s="3" t="s">
        <v>103</v>
      </c>
      <c r="L239" s="6">
        <v>0.05</v>
      </c>
      <c r="M239" s="3">
        <v>11</v>
      </c>
      <c r="N239" s="3" t="s">
        <v>169</v>
      </c>
      <c r="O239" s="3" t="s">
        <v>126</v>
      </c>
      <c r="P239" s="3" t="s">
        <v>289</v>
      </c>
      <c r="Q239" s="3"/>
      <c r="R239" s="3"/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/>
      <c r="AE239" s="3">
        <f>VLOOKUP(A239,'lat long'!A:B,2,FALSE)</f>
        <v>-33.833617099999998</v>
      </c>
      <c r="AF239" s="3">
        <f>VLOOKUP(A239,'lat long'!A:C,3,FALSE)</f>
        <v>151.1449446</v>
      </c>
      <c r="AH239">
        <f>VLOOKUP(A239,'Crimes data'!A:B,2,FALSE)</f>
        <v>380</v>
      </c>
      <c r="AI239">
        <f>VLOOKUP(A239,'Crimes data'!A:C,3,FALSE)</f>
        <v>6.79</v>
      </c>
      <c r="AJ239">
        <f>VLOOKUP(A239,'Crimes data'!A:D,3,FALSE)</f>
        <v>6.79</v>
      </c>
    </row>
    <row r="240" spans="1:36" x14ac:dyDescent="0.25">
      <c r="A240" s="3" t="s">
        <v>1153</v>
      </c>
      <c r="B240" s="3" t="s">
        <v>55</v>
      </c>
      <c r="C240" s="4">
        <v>4750</v>
      </c>
      <c r="D240" s="3">
        <v>2193</v>
      </c>
      <c r="E240" s="3" t="s">
        <v>1154</v>
      </c>
      <c r="F240" s="3" t="s">
        <v>385</v>
      </c>
      <c r="G240" s="3" t="s">
        <v>46</v>
      </c>
      <c r="H240" s="5">
        <v>0.2414</v>
      </c>
      <c r="I240" s="3" t="s">
        <v>1155</v>
      </c>
      <c r="J240" s="3" t="s">
        <v>503</v>
      </c>
      <c r="K240" s="3" t="s">
        <v>134</v>
      </c>
      <c r="L240" s="6">
        <v>0.02</v>
      </c>
      <c r="M240" s="3">
        <v>22.3</v>
      </c>
      <c r="N240" s="3" t="s">
        <v>61</v>
      </c>
      <c r="O240" s="3" t="s">
        <v>169</v>
      </c>
      <c r="P240" s="3" t="s">
        <v>1153</v>
      </c>
      <c r="Q240" s="3"/>
      <c r="R240" s="3"/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/>
      <c r="AE240" s="3">
        <f>VLOOKUP(A240,'lat long'!A:B,2,FALSE)</f>
        <v>-33.909999999999997</v>
      </c>
      <c r="AF240" s="3">
        <f>VLOOKUP(A240,'lat long'!A:C,3,FALSE)</f>
        <v>151.1286111</v>
      </c>
      <c r="AH240">
        <f>VLOOKUP(A240,'Crimes data'!A:B,2,FALSE)</f>
        <v>240</v>
      </c>
      <c r="AI240">
        <f>VLOOKUP(A240,'Crimes data'!A:C,3,FALSE)</f>
        <v>4.29</v>
      </c>
      <c r="AJ240">
        <f>VLOOKUP(A240,'Crimes data'!A:D,3,FALSE)</f>
        <v>4.29</v>
      </c>
    </row>
    <row r="241" spans="1:36" x14ac:dyDescent="0.25">
      <c r="A241" s="3" t="s">
        <v>1156</v>
      </c>
      <c r="B241" s="3" t="s">
        <v>66</v>
      </c>
      <c r="C241" s="4">
        <v>7250</v>
      </c>
      <c r="D241" s="3">
        <v>2234</v>
      </c>
      <c r="E241" s="3" t="s">
        <v>1157</v>
      </c>
      <c r="F241" s="3" t="s">
        <v>82</v>
      </c>
      <c r="G241" s="3" t="s">
        <v>57</v>
      </c>
      <c r="H241" s="5">
        <v>0.25</v>
      </c>
      <c r="I241" s="3" t="s">
        <v>1158</v>
      </c>
      <c r="J241" s="3" t="s">
        <v>722</v>
      </c>
      <c r="K241" s="3" t="s">
        <v>177</v>
      </c>
      <c r="L241" s="6">
        <v>0</v>
      </c>
      <c r="M241" s="3">
        <v>16</v>
      </c>
      <c r="N241" s="3" t="s">
        <v>202</v>
      </c>
      <c r="O241" s="3" t="s">
        <v>37</v>
      </c>
      <c r="P241" s="3" t="s">
        <v>289</v>
      </c>
      <c r="Q241" s="3"/>
      <c r="R241" s="3"/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/>
      <c r="AE241" s="3">
        <f>VLOOKUP(A241,'lat long'!A:B,2,FALSE)</f>
        <v>-33.997334799999997</v>
      </c>
      <c r="AF241" s="3">
        <f>VLOOKUP(A241,'lat long'!A:C,3,FALSE)</f>
        <v>151.04297260000001</v>
      </c>
      <c r="AH241">
        <f>VLOOKUP(A241,'Crimes data'!A:B,2,FALSE)</f>
        <v>164</v>
      </c>
      <c r="AI241">
        <f>VLOOKUP(A241,'Crimes data'!A:C,3,FALSE)</f>
        <v>2.93</v>
      </c>
      <c r="AJ241">
        <f>VLOOKUP(A241,'Crimes data'!A:D,3,FALSE)</f>
        <v>2.93</v>
      </c>
    </row>
    <row r="242" spans="1:36" x14ac:dyDescent="0.25">
      <c r="A242" s="3" t="s">
        <v>1159</v>
      </c>
      <c r="B242" s="3" t="s">
        <v>816</v>
      </c>
      <c r="C242" s="4">
        <v>15000</v>
      </c>
      <c r="D242" s="3">
        <v>2565</v>
      </c>
      <c r="E242" s="3" t="s">
        <v>1160</v>
      </c>
      <c r="F242" s="3" t="s">
        <v>35</v>
      </c>
      <c r="G242" s="3" t="s">
        <v>159</v>
      </c>
      <c r="H242" s="5">
        <v>0.1628</v>
      </c>
      <c r="I242" s="3" t="s">
        <v>972</v>
      </c>
      <c r="J242" s="3" t="s">
        <v>1161</v>
      </c>
      <c r="K242" s="3" t="s">
        <v>1162</v>
      </c>
      <c r="L242" s="6">
        <v>0.06</v>
      </c>
      <c r="M242" s="3">
        <v>13.1</v>
      </c>
      <c r="N242" s="3" t="s">
        <v>185</v>
      </c>
      <c r="O242" s="3" t="s">
        <v>145</v>
      </c>
      <c r="P242" s="3" t="s">
        <v>1159</v>
      </c>
      <c r="Q242" s="3"/>
      <c r="R242" s="3"/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/>
      <c r="AE242" s="3">
        <f>VLOOKUP(A242,'lat long'!A:B,2,FALSE)</f>
        <v>-33.998333299999999</v>
      </c>
      <c r="AF242" s="3">
        <f>VLOOKUP(A242,'lat long'!A:C,3,FALSE)</f>
        <v>150.8511111</v>
      </c>
      <c r="AH242">
        <f>VLOOKUP(A242,'Crimes data'!A:B,2,FALSE)</f>
        <v>2093</v>
      </c>
      <c r="AI242">
        <f>VLOOKUP(A242,'Crimes data'!A:C,3,FALSE)</f>
        <v>37.380000000000003</v>
      </c>
      <c r="AJ242">
        <f>VLOOKUP(A242,'Crimes data'!A:D,3,FALSE)</f>
        <v>37.380000000000003</v>
      </c>
    </row>
    <row r="243" spans="1:36" x14ac:dyDescent="0.25">
      <c r="A243" s="3" t="s">
        <v>1163</v>
      </c>
      <c r="B243" s="3" t="s">
        <v>99</v>
      </c>
      <c r="C243" s="4">
        <v>5500</v>
      </c>
      <c r="D243" s="3">
        <v>2750</v>
      </c>
      <c r="E243" s="3" t="s">
        <v>1164</v>
      </c>
      <c r="F243" s="3" t="s">
        <v>176</v>
      </c>
      <c r="G243" s="3" t="s">
        <v>386</v>
      </c>
      <c r="H243" s="5">
        <v>0.16919999999999999</v>
      </c>
      <c r="I243" s="3" t="s">
        <v>160</v>
      </c>
      <c r="J243" s="3" t="s">
        <v>1165</v>
      </c>
      <c r="K243" s="3" t="s">
        <v>1040</v>
      </c>
      <c r="L243" s="6">
        <v>0.03</v>
      </c>
      <c r="M243" s="3">
        <v>12.6</v>
      </c>
      <c r="N243" s="3" t="s">
        <v>812</v>
      </c>
      <c r="O243" s="3" t="s">
        <v>145</v>
      </c>
      <c r="P243" s="3" t="s">
        <v>961</v>
      </c>
      <c r="Q243" s="3"/>
      <c r="R243" s="3"/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/>
      <c r="AE243" s="3">
        <f>VLOOKUP(A243,'lat long'!A:B,2,FALSE)</f>
        <v>-33.767976900000001</v>
      </c>
      <c r="AF243" s="3">
        <f>VLOOKUP(A243,'lat long'!A:C,3,FALSE)</f>
        <v>150.674815</v>
      </c>
      <c r="AH243">
        <f>VLOOKUP(A243,'Crimes data'!A:B,2,FALSE)</f>
        <v>441</v>
      </c>
      <c r="AI243">
        <f>VLOOKUP(A243,'Crimes data'!A:C,3,FALSE)</f>
        <v>7.88</v>
      </c>
      <c r="AJ243">
        <f>VLOOKUP(A243,'Crimes data'!A:D,3,FALSE)</f>
        <v>7.88</v>
      </c>
    </row>
    <row r="244" spans="1:36" x14ac:dyDescent="0.25">
      <c r="A244" s="3" t="s">
        <v>1166</v>
      </c>
      <c r="B244" s="3" t="s">
        <v>66</v>
      </c>
      <c r="C244" s="4">
        <v>3500</v>
      </c>
      <c r="D244" s="3">
        <v>2232</v>
      </c>
      <c r="E244" s="3" t="s">
        <v>1167</v>
      </c>
      <c r="F244" s="3" t="s">
        <v>32</v>
      </c>
      <c r="G244" s="3" t="s">
        <v>33</v>
      </c>
      <c r="H244" s="5">
        <v>0.21740000000000001</v>
      </c>
      <c r="I244" s="3" t="s">
        <v>1168</v>
      </c>
      <c r="J244" s="3"/>
      <c r="K244" s="3" t="s">
        <v>226</v>
      </c>
      <c r="L244" s="6">
        <v>0</v>
      </c>
      <c r="M244" s="3">
        <v>17.3</v>
      </c>
      <c r="N244" s="3" t="s">
        <v>202</v>
      </c>
      <c r="O244" s="3" t="s">
        <v>37</v>
      </c>
      <c r="P244" s="3" t="s">
        <v>65</v>
      </c>
      <c r="Q244" s="3"/>
      <c r="R244" s="3"/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/>
      <c r="AE244" s="3">
        <f>VLOOKUP(A244,'lat long'!A:B,2,FALSE)</f>
        <v>-34.015755300000002</v>
      </c>
      <c r="AF244" s="3">
        <f>VLOOKUP(A244,'lat long'!A:C,3,FALSE)</f>
        <v>151.08126619999999</v>
      </c>
      <c r="AH244">
        <f>VLOOKUP(A244,'Crimes data'!A:B,2,FALSE)</f>
        <v>67</v>
      </c>
      <c r="AI244">
        <f>VLOOKUP(A244,'Crimes data'!A:C,3,FALSE)</f>
        <v>1.2</v>
      </c>
      <c r="AJ244">
        <f>VLOOKUP(A244,'Crimes data'!A:D,3,FALSE)</f>
        <v>1.2</v>
      </c>
    </row>
    <row r="245" spans="1:36" x14ac:dyDescent="0.25">
      <c r="A245" s="3" t="s">
        <v>1169</v>
      </c>
      <c r="B245" s="3" t="s">
        <v>816</v>
      </c>
      <c r="C245" s="4">
        <v>2750</v>
      </c>
      <c r="D245" s="3">
        <v>2558</v>
      </c>
      <c r="E245" s="3" t="s">
        <v>1170</v>
      </c>
      <c r="F245" s="3" t="s">
        <v>176</v>
      </c>
      <c r="G245" s="3" t="s">
        <v>582</v>
      </c>
      <c r="H245" s="5">
        <v>0.13850000000000001</v>
      </c>
      <c r="I245" s="3" t="s">
        <v>36</v>
      </c>
      <c r="J245" s="3"/>
      <c r="K245" s="3"/>
      <c r="L245" s="6">
        <v>0</v>
      </c>
      <c r="M245" s="3">
        <v>13.2</v>
      </c>
      <c r="N245" s="3" t="s">
        <v>896</v>
      </c>
      <c r="O245" s="3" t="s">
        <v>145</v>
      </c>
      <c r="P245" s="3" t="s">
        <v>1171</v>
      </c>
      <c r="Q245" s="3"/>
      <c r="R245" s="3"/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/>
      <c r="AE245" s="3">
        <f>VLOOKUP(A245,'lat long'!A:B,2,FALSE)</f>
        <v>-34.023333299999997</v>
      </c>
      <c r="AF245" s="3">
        <f>VLOOKUP(A245,'lat long'!A:C,3,FALSE)</f>
        <v>150.80111110000001</v>
      </c>
      <c r="AH245">
        <f>VLOOKUP(A245,'Crimes data'!A:B,2,FALSE)</f>
        <v>41</v>
      </c>
      <c r="AI245">
        <f>VLOOKUP(A245,'Crimes data'!A:C,3,FALSE)</f>
        <v>0.73</v>
      </c>
      <c r="AJ245">
        <f>VLOOKUP(A245,'Crimes data'!A:D,3,FALSE)</f>
        <v>0.73</v>
      </c>
    </row>
    <row r="246" spans="1:36" x14ac:dyDescent="0.25">
      <c r="A246" s="3" t="s">
        <v>1172</v>
      </c>
      <c r="B246" s="3" t="s">
        <v>214</v>
      </c>
      <c r="C246" s="4">
        <v>28000</v>
      </c>
      <c r="D246" s="3">
        <v>2155</v>
      </c>
      <c r="E246" s="3" t="s">
        <v>1173</v>
      </c>
      <c r="F246" s="3" t="s">
        <v>82</v>
      </c>
      <c r="G246" s="3" t="s">
        <v>385</v>
      </c>
      <c r="H246" s="5">
        <v>0.20830000000000001</v>
      </c>
      <c r="I246" s="3" t="s">
        <v>142</v>
      </c>
      <c r="J246" s="3" t="s">
        <v>184</v>
      </c>
      <c r="K246" s="3" t="s">
        <v>637</v>
      </c>
      <c r="L246" s="6">
        <v>0</v>
      </c>
      <c r="M246" s="3">
        <v>8.8000000000000007</v>
      </c>
      <c r="N246" s="3" t="s">
        <v>185</v>
      </c>
      <c r="O246" s="3" t="s">
        <v>38</v>
      </c>
      <c r="P246" s="3" t="s">
        <v>1174</v>
      </c>
      <c r="Q246" s="3"/>
      <c r="R246" s="3"/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/>
      <c r="AE246" s="3" t="e">
        <f>VLOOKUP(A246,'lat long'!A:B,2,FALSE)</f>
        <v>#N/A</v>
      </c>
      <c r="AF246" s="3" t="e">
        <f>VLOOKUP(A246,'lat long'!A:C,3,FALSE)</f>
        <v>#N/A</v>
      </c>
      <c r="AH246">
        <f>VLOOKUP(A246,'Crimes data'!A:B,2,FALSE)</f>
        <v>757</v>
      </c>
      <c r="AI246">
        <f>VLOOKUP(A246,'Crimes data'!A:C,3,FALSE)</f>
        <v>13.52</v>
      </c>
      <c r="AJ246">
        <f>VLOOKUP(A246,'Crimes data'!A:D,3,FALSE)</f>
        <v>13.52</v>
      </c>
    </row>
    <row r="247" spans="1:36" x14ac:dyDescent="0.25">
      <c r="A247" s="3" t="s">
        <v>1175</v>
      </c>
      <c r="B247" s="3" t="s">
        <v>214</v>
      </c>
      <c r="C247" s="4">
        <v>5100</v>
      </c>
      <c r="D247" s="3">
        <v>2156</v>
      </c>
      <c r="E247" s="3" t="s">
        <v>1176</v>
      </c>
      <c r="F247" s="3" t="s">
        <v>91</v>
      </c>
      <c r="G247" s="3" t="s">
        <v>630</v>
      </c>
      <c r="H247" s="5">
        <v>0.2273</v>
      </c>
      <c r="I247" s="3" t="s">
        <v>34</v>
      </c>
      <c r="J247" s="3"/>
      <c r="K247" s="3"/>
      <c r="L247" s="6">
        <v>0</v>
      </c>
      <c r="M247" s="3">
        <v>13.9</v>
      </c>
      <c r="N247" s="3" t="s">
        <v>858</v>
      </c>
      <c r="O247" s="3" t="s">
        <v>73</v>
      </c>
      <c r="P247" s="3" t="s">
        <v>1047</v>
      </c>
      <c r="Q247" s="3"/>
      <c r="R247" s="3"/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/>
      <c r="AE247" s="3">
        <f>VLOOKUP(A247,'lat long'!A:B,2,FALSE)</f>
        <v>-33.643667800000003</v>
      </c>
      <c r="AF247" s="3">
        <f>VLOOKUP(A247,'lat long'!A:C,3,FALSE)</f>
        <v>150.97617159999999</v>
      </c>
      <c r="AH247">
        <f>VLOOKUP(A247,'Crimes data'!A:B,2,FALSE)</f>
        <v>106</v>
      </c>
      <c r="AI247">
        <f>VLOOKUP(A247,'Crimes data'!A:C,3,FALSE)</f>
        <v>1.89</v>
      </c>
      <c r="AJ247">
        <f>VLOOKUP(A247,'Crimes data'!A:D,3,FALSE)</f>
        <v>1.89</v>
      </c>
    </row>
    <row r="248" spans="1:36" x14ac:dyDescent="0.25">
      <c r="A248" s="3" t="s">
        <v>1177</v>
      </c>
      <c r="B248" s="3" t="s">
        <v>322</v>
      </c>
      <c r="C248" s="4">
        <v>4500</v>
      </c>
      <c r="D248" s="3">
        <v>2087</v>
      </c>
      <c r="E248" s="3" t="s">
        <v>1178</v>
      </c>
      <c r="F248" s="3" t="s">
        <v>46</v>
      </c>
      <c r="G248" s="3" t="s">
        <v>91</v>
      </c>
      <c r="H248" s="5">
        <v>0.22220000000000001</v>
      </c>
      <c r="I248" s="3" t="s">
        <v>661</v>
      </c>
      <c r="J248" s="3"/>
      <c r="K248" s="3" t="s">
        <v>142</v>
      </c>
      <c r="L248" s="6">
        <v>0</v>
      </c>
      <c r="M248" s="3">
        <v>15</v>
      </c>
      <c r="N248" s="3" t="s">
        <v>73</v>
      </c>
      <c r="O248" s="3" t="s">
        <v>50</v>
      </c>
      <c r="P248" s="3" t="s">
        <v>289</v>
      </c>
      <c r="Q248" s="3"/>
      <c r="R248" s="3"/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/>
      <c r="AE248" s="3">
        <f>VLOOKUP(A248,'lat long'!A:B,2,FALSE)</f>
        <v>-33.772483600000001</v>
      </c>
      <c r="AF248" s="3">
        <f>VLOOKUP(A248,'lat long'!A:C,3,FALSE)</f>
        <v>151.22197600000001</v>
      </c>
      <c r="AH248">
        <f>VLOOKUP(A248,'Crimes data'!A:B,2,FALSE)</f>
        <v>85</v>
      </c>
      <c r="AI248">
        <f>VLOOKUP(A248,'Crimes data'!A:C,3,FALSE)</f>
        <v>1.52</v>
      </c>
      <c r="AJ248">
        <f>VLOOKUP(A248,'Crimes data'!A:D,3,FALSE)</f>
        <v>1.52</v>
      </c>
    </row>
    <row r="249" spans="1:36" x14ac:dyDescent="0.25">
      <c r="A249" s="3" t="s">
        <v>1179</v>
      </c>
      <c r="B249" s="3" t="s">
        <v>99</v>
      </c>
      <c r="C249" s="4">
        <v>9500</v>
      </c>
      <c r="D249" s="3">
        <v>2147</v>
      </c>
      <c r="E249" s="3" t="s">
        <v>1180</v>
      </c>
      <c r="F249" s="3" t="s">
        <v>502</v>
      </c>
      <c r="G249" s="3" t="s">
        <v>32</v>
      </c>
      <c r="H249" s="5">
        <v>0.22339999999999999</v>
      </c>
      <c r="I249" s="3" t="s">
        <v>105</v>
      </c>
      <c r="J249" s="3"/>
      <c r="K249" s="3" t="s">
        <v>1181</v>
      </c>
      <c r="L249" s="6">
        <v>0</v>
      </c>
      <c r="M249" s="3">
        <v>15.2</v>
      </c>
      <c r="N249" s="3" t="s">
        <v>202</v>
      </c>
      <c r="O249" s="3" t="s">
        <v>37</v>
      </c>
      <c r="P249" s="3" t="s">
        <v>875</v>
      </c>
      <c r="Q249" s="3"/>
      <c r="R249" s="3"/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/>
      <c r="AE249" s="3">
        <f>VLOOKUP(A249,'lat long'!A:B,2,FALSE)</f>
        <v>-33.750550599999997</v>
      </c>
      <c r="AF249" s="3">
        <f>VLOOKUP(A249,'lat long'!A:C,3,FALSE)</f>
        <v>150.93721740000001</v>
      </c>
      <c r="AH249">
        <f>VLOOKUP(A249,'Crimes data'!A:B,2,FALSE)</f>
        <v>300</v>
      </c>
      <c r="AI249">
        <f>VLOOKUP(A249,'Crimes data'!A:C,3,FALSE)</f>
        <v>5.36</v>
      </c>
      <c r="AJ249">
        <f>VLOOKUP(A249,'Crimes data'!A:D,3,FALSE)</f>
        <v>5.36</v>
      </c>
    </row>
    <row r="250" spans="1:36" x14ac:dyDescent="0.25">
      <c r="A250" s="3" t="s">
        <v>1182</v>
      </c>
      <c r="B250" s="3" t="s">
        <v>99</v>
      </c>
      <c r="C250" s="4">
        <v>3500</v>
      </c>
      <c r="D250" s="3">
        <v>2148</v>
      </c>
      <c r="E250" s="3" t="s">
        <v>1183</v>
      </c>
      <c r="F250" s="3" t="s">
        <v>503</v>
      </c>
      <c r="G250" s="3" t="s">
        <v>318</v>
      </c>
      <c r="H250" s="5">
        <v>0.20280000000000001</v>
      </c>
      <c r="I250" s="3" t="s">
        <v>1181</v>
      </c>
      <c r="J250" s="3"/>
      <c r="K250" s="3" t="s">
        <v>1184</v>
      </c>
      <c r="L250" s="6">
        <v>0.01</v>
      </c>
      <c r="M250" s="3">
        <v>14</v>
      </c>
      <c r="N250" s="3" t="s">
        <v>185</v>
      </c>
      <c r="O250" s="3" t="s">
        <v>37</v>
      </c>
      <c r="P250" s="3" t="s">
        <v>1185</v>
      </c>
      <c r="Q250" s="3"/>
      <c r="R250" s="3"/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/>
      <c r="AE250" s="3">
        <f>VLOOKUP(A250,'lat long'!A:B,2,FALSE)</f>
        <v>-33.743333300000003</v>
      </c>
      <c r="AF250" s="3">
        <f>VLOOKUP(A250,'lat long'!A:C,3,FALSE)</f>
        <v>150.9086111</v>
      </c>
      <c r="AH250">
        <f>VLOOKUP(A250,'Crimes data'!A:B,2,FALSE)</f>
        <v>255</v>
      </c>
      <c r="AI250">
        <f>VLOOKUP(A250,'Crimes data'!A:C,3,FALSE)</f>
        <v>4.55</v>
      </c>
      <c r="AJ250">
        <f>VLOOKUP(A250,'Crimes data'!A:D,3,FALSE)</f>
        <v>4.55</v>
      </c>
    </row>
    <row r="251" spans="1:36" x14ac:dyDescent="0.25">
      <c r="A251" s="3" t="s">
        <v>1186</v>
      </c>
      <c r="B251" s="3" t="s">
        <v>99</v>
      </c>
      <c r="C251" s="4">
        <v>9500</v>
      </c>
      <c r="D251" s="3">
        <v>2747</v>
      </c>
      <c r="E251" s="3" t="s">
        <v>1187</v>
      </c>
      <c r="F251" s="3" t="s">
        <v>71</v>
      </c>
      <c r="G251" s="3" t="s">
        <v>582</v>
      </c>
      <c r="H251" s="5">
        <v>0.19350000000000001</v>
      </c>
      <c r="I251" s="3" t="s">
        <v>751</v>
      </c>
      <c r="J251" s="3" t="s">
        <v>1188</v>
      </c>
      <c r="K251" s="3" t="s">
        <v>1040</v>
      </c>
      <c r="L251" s="6">
        <v>0.11</v>
      </c>
      <c r="M251" s="3">
        <v>11</v>
      </c>
      <c r="N251" s="3" t="s">
        <v>202</v>
      </c>
      <c r="O251" s="3" t="s">
        <v>145</v>
      </c>
      <c r="P251" s="3" t="s">
        <v>1186</v>
      </c>
      <c r="Q251" s="3"/>
      <c r="R251" s="3"/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/>
      <c r="AE251" s="3">
        <f>VLOOKUP(A251,'lat long'!A:B,2,FALSE)</f>
        <v>-33.761377199999998</v>
      </c>
      <c r="AF251" s="3">
        <f>VLOOKUP(A251,'lat long'!A:C,3,FALSE)</f>
        <v>150.72132830000001</v>
      </c>
      <c r="AH251" t="e">
        <f>VLOOKUP(A251,'Crimes data'!A:B,2,FALSE)</f>
        <v>#N/A</v>
      </c>
      <c r="AI251" t="e">
        <f>VLOOKUP(A251,'Crimes data'!A:C,3,FALSE)</f>
        <v>#N/A</v>
      </c>
      <c r="AJ251" t="e">
        <f>VLOOKUP(A251,'Crimes data'!A:D,3,FALSE)</f>
        <v>#N/A</v>
      </c>
    </row>
    <row r="252" spans="1:36" x14ac:dyDescent="0.25">
      <c r="A252" s="3" t="s">
        <v>1189</v>
      </c>
      <c r="B252" s="3" t="s">
        <v>66</v>
      </c>
      <c r="C252" s="4">
        <v>2500</v>
      </c>
      <c r="D252" s="3">
        <v>2231</v>
      </c>
      <c r="E252" s="3" t="s">
        <v>1190</v>
      </c>
      <c r="F252" s="3" t="s">
        <v>82</v>
      </c>
      <c r="G252" s="3" t="s">
        <v>57</v>
      </c>
      <c r="H252" s="5">
        <v>0.25</v>
      </c>
      <c r="I252" s="3" t="s">
        <v>83</v>
      </c>
      <c r="J252" s="3"/>
      <c r="K252" s="3" t="s">
        <v>168</v>
      </c>
      <c r="L252" s="6">
        <v>0</v>
      </c>
      <c r="M252" s="3">
        <v>15.3</v>
      </c>
      <c r="N252" s="3" t="s">
        <v>842</v>
      </c>
      <c r="O252" s="3" t="s">
        <v>73</v>
      </c>
      <c r="P252" s="3" t="s">
        <v>181</v>
      </c>
      <c r="Q252" s="3"/>
      <c r="R252" s="3"/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/>
      <c r="AE252" s="3">
        <f>VLOOKUP(A252,'lat long'!A:B,2,FALSE)</f>
        <v>-34.0222379</v>
      </c>
      <c r="AF252" s="3">
        <f>VLOOKUP(A252,'lat long'!A:C,3,FALSE)</f>
        <v>151.18805549999999</v>
      </c>
      <c r="AH252">
        <f>VLOOKUP(A252,'Crimes data'!A:B,2,FALSE)</f>
        <v>143</v>
      </c>
      <c r="AI252">
        <f>VLOOKUP(A252,'Crimes data'!A:C,3,FALSE)</f>
        <v>2.5499999999999998</v>
      </c>
      <c r="AJ252">
        <f>VLOOKUP(A252,'Crimes data'!A:D,3,FALSE)</f>
        <v>2.5499999999999998</v>
      </c>
    </row>
    <row r="253" spans="1:36" x14ac:dyDescent="0.25">
      <c r="A253" s="3" t="s">
        <v>1191</v>
      </c>
      <c r="B253" s="3" t="s">
        <v>244</v>
      </c>
      <c r="C253" s="4">
        <v>3250</v>
      </c>
      <c r="D253" s="3">
        <v>2758</v>
      </c>
      <c r="E253" s="3" t="s">
        <v>1192</v>
      </c>
      <c r="F253" s="3" t="s">
        <v>102</v>
      </c>
      <c r="G253" s="3" t="s">
        <v>82</v>
      </c>
      <c r="H253" s="5">
        <v>0.26319999999999999</v>
      </c>
      <c r="I253" s="3" t="s">
        <v>36</v>
      </c>
      <c r="J253" s="3"/>
      <c r="K253" s="3"/>
      <c r="L253" s="6">
        <v>0</v>
      </c>
      <c r="M253" s="3">
        <v>9.5</v>
      </c>
      <c r="N253" s="3" t="s">
        <v>1193</v>
      </c>
      <c r="O253" s="3" t="s">
        <v>864</v>
      </c>
      <c r="P253" s="3" t="s">
        <v>289</v>
      </c>
      <c r="Q253" s="3"/>
      <c r="R253" s="3"/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/>
      <c r="AE253" s="3">
        <f>VLOOKUP(A253,'lat long'!A:B,2,FALSE)</f>
        <v>-33.553257199999997</v>
      </c>
      <c r="AF253" s="3">
        <f>VLOOKUP(A253,'lat long'!A:C,3,FALSE)</f>
        <v>150.66770579999999</v>
      </c>
      <c r="AH253">
        <f>VLOOKUP(A253,'Crimes data'!A:B,2,FALSE)</f>
        <v>61</v>
      </c>
      <c r="AI253">
        <f>VLOOKUP(A253,'Crimes data'!A:C,3,FALSE)</f>
        <v>1.0900000000000001</v>
      </c>
      <c r="AJ253">
        <f>VLOOKUP(A253,'Crimes data'!A:D,3,FALSE)</f>
        <v>1.0900000000000001</v>
      </c>
    </row>
    <row r="254" spans="1:36" x14ac:dyDescent="0.25">
      <c r="A254" s="3" t="s">
        <v>1194</v>
      </c>
      <c r="B254" s="3" t="s">
        <v>43</v>
      </c>
      <c r="C254" s="4">
        <v>1000</v>
      </c>
      <c r="D254" s="3">
        <v>2216</v>
      </c>
      <c r="E254" s="3" t="s">
        <v>1195</v>
      </c>
      <c r="F254" s="3" t="s">
        <v>33</v>
      </c>
      <c r="G254" s="3" t="s">
        <v>279</v>
      </c>
      <c r="H254" s="5">
        <v>0.17860000000000001</v>
      </c>
      <c r="I254" s="3"/>
      <c r="J254" s="3"/>
      <c r="K254" s="3" t="s">
        <v>908</v>
      </c>
      <c r="L254" s="6">
        <v>0.01</v>
      </c>
      <c r="M254" s="3">
        <v>16.600000000000001</v>
      </c>
      <c r="N254" s="3" t="s">
        <v>73</v>
      </c>
      <c r="O254" s="3" t="s">
        <v>169</v>
      </c>
      <c r="P254" s="3" t="s">
        <v>648</v>
      </c>
      <c r="Q254" s="3"/>
      <c r="R254" s="3"/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/>
      <c r="AE254" s="3">
        <f>VLOOKUP(A254,'lat long'!A:B,2,FALSE)</f>
        <v>-33.949219499999998</v>
      </c>
      <c r="AF254" s="3">
        <f>VLOOKUP(A254,'lat long'!A:C,3,FALSE)</f>
        <v>151.16073729999999</v>
      </c>
      <c r="AH254">
        <f>VLOOKUP(A254,'Crimes data'!A:B,2,FALSE)</f>
        <v>108</v>
      </c>
      <c r="AI254">
        <f>VLOOKUP(A254,'Crimes data'!A:C,3,FALSE)</f>
        <v>1.93</v>
      </c>
      <c r="AJ254">
        <f>VLOOKUP(A254,'Crimes data'!A:D,3,FALSE)</f>
        <v>1.93</v>
      </c>
    </row>
    <row r="255" spans="1:36" x14ac:dyDescent="0.25">
      <c r="A255" s="3" t="s">
        <v>1196</v>
      </c>
      <c r="B255" s="3" t="s">
        <v>43</v>
      </c>
      <c r="C255" s="4">
        <v>1100</v>
      </c>
      <c r="D255" s="3">
        <v>2221</v>
      </c>
      <c r="E255" s="3" t="s">
        <v>1197</v>
      </c>
      <c r="F255" s="3" t="s">
        <v>58</v>
      </c>
      <c r="G255" s="3" t="s">
        <v>183</v>
      </c>
      <c r="H255" s="5">
        <v>0.21049999999999999</v>
      </c>
      <c r="I255" s="3"/>
      <c r="J255" s="3"/>
      <c r="K255" s="3"/>
      <c r="L255" s="6">
        <v>0</v>
      </c>
      <c r="M255" s="3"/>
      <c r="N255" s="3" t="s">
        <v>145</v>
      </c>
      <c r="O255" s="3" t="s">
        <v>50</v>
      </c>
      <c r="P255" s="3" t="s">
        <v>474</v>
      </c>
      <c r="Q255" s="3"/>
      <c r="R255" s="3"/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/>
      <c r="AE255" s="3">
        <f>VLOOKUP(A255,'lat long'!A:B,2,FALSE)</f>
        <v>-33.989757699999998</v>
      </c>
      <c r="AF255" s="3">
        <f>VLOOKUP(A255,'lat long'!A:C,3,FALSE)</f>
        <v>151.09921660000001</v>
      </c>
      <c r="AH255">
        <f>VLOOKUP(A255,'Crimes data'!A:B,2,FALSE)</f>
        <v>14</v>
      </c>
      <c r="AI255">
        <f>VLOOKUP(A255,'Crimes data'!A:C,3,FALSE)</f>
        <v>0.25</v>
      </c>
      <c r="AJ255">
        <f>VLOOKUP(A255,'Crimes data'!A:D,3,FALSE)</f>
        <v>0.25</v>
      </c>
    </row>
    <row r="256" spans="1:36" x14ac:dyDescent="0.25">
      <c r="A256" s="3" t="s">
        <v>1117</v>
      </c>
      <c r="B256" s="3" t="s">
        <v>99</v>
      </c>
      <c r="C256" s="4">
        <v>17250</v>
      </c>
      <c r="D256" s="3">
        <v>2195</v>
      </c>
      <c r="E256" s="3" t="s">
        <v>1198</v>
      </c>
      <c r="F256" s="3" t="s">
        <v>552</v>
      </c>
      <c r="G256" s="3" t="s">
        <v>256</v>
      </c>
      <c r="H256" s="5">
        <v>0.1429</v>
      </c>
      <c r="I256" s="3" t="s">
        <v>177</v>
      </c>
      <c r="J256" s="3" t="s">
        <v>1199</v>
      </c>
      <c r="K256" s="3" t="s">
        <v>1040</v>
      </c>
      <c r="L256" s="6">
        <v>0.02</v>
      </c>
      <c r="M256" s="3">
        <v>17.100000000000001</v>
      </c>
      <c r="N256" s="3" t="s">
        <v>50</v>
      </c>
      <c r="O256" s="3" t="s">
        <v>50</v>
      </c>
      <c r="P256" s="3" t="s">
        <v>1117</v>
      </c>
      <c r="Q256" s="3"/>
      <c r="R256" s="3"/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/>
      <c r="AE256" s="3">
        <f>VLOOKUP(A256,'lat long'!A:B,2,FALSE)</f>
        <v>-33.919631099999997</v>
      </c>
      <c r="AF256" s="3">
        <f>VLOOKUP(A256,'lat long'!A:C,3,FALSE)</f>
        <v>151.07492360000001</v>
      </c>
      <c r="AH256">
        <f>VLOOKUP(A256,'Crimes data'!A:B,2,FALSE)</f>
        <v>790</v>
      </c>
      <c r="AI256">
        <f>VLOOKUP(A256,'Crimes data'!A:C,3,FALSE)</f>
        <v>14.11</v>
      </c>
      <c r="AJ256">
        <f>VLOOKUP(A256,'Crimes data'!A:D,3,FALSE)</f>
        <v>14.11</v>
      </c>
    </row>
    <row r="257" spans="1:36" x14ac:dyDescent="0.25">
      <c r="A257" s="3" t="s">
        <v>1200</v>
      </c>
      <c r="B257" s="3" t="s">
        <v>99</v>
      </c>
      <c r="C257" s="4">
        <v>7750</v>
      </c>
      <c r="D257" s="3">
        <v>2147</v>
      </c>
      <c r="E257" s="3" t="s">
        <v>1201</v>
      </c>
      <c r="F257" s="3" t="s">
        <v>176</v>
      </c>
      <c r="G257" s="3" t="s">
        <v>386</v>
      </c>
      <c r="H257" s="5">
        <v>0.16919999999999999</v>
      </c>
      <c r="I257" s="3" t="s">
        <v>840</v>
      </c>
      <c r="J257" s="3"/>
      <c r="K257" s="3" t="s">
        <v>826</v>
      </c>
      <c r="L257" s="6">
        <v>0.18</v>
      </c>
      <c r="M257" s="3">
        <v>11.9</v>
      </c>
      <c r="N257" s="3" t="s">
        <v>202</v>
      </c>
      <c r="O257" s="3" t="s">
        <v>37</v>
      </c>
      <c r="P257" s="3" t="s">
        <v>1202</v>
      </c>
      <c r="Q257" s="3"/>
      <c r="R257" s="3"/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/>
      <c r="AE257" s="3">
        <f>VLOOKUP(A257,'lat long'!A:B,2,FALSE)</f>
        <v>-33.764993699999998</v>
      </c>
      <c r="AF257" s="3">
        <f>VLOOKUP(A257,'lat long'!A:C,3,FALSE)</f>
        <v>150.9288833</v>
      </c>
      <c r="AH257">
        <f>VLOOKUP(A257,'Crimes data'!A:B,2,FALSE)</f>
        <v>639</v>
      </c>
      <c r="AI257">
        <f>VLOOKUP(A257,'Crimes data'!A:C,3,FALSE)</f>
        <v>11.41</v>
      </c>
      <c r="AJ257">
        <f>VLOOKUP(A257,'Crimes data'!A:D,3,FALSE)</f>
        <v>11.41</v>
      </c>
    </row>
    <row r="258" spans="1:36" x14ac:dyDescent="0.25">
      <c r="A258" s="3" t="s">
        <v>1203</v>
      </c>
      <c r="B258" s="3" t="s">
        <v>99</v>
      </c>
      <c r="C258" s="4">
        <v>2750</v>
      </c>
      <c r="D258" s="3">
        <v>2166</v>
      </c>
      <c r="E258" s="3" t="s">
        <v>1204</v>
      </c>
      <c r="F258" s="3" t="s">
        <v>625</v>
      </c>
      <c r="G258" s="3" t="s">
        <v>225</v>
      </c>
      <c r="H258" s="5">
        <v>0.1724</v>
      </c>
      <c r="I258" s="3" t="s">
        <v>134</v>
      </c>
      <c r="J258" s="3"/>
      <c r="K258" s="3"/>
      <c r="L258" s="6">
        <v>0.04</v>
      </c>
      <c r="M258" s="3">
        <v>15.3</v>
      </c>
      <c r="N258" s="3" t="s">
        <v>812</v>
      </c>
      <c r="O258" s="3" t="s">
        <v>73</v>
      </c>
      <c r="P258" s="3" t="s">
        <v>1205</v>
      </c>
      <c r="Q258" s="3"/>
      <c r="R258" s="3"/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/>
      <c r="AE258" s="3">
        <f>VLOOKUP(A258,'lat long'!A:B,2,FALSE)</f>
        <v>-33.900398500000001</v>
      </c>
      <c r="AF258" s="3">
        <f>VLOOKUP(A258,'lat long'!A:C,3,FALSE)</f>
        <v>150.95107820000001</v>
      </c>
      <c r="AH258">
        <f>VLOOKUP(A258,'Crimes data'!A:B,2,FALSE)</f>
        <v>205</v>
      </c>
      <c r="AI258">
        <f>VLOOKUP(A258,'Crimes data'!A:C,3,FALSE)</f>
        <v>3.66</v>
      </c>
      <c r="AJ258">
        <f>VLOOKUP(A258,'Crimes data'!A:D,3,FALSE)</f>
        <v>3.66</v>
      </c>
    </row>
    <row r="259" spans="1:36" x14ac:dyDescent="0.25">
      <c r="A259" s="3" t="s">
        <v>1206</v>
      </c>
      <c r="B259" s="3" t="s">
        <v>77</v>
      </c>
      <c r="C259" s="3">
        <v>950</v>
      </c>
      <c r="D259" s="3">
        <v>2060</v>
      </c>
      <c r="E259" s="3" t="s">
        <v>1207</v>
      </c>
      <c r="F259" s="3" t="s">
        <v>80</v>
      </c>
      <c r="G259" s="3" t="s">
        <v>350</v>
      </c>
      <c r="H259" s="5">
        <v>0.23530000000000001</v>
      </c>
      <c r="I259" s="3"/>
      <c r="J259" s="3" t="s">
        <v>102</v>
      </c>
      <c r="K259" s="3" t="s">
        <v>239</v>
      </c>
      <c r="L259" s="6">
        <v>0.03</v>
      </c>
      <c r="M259" s="3"/>
      <c r="N259" s="3" t="s">
        <v>61</v>
      </c>
      <c r="O259" s="3" t="s">
        <v>126</v>
      </c>
      <c r="P259" s="3" t="s">
        <v>628</v>
      </c>
      <c r="Q259" s="3"/>
      <c r="R259" s="3"/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/>
      <c r="AE259" s="3">
        <f>VLOOKUP(A259,'lat long'!A:B,2,FALSE)</f>
        <v>-33.843200199999998</v>
      </c>
      <c r="AF259" s="3">
        <f>VLOOKUP(A259,'lat long'!A:C,3,FALSE)</f>
        <v>151.2074155</v>
      </c>
      <c r="AH259">
        <f>VLOOKUP(A259,'Crimes data'!A:B,2,FALSE)</f>
        <v>32</v>
      </c>
      <c r="AI259">
        <f>VLOOKUP(A259,'Crimes data'!A:C,3,FALSE)</f>
        <v>0.56999999999999995</v>
      </c>
      <c r="AJ259">
        <f>VLOOKUP(A259,'Crimes data'!A:D,3,FALSE)</f>
        <v>0.56999999999999995</v>
      </c>
    </row>
    <row r="260" spans="1:36" x14ac:dyDescent="0.25">
      <c r="A260" s="3" t="s">
        <v>1208</v>
      </c>
      <c r="B260" s="3" t="s">
        <v>816</v>
      </c>
      <c r="C260" s="4">
        <v>3750</v>
      </c>
      <c r="D260" s="3">
        <v>2179</v>
      </c>
      <c r="E260" s="3" t="s">
        <v>1209</v>
      </c>
      <c r="F260" s="3" t="s">
        <v>867</v>
      </c>
      <c r="G260" s="3" t="s">
        <v>225</v>
      </c>
      <c r="H260" s="5">
        <v>0.16439999999999999</v>
      </c>
      <c r="I260" s="3" t="s">
        <v>281</v>
      </c>
      <c r="J260" s="3" t="s">
        <v>514</v>
      </c>
      <c r="K260" s="3"/>
      <c r="L260" s="6">
        <v>0.01</v>
      </c>
      <c r="M260" s="3">
        <v>7.6</v>
      </c>
      <c r="N260" s="3" t="s">
        <v>310</v>
      </c>
      <c r="O260" s="3" t="s">
        <v>145</v>
      </c>
      <c r="P260" s="3" t="s">
        <v>1208</v>
      </c>
      <c r="Q260" s="3"/>
      <c r="R260" s="3"/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/>
      <c r="AE260" s="3">
        <f>VLOOKUP(A260,'lat long'!A:B,2,FALSE)</f>
        <v>-33.954385700000003</v>
      </c>
      <c r="AF260" s="3" t="str">
        <f>VLOOKUP(A260,'lat long'!A:C,3,FALSE)</f>
        <v>150.80806378606871</v>
      </c>
      <c r="AH260">
        <f>VLOOKUP(A260,'Crimes data'!A:B,2,FALSE)</f>
        <v>511</v>
      </c>
      <c r="AI260">
        <f>VLOOKUP(A260,'Crimes data'!A:C,3,FALSE)</f>
        <v>9.1300000000000008</v>
      </c>
      <c r="AJ260">
        <f>VLOOKUP(A260,'Crimes data'!A:D,3,FALSE)</f>
        <v>9.1300000000000008</v>
      </c>
    </row>
    <row r="261" spans="1:36" x14ac:dyDescent="0.25">
      <c r="A261" s="3" t="s">
        <v>1210</v>
      </c>
      <c r="B261" s="3" t="s">
        <v>99</v>
      </c>
      <c r="C261" s="4">
        <v>4800</v>
      </c>
      <c r="D261" s="3">
        <v>2770</v>
      </c>
      <c r="E261" s="3" t="s">
        <v>1211</v>
      </c>
      <c r="F261" s="3" t="s">
        <v>790</v>
      </c>
      <c r="G261" s="3" t="s">
        <v>523</v>
      </c>
      <c r="H261" s="5">
        <v>0.1837</v>
      </c>
      <c r="I261" s="3" t="s">
        <v>1212</v>
      </c>
      <c r="J261" s="3"/>
      <c r="K261" s="3"/>
      <c r="L261" s="6">
        <v>0.33</v>
      </c>
      <c r="M261" s="3">
        <v>10.8</v>
      </c>
      <c r="N261" s="3" t="s">
        <v>858</v>
      </c>
      <c r="O261" s="3" t="s">
        <v>145</v>
      </c>
      <c r="P261" s="3" t="s">
        <v>897</v>
      </c>
      <c r="Q261" s="3"/>
      <c r="R261" s="3"/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/>
      <c r="AE261" s="3">
        <f>VLOOKUP(A261,'lat long'!A:B,2,FALSE)</f>
        <v>-33.738604100000003</v>
      </c>
      <c r="AF261" s="3">
        <f>VLOOKUP(A261,'lat long'!A:C,3,FALSE)</f>
        <v>150.80144989999999</v>
      </c>
      <c r="AH261">
        <f>VLOOKUP(A261,'Crimes data'!A:B,2,FALSE)</f>
        <v>843</v>
      </c>
      <c r="AI261">
        <f>VLOOKUP(A261,'Crimes data'!A:C,3,FALSE)</f>
        <v>15.05</v>
      </c>
      <c r="AJ261">
        <f>VLOOKUP(A261,'Crimes data'!A:D,3,FALSE)</f>
        <v>15.05</v>
      </c>
    </row>
    <row r="262" spans="1:36" x14ac:dyDescent="0.25">
      <c r="A262" s="3" t="s">
        <v>1213</v>
      </c>
      <c r="B262" s="3" t="s">
        <v>816</v>
      </c>
      <c r="C262" s="4">
        <v>10000</v>
      </c>
      <c r="D262" s="3">
        <v>2560</v>
      </c>
      <c r="E262" s="3" t="s">
        <v>1214</v>
      </c>
      <c r="F262" s="3" t="s">
        <v>208</v>
      </c>
      <c r="G262" s="3" t="s">
        <v>143</v>
      </c>
      <c r="H262" s="5">
        <v>0.1525</v>
      </c>
      <c r="I262" s="3" t="s">
        <v>1215</v>
      </c>
      <c r="J262" s="3" t="s">
        <v>1199</v>
      </c>
      <c r="K262" s="3" t="s">
        <v>1138</v>
      </c>
      <c r="L262" s="6">
        <v>0.1</v>
      </c>
      <c r="M262" s="3">
        <v>12.7</v>
      </c>
      <c r="N262" s="3" t="s">
        <v>202</v>
      </c>
      <c r="O262" s="3" t="s">
        <v>145</v>
      </c>
      <c r="P262" s="3" t="s">
        <v>1213</v>
      </c>
      <c r="Q262" s="3"/>
      <c r="R262" s="3"/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/>
      <c r="AE262" s="3">
        <f>VLOOKUP(A262,'lat long'!A:B,2,FALSE)</f>
        <v>-34.054311300000002</v>
      </c>
      <c r="AF262" s="3">
        <f>VLOOKUP(A262,'lat long'!A:C,3,FALSE)</f>
        <v>150.83713539999999</v>
      </c>
      <c r="AH262">
        <f>VLOOKUP(A262,'Crimes data'!A:B,2,FALSE)</f>
        <v>916</v>
      </c>
      <c r="AI262">
        <f>VLOOKUP(A262,'Crimes data'!A:C,3,FALSE)</f>
        <v>16.36</v>
      </c>
      <c r="AJ262">
        <f>VLOOKUP(A262,'Crimes data'!A:D,3,FALSE)</f>
        <v>16.36</v>
      </c>
    </row>
    <row r="263" spans="1:36" x14ac:dyDescent="0.25">
      <c r="A263" s="3" t="s">
        <v>1216</v>
      </c>
      <c r="B263" s="3" t="s">
        <v>66</v>
      </c>
      <c r="C263" s="4">
        <v>1500</v>
      </c>
      <c r="D263" s="3">
        <v>2229</v>
      </c>
      <c r="E263" s="3" t="s">
        <v>1217</v>
      </c>
      <c r="F263" s="3" t="s">
        <v>91</v>
      </c>
      <c r="G263" s="3" t="s">
        <v>630</v>
      </c>
      <c r="H263" s="5">
        <v>0.2273</v>
      </c>
      <c r="I263" s="3" t="s">
        <v>392</v>
      </c>
      <c r="J263" s="3"/>
      <c r="K263" s="3"/>
      <c r="L263" s="6">
        <v>0</v>
      </c>
      <c r="M263" s="3">
        <v>12.5</v>
      </c>
      <c r="N263" s="3" t="s">
        <v>896</v>
      </c>
      <c r="O263" s="3" t="s">
        <v>37</v>
      </c>
      <c r="P263" s="3" t="s">
        <v>336</v>
      </c>
      <c r="Q263" s="3"/>
      <c r="R263" s="3"/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/>
      <c r="AE263" s="3">
        <f>VLOOKUP(A263,'lat long'!A:B,2,FALSE)</f>
        <v>-34.068072899999997</v>
      </c>
      <c r="AF263" s="3">
        <f>VLOOKUP(A263,'lat long'!A:C,3,FALSE)</f>
        <v>151.11599380000001</v>
      </c>
      <c r="AH263" t="e">
        <f>VLOOKUP(A263,'Crimes data'!A:B,2,FALSE)</f>
        <v>#N/A</v>
      </c>
      <c r="AI263" t="e">
        <f>VLOOKUP(A263,'Crimes data'!A:C,3,FALSE)</f>
        <v>#N/A</v>
      </c>
      <c r="AJ263" t="e">
        <f>VLOOKUP(A263,'Crimes data'!A:D,3,FALSE)</f>
        <v>#N/A</v>
      </c>
    </row>
    <row r="264" spans="1:36" x14ac:dyDescent="0.25">
      <c r="A264" s="3" t="s">
        <v>1218</v>
      </c>
      <c r="B264" s="3" t="s">
        <v>43</v>
      </c>
      <c r="C264" s="4">
        <v>4500</v>
      </c>
      <c r="D264" s="3">
        <v>2036</v>
      </c>
      <c r="E264" s="3" t="s">
        <v>1219</v>
      </c>
      <c r="F264" s="3" t="s">
        <v>483</v>
      </c>
      <c r="G264" s="3" t="s">
        <v>91</v>
      </c>
      <c r="H264" s="5">
        <v>0.2571</v>
      </c>
      <c r="I264" s="3" t="s">
        <v>123</v>
      </c>
      <c r="J264" s="3" t="s">
        <v>102</v>
      </c>
      <c r="K264" s="3" t="s">
        <v>142</v>
      </c>
      <c r="L264" s="6">
        <v>0.09</v>
      </c>
      <c r="M264" s="3">
        <v>11.6</v>
      </c>
      <c r="N264" s="3" t="s">
        <v>145</v>
      </c>
      <c r="O264" s="3" t="s">
        <v>169</v>
      </c>
      <c r="P264" s="3" t="s">
        <v>289</v>
      </c>
      <c r="Q264" s="3"/>
      <c r="R264" s="3"/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/>
      <c r="AE264" s="3">
        <f>VLOOKUP(A264,'lat long'!A:B,2,FALSE)</f>
        <v>-33.983430900000002</v>
      </c>
      <c r="AF264" s="3">
        <f>VLOOKUP(A264,'lat long'!A:C,3,FALSE)</f>
        <v>151.24703289999999</v>
      </c>
      <c r="AH264">
        <f>VLOOKUP(A264,'Crimes data'!A:B,2,FALSE)</f>
        <v>195</v>
      </c>
      <c r="AI264">
        <f>VLOOKUP(A264,'Crimes data'!A:C,3,FALSE)</f>
        <v>3.48</v>
      </c>
      <c r="AJ264">
        <f>VLOOKUP(A264,'Crimes data'!A:D,3,FALSE)</f>
        <v>3.48</v>
      </c>
    </row>
    <row r="265" spans="1:36" x14ac:dyDescent="0.25">
      <c r="A265" s="3" t="s">
        <v>1143</v>
      </c>
      <c r="B265" s="3" t="s">
        <v>99</v>
      </c>
      <c r="C265" s="4">
        <v>28000</v>
      </c>
      <c r="D265" s="3">
        <v>2170</v>
      </c>
      <c r="E265" s="3" t="s">
        <v>1220</v>
      </c>
      <c r="F265" s="3" t="s">
        <v>217</v>
      </c>
      <c r="G265" s="3" t="s">
        <v>370</v>
      </c>
      <c r="H265" s="5">
        <v>0.125</v>
      </c>
      <c r="I265" s="3" t="s">
        <v>154</v>
      </c>
      <c r="J265" s="3" t="s">
        <v>1221</v>
      </c>
      <c r="K265" s="3" t="s">
        <v>1059</v>
      </c>
      <c r="L265" s="6">
        <v>0.08</v>
      </c>
      <c r="M265" s="3">
        <v>13.6</v>
      </c>
      <c r="N265" s="3" t="s">
        <v>864</v>
      </c>
      <c r="O265" s="3" t="s">
        <v>37</v>
      </c>
      <c r="P265" s="3" t="s">
        <v>1143</v>
      </c>
      <c r="Q265" s="3"/>
      <c r="R265" s="3"/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/>
      <c r="AE265" s="3">
        <f>VLOOKUP(A265,'lat long'!A:B,2,FALSE)</f>
        <v>-33.919825199999998</v>
      </c>
      <c r="AF265" s="3">
        <f>VLOOKUP(A265,'lat long'!A:C,3,FALSE)</f>
        <v>150.92565999999999</v>
      </c>
      <c r="AH265">
        <f>VLOOKUP(A265,'Crimes data'!A:B,2,FALSE)</f>
        <v>15069</v>
      </c>
      <c r="AI265">
        <f>VLOOKUP(A265,'Crimes data'!A:C,3,FALSE)</f>
        <v>269.08999999999997</v>
      </c>
      <c r="AJ265">
        <f>VLOOKUP(A265,'Crimes data'!A:D,3,FALSE)</f>
        <v>269.08999999999997</v>
      </c>
    </row>
    <row r="266" spans="1:36" x14ac:dyDescent="0.25">
      <c r="A266" s="3" t="s">
        <v>1222</v>
      </c>
      <c r="B266" s="3" t="s">
        <v>99</v>
      </c>
      <c r="C266" s="4">
        <v>1750</v>
      </c>
      <c r="D266" s="3">
        <v>2747</v>
      </c>
      <c r="E266" s="3" t="s">
        <v>1223</v>
      </c>
      <c r="F266" s="3" t="s">
        <v>582</v>
      </c>
      <c r="G266" s="3" t="s">
        <v>631</v>
      </c>
      <c r="H266" s="5">
        <v>0.18920000000000001</v>
      </c>
      <c r="I266" s="3" t="s">
        <v>429</v>
      </c>
      <c r="J266" s="3"/>
      <c r="K266" s="3"/>
      <c r="L266" s="6">
        <v>0</v>
      </c>
      <c r="M266" s="3"/>
      <c r="N266" s="3" t="s">
        <v>831</v>
      </c>
      <c r="O266" s="3" t="s">
        <v>145</v>
      </c>
      <c r="P266" s="3" t="s">
        <v>961</v>
      </c>
      <c r="Q266" s="3"/>
      <c r="R266" s="3"/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/>
      <c r="AE266" s="3">
        <f>VLOOKUP(A266,'lat long'!A:B,2,FALSE)</f>
        <v>-33.715000000000003</v>
      </c>
      <c r="AF266" s="3">
        <f>VLOOKUP(A266,'lat long'!A:C,3,FALSE)</f>
        <v>150.7511111</v>
      </c>
      <c r="AH266">
        <f>VLOOKUP(A266,'Crimes data'!A:B,2,FALSE)</f>
        <v>201</v>
      </c>
      <c r="AI266">
        <f>VLOOKUP(A266,'Crimes data'!A:C,3,FALSE)</f>
        <v>3.59</v>
      </c>
      <c r="AJ266">
        <f>VLOOKUP(A266,'Crimes data'!A:D,3,FALSE)</f>
        <v>3.59</v>
      </c>
    </row>
    <row r="267" spans="1:36" x14ac:dyDescent="0.25">
      <c r="A267" s="3" t="s">
        <v>1224</v>
      </c>
      <c r="B267" s="3" t="s">
        <v>66</v>
      </c>
      <c r="C267" s="4">
        <v>4250</v>
      </c>
      <c r="D267" s="3">
        <v>2232</v>
      </c>
      <c r="E267" s="3" t="s">
        <v>1225</v>
      </c>
      <c r="F267" s="3" t="s">
        <v>1108</v>
      </c>
      <c r="G267" s="3" t="s">
        <v>69</v>
      </c>
      <c r="H267" s="5">
        <v>0.31309999999999999</v>
      </c>
      <c r="I267" s="3" t="s">
        <v>1226</v>
      </c>
      <c r="J267" s="3" t="s">
        <v>176</v>
      </c>
      <c r="K267" s="3" t="s">
        <v>94</v>
      </c>
      <c r="L267" s="6">
        <v>0.01</v>
      </c>
      <c r="M267" s="3">
        <v>15.3</v>
      </c>
      <c r="N267" s="3" t="s">
        <v>73</v>
      </c>
      <c r="O267" s="3" t="s">
        <v>73</v>
      </c>
      <c r="P267" s="3" t="s">
        <v>1224</v>
      </c>
      <c r="Q267" s="3"/>
      <c r="R267" s="3"/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/>
      <c r="AE267" s="3">
        <f>VLOOKUP(A267,'lat long'!A:B,2,FALSE)</f>
        <v>-34.043435700000003</v>
      </c>
      <c r="AF267" s="3">
        <f>VLOOKUP(A267,'lat long'!A:C,3,FALSE)</f>
        <v>151.0504559</v>
      </c>
      <c r="AH267">
        <f>VLOOKUP(A267,'Crimes data'!A:B,2,FALSE)</f>
        <v>112</v>
      </c>
      <c r="AI267">
        <f>VLOOKUP(A267,'Crimes data'!A:C,3,FALSE)</f>
        <v>2</v>
      </c>
      <c r="AJ267">
        <f>VLOOKUP(A267,'Crimes data'!A:D,3,FALSE)</f>
        <v>2</v>
      </c>
    </row>
    <row r="268" spans="1:36" x14ac:dyDescent="0.25">
      <c r="A268" s="3" t="s">
        <v>1227</v>
      </c>
      <c r="B268" s="3" t="s">
        <v>99</v>
      </c>
      <c r="C268" s="4">
        <v>4000</v>
      </c>
      <c r="D268" s="3">
        <v>2753</v>
      </c>
      <c r="E268" s="3" t="s">
        <v>1228</v>
      </c>
      <c r="F268" s="3" t="s">
        <v>82</v>
      </c>
      <c r="G268" s="3" t="s">
        <v>385</v>
      </c>
      <c r="H268" s="5">
        <v>0.20830000000000001</v>
      </c>
      <c r="I268" s="3" t="s">
        <v>49</v>
      </c>
      <c r="J268" s="3"/>
      <c r="K268" s="3" t="s">
        <v>828</v>
      </c>
      <c r="L268" s="6">
        <v>0</v>
      </c>
      <c r="M268" s="3"/>
      <c r="N268" s="3" t="s">
        <v>1229</v>
      </c>
      <c r="O268" s="3" t="s">
        <v>185</v>
      </c>
      <c r="P268" s="3" t="s">
        <v>289</v>
      </c>
      <c r="Q268" s="3"/>
      <c r="R268" s="3"/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/>
      <c r="AE268" s="3">
        <f>VLOOKUP(A268,'lat long'!A:B,2,FALSE)</f>
        <v>-33.648333299999997</v>
      </c>
      <c r="AF268" s="3">
        <f>VLOOKUP(A268,'lat long'!A:C,3,FALSE)</f>
        <v>150.7344444</v>
      </c>
      <c r="AH268">
        <f>VLOOKUP(A268,'Crimes data'!A:B,2,FALSE)</f>
        <v>193</v>
      </c>
      <c r="AI268">
        <f>VLOOKUP(A268,'Crimes data'!A:C,3,FALSE)</f>
        <v>3.45</v>
      </c>
      <c r="AJ268">
        <f>VLOOKUP(A268,'Crimes data'!A:D,3,FALSE)</f>
        <v>3.45</v>
      </c>
    </row>
    <row r="269" spans="1:36" x14ac:dyDescent="0.25">
      <c r="A269" s="3" t="s">
        <v>1230</v>
      </c>
      <c r="B269" s="3" t="s">
        <v>77</v>
      </c>
      <c r="C269" s="4">
        <v>2100</v>
      </c>
      <c r="D269" s="3">
        <v>2066</v>
      </c>
      <c r="E269" s="3" t="s">
        <v>1231</v>
      </c>
      <c r="F269" s="3" t="s">
        <v>1232</v>
      </c>
      <c r="G269" s="3" t="s">
        <v>878</v>
      </c>
      <c r="H269" s="5">
        <v>0.125</v>
      </c>
      <c r="I269" s="3" t="s">
        <v>1233</v>
      </c>
      <c r="J269" s="3"/>
      <c r="K269" s="3"/>
      <c r="L269" s="6">
        <v>0</v>
      </c>
      <c r="M269" s="3">
        <v>11.3</v>
      </c>
      <c r="N269" s="3" t="s">
        <v>38</v>
      </c>
      <c r="O269" s="3" t="s">
        <v>61</v>
      </c>
      <c r="P269" s="3" t="s">
        <v>260</v>
      </c>
      <c r="Q269" s="3"/>
      <c r="R269" s="3"/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/>
      <c r="AE269" s="3">
        <f>VLOOKUP(A269,'lat long'!A:B,2,FALSE)</f>
        <v>-33.829166700000002</v>
      </c>
      <c r="AF269" s="3">
        <f>VLOOKUP(A269,'lat long'!A:C,3,FALSE)</f>
        <v>151.16861109999999</v>
      </c>
      <c r="AH269">
        <f>VLOOKUP(A269,'Crimes data'!A:B,2,FALSE)</f>
        <v>90</v>
      </c>
      <c r="AI269">
        <f>VLOOKUP(A269,'Crimes data'!A:C,3,FALSE)</f>
        <v>1.61</v>
      </c>
      <c r="AJ269">
        <f>VLOOKUP(A269,'Crimes data'!A:D,3,FALSE)</f>
        <v>1.61</v>
      </c>
    </row>
    <row r="270" spans="1:36" x14ac:dyDescent="0.25">
      <c r="A270" s="3" t="s">
        <v>1234</v>
      </c>
      <c r="B270" s="3" t="s">
        <v>99</v>
      </c>
      <c r="C270" s="4">
        <v>2000</v>
      </c>
      <c r="D270" s="3">
        <v>2745</v>
      </c>
      <c r="E270" s="3" t="s">
        <v>1235</v>
      </c>
      <c r="F270" s="3" t="s">
        <v>358</v>
      </c>
      <c r="G270" s="3" t="s">
        <v>58</v>
      </c>
      <c r="H270" s="5">
        <v>0.1875</v>
      </c>
      <c r="I270" s="3" t="s">
        <v>83</v>
      </c>
      <c r="J270" s="3"/>
      <c r="K270" s="3"/>
      <c r="L270" s="6">
        <v>0.01</v>
      </c>
      <c r="M270" s="3"/>
      <c r="N270" s="3" t="s">
        <v>289</v>
      </c>
      <c r="O270" s="3" t="s">
        <v>185</v>
      </c>
      <c r="P270" s="3" t="s">
        <v>289</v>
      </c>
      <c r="Q270" s="3"/>
      <c r="R270" s="3"/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/>
      <c r="AE270" s="3">
        <f>VLOOKUP(A270,'lat long'!A:B,2,FALSE)</f>
        <v>-33.877983100000002</v>
      </c>
      <c r="AF270" s="3">
        <f>VLOOKUP(A270,'lat long'!A:C,3,FALSE)</f>
        <v>150.69011510000001</v>
      </c>
      <c r="AH270">
        <f>VLOOKUP(A270,'Crimes data'!A:B,2,FALSE)</f>
        <v>91</v>
      </c>
      <c r="AI270">
        <f>VLOOKUP(A270,'Crimes data'!A:C,3,FALSE)</f>
        <v>1.63</v>
      </c>
      <c r="AJ270">
        <f>VLOOKUP(A270,'Crimes data'!A:D,3,FALSE)</f>
        <v>1.63</v>
      </c>
    </row>
    <row r="271" spans="1:36" x14ac:dyDescent="0.25">
      <c r="A271" s="3" t="s">
        <v>1236</v>
      </c>
      <c r="B271" s="3" t="s">
        <v>99</v>
      </c>
      <c r="C271" s="4">
        <v>9500</v>
      </c>
      <c r="D271" s="3">
        <v>2170</v>
      </c>
      <c r="E271" s="3" t="s">
        <v>1237</v>
      </c>
      <c r="F271" s="3" t="s">
        <v>467</v>
      </c>
      <c r="G271" s="3" t="s">
        <v>101</v>
      </c>
      <c r="H271" s="5">
        <v>0.25</v>
      </c>
      <c r="I271" s="3" t="s">
        <v>154</v>
      </c>
      <c r="J271" s="3" t="s">
        <v>1238</v>
      </c>
      <c r="K271" s="3" t="s">
        <v>919</v>
      </c>
      <c r="L271" s="6">
        <v>0.16</v>
      </c>
      <c r="M271" s="3">
        <v>10.1</v>
      </c>
      <c r="N271" s="3" t="s">
        <v>858</v>
      </c>
      <c r="O271" s="3" t="s">
        <v>37</v>
      </c>
      <c r="P271" s="3" t="s">
        <v>1143</v>
      </c>
      <c r="Q271" s="3"/>
      <c r="R271" s="3"/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/>
      <c r="AE271" s="3">
        <f>VLOOKUP(A271,'lat long'!A:B,2,FALSE)</f>
        <v>-33.935833299999999</v>
      </c>
      <c r="AF271" s="3">
        <f>VLOOKUP(A271,'lat long'!A:C,3,FALSE)</f>
        <v>150.89722219999999</v>
      </c>
      <c r="AH271">
        <f>VLOOKUP(A271,'Crimes data'!A:B,2,FALSE)</f>
        <v>447</v>
      </c>
      <c r="AI271">
        <f>VLOOKUP(A271,'Crimes data'!A:C,3,FALSE)</f>
        <v>7.98</v>
      </c>
      <c r="AJ271">
        <f>VLOOKUP(A271,'Crimes data'!A:D,3,FALSE)</f>
        <v>7.98</v>
      </c>
    </row>
    <row r="272" spans="1:36" x14ac:dyDescent="0.25">
      <c r="A272" s="3" t="s">
        <v>1239</v>
      </c>
      <c r="B272" s="3" t="s">
        <v>816</v>
      </c>
      <c r="C272" s="4">
        <v>14000</v>
      </c>
      <c r="D272" s="3">
        <v>2564</v>
      </c>
      <c r="E272" s="3" t="s">
        <v>1240</v>
      </c>
      <c r="F272" s="3" t="s">
        <v>848</v>
      </c>
      <c r="G272" s="3" t="s">
        <v>288</v>
      </c>
      <c r="H272" s="5">
        <v>0.21740000000000001</v>
      </c>
      <c r="I272" s="3" t="s">
        <v>751</v>
      </c>
      <c r="J272" s="3" t="s">
        <v>952</v>
      </c>
      <c r="K272" s="3" t="s">
        <v>1040</v>
      </c>
      <c r="L272" s="6">
        <v>0.24</v>
      </c>
      <c r="M272" s="3">
        <v>16.100000000000001</v>
      </c>
      <c r="N272" s="3" t="s">
        <v>145</v>
      </c>
      <c r="O272" s="3" t="s">
        <v>145</v>
      </c>
      <c r="P272" s="3" t="s">
        <v>1239</v>
      </c>
      <c r="Q272" s="3"/>
      <c r="R272" s="3"/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/>
      <c r="AE272" s="3">
        <f>VLOOKUP(A272,'lat long'!A:B,2,FALSE)</f>
        <v>-33.990447699999997</v>
      </c>
      <c r="AF272" s="3">
        <f>VLOOKUP(A272,'lat long'!A:C,3,FALSE)</f>
        <v>150.88493030000001</v>
      </c>
      <c r="AH272">
        <f>VLOOKUP(A272,'Crimes data'!A:B,2,FALSE)</f>
        <v>1948</v>
      </c>
      <c r="AI272">
        <f>VLOOKUP(A272,'Crimes data'!A:C,3,FALSE)</f>
        <v>34.79</v>
      </c>
      <c r="AJ272">
        <f>VLOOKUP(A272,'Crimes data'!A:D,3,FALSE)</f>
        <v>34.79</v>
      </c>
    </row>
    <row r="273" spans="1:36" x14ac:dyDescent="0.25">
      <c r="A273" s="3" t="s">
        <v>1241</v>
      </c>
      <c r="B273" s="3" t="s">
        <v>43</v>
      </c>
      <c r="C273" s="4">
        <v>5500</v>
      </c>
      <c r="D273" s="3">
        <v>2036</v>
      </c>
      <c r="E273" s="3" t="s">
        <v>1242</v>
      </c>
      <c r="F273" s="3" t="s">
        <v>316</v>
      </c>
      <c r="G273" s="3" t="s">
        <v>271</v>
      </c>
      <c r="H273" s="5">
        <v>0.17499999999999999</v>
      </c>
      <c r="I273" s="3" t="s">
        <v>1120</v>
      </c>
      <c r="J273" s="3"/>
      <c r="K273" s="3" t="s">
        <v>1243</v>
      </c>
      <c r="L273" s="6">
        <v>0.26</v>
      </c>
      <c r="M273" s="3">
        <v>15</v>
      </c>
      <c r="N273" s="3" t="s">
        <v>73</v>
      </c>
      <c r="O273" s="3" t="s">
        <v>169</v>
      </c>
      <c r="P273" s="3" t="s">
        <v>289</v>
      </c>
      <c r="Q273" s="3"/>
      <c r="R273" s="3"/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/>
      <c r="AE273" s="3">
        <f>VLOOKUP(A273,'lat long'!A:B,2,FALSE)</f>
        <v>-33.962977899999998</v>
      </c>
      <c r="AF273" s="3">
        <f>VLOOKUP(A273,'lat long'!A:C,3,FALSE)</f>
        <v>151.2480171</v>
      </c>
      <c r="AH273">
        <f>VLOOKUP(A273,'Crimes data'!A:B,2,FALSE)</f>
        <v>300</v>
      </c>
      <c r="AI273">
        <f>VLOOKUP(A273,'Crimes data'!A:C,3,FALSE)</f>
        <v>5.36</v>
      </c>
      <c r="AJ273">
        <f>VLOOKUP(A273,'Crimes data'!A:D,3,FALSE)</f>
        <v>5.36</v>
      </c>
    </row>
    <row r="274" spans="1:36" x14ac:dyDescent="0.25">
      <c r="A274" s="3" t="s">
        <v>1244</v>
      </c>
      <c r="B274" s="3" t="s">
        <v>322</v>
      </c>
      <c r="C274" s="4">
        <v>6250</v>
      </c>
      <c r="D274" s="3">
        <v>2093</v>
      </c>
      <c r="E274" s="3" t="s">
        <v>1245</v>
      </c>
      <c r="F274" s="3" t="s">
        <v>316</v>
      </c>
      <c r="G274" s="3" t="s">
        <v>262</v>
      </c>
      <c r="H274" s="5">
        <v>0.3</v>
      </c>
      <c r="I274" s="3" t="s">
        <v>1246</v>
      </c>
      <c r="J274" s="3" t="s">
        <v>559</v>
      </c>
      <c r="K274" s="3" t="s">
        <v>226</v>
      </c>
      <c r="L274" s="6">
        <v>0.03</v>
      </c>
      <c r="M274" s="3">
        <v>13.8</v>
      </c>
      <c r="N274" s="3" t="s">
        <v>73</v>
      </c>
      <c r="O274" s="3" t="s">
        <v>50</v>
      </c>
      <c r="P274" s="3" t="s">
        <v>289</v>
      </c>
      <c r="Q274" s="3"/>
      <c r="R274" s="3"/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/>
      <c r="AE274" s="3">
        <f>VLOOKUP(A274,'lat long'!A:B,2,FALSE)</f>
        <v>-33.7830838</v>
      </c>
      <c r="AF274" s="3">
        <f>VLOOKUP(A274,'lat long'!A:C,3,FALSE)</f>
        <v>151.26599379999999</v>
      </c>
      <c r="AH274">
        <f>VLOOKUP(A274,'Crimes data'!A:B,2,FALSE)</f>
        <v>278</v>
      </c>
      <c r="AI274">
        <f>VLOOKUP(A274,'Crimes data'!A:C,3,FALSE)</f>
        <v>4.96</v>
      </c>
      <c r="AJ274">
        <f>VLOOKUP(A274,'Crimes data'!A:D,3,FALSE)</f>
        <v>4.96</v>
      </c>
    </row>
    <row r="275" spans="1:36" x14ac:dyDescent="0.25">
      <c r="A275" s="3" t="s">
        <v>1247</v>
      </c>
      <c r="B275" s="3" t="s">
        <v>244</v>
      </c>
      <c r="C275" s="4">
        <v>1500</v>
      </c>
      <c r="D275" s="3">
        <v>2765</v>
      </c>
      <c r="E275" s="3" t="s">
        <v>1248</v>
      </c>
      <c r="F275" s="3" t="s">
        <v>46</v>
      </c>
      <c r="G275" s="3" t="s">
        <v>91</v>
      </c>
      <c r="H275" s="5">
        <v>0.22220000000000001</v>
      </c>
      <c r="I275" s="3" t="s">
        <v>83</v>
      </c>
      <c r="J275" s="3"/>
      <c r="K275" s="3"/>
      <c r="L275" s="6">
        <v>0</v>
      </c>
      <c r="M275" s="3"/>
      <c r="N275" s="3" t="s">
        <v>936</v>
      </c>
      <c r="O275" s="3" t="s">
        <v>185</v>
      </c>
      <c r="P275" s="3" t="s">
        <v>289</v>
      </c>
      <c r="Q275" s="3"/>
      <c r="R275" s="3"/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/>
      <c r="AE275" s="3">
        <f>VLOOKUP(A275,'lat long'!A:B,2,FALSE)</f>
        <v>-33.591398400000003</v>
      </c>
      <c r="AF275" s="3">
        <f>VLOOKUP(A275,'lat long'!A:C,3,FALSE)</f>
        <v>150.92212810000001</v>
      </c>
      <c r="AH275">
        <f>VLOOKUP(A275,'Crimes data'!A:B,2,FALSE)</f>
        <v>36</v>
      </c>
      <c r="AI275">
        <f>VLOOKUP(A275,'Crimes data'!A:C,3,FALSE)</f>
        <v>0.64</v>
      </c>
      <c r="AJ275">
        <f>VLOOKUP(A275,'Crimes data'!A:D,3,FALSE)</f>
        <v>0.64</v>
      </c>
    </row>
    <row r="276" spans="1:36" x14ac:dyDescent="0.25">
      <c r="A276" s="3" t="s">
        <v>1185</v>
      </c>
      <c r="B276" s="3" t="s">
        <v>99</v>
      </c>
      <c r="C276" s="4">
        <v>7750</v>
      </c>
      <c r="D276" s="3">
        <v>2148</v>
      </c>
      <c r="E276" s="3" t="s">
        <v>1249</v>
      </c>
      <c r="F276" s="3" t="s">
        <v>467</v>
      </c>
      <c r="G276" s="3" t="s">
        <v>559</v>
      </c>
      <c r="H276" s="5">
        <v>0.2109</v>
      </c>
      <c r="I276" s="3" t="s">
        <v>1250</v>
      </c>
      <c r="J276" s="3"/>
      <c r="K276" s="3" t="s">
        <v>751</v>
      </c>
      <c r="L276" s="6">
        <v>0.12</v>
      </c>
      <c r="M276" s="3">
        <v>13.4</v>
      </c>
      <c r="N276" s="3" t="s">
        <v>145</v>
      </c>
      <c r="O276" s="3" t="s">
        <v>37</v>
      </c>
      <c r="P276" s="3" t="s">
        <v>1185</v>
      </c>
      <c r="Q276" s="3"/>
      <c r="R276" s="3"/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/>
      <c r="AE276" s="3">
        <f>VLOOKUP(A276,'lat long'!A:B,2,FALSE)</f>
        <v>-33.749166700000004</v>
      </c>
      <c r="AF276" s="3">
        <f>VLOOKUP(A276,'lat long'!A:C,3,FALSE)</f>
        <v>150.8919444</v>
      </c>
      <c r="AH276">
        <f>VLOOKUP(A276,'Crimes data'!A:B,2,FALSE)</f>
        <v>666</v>
      </c>
      <c r="AI276">
        <f>VLOOKUP(A276,'Crimes data'!A:C,3,FALSE)</f>
        <v>11.89</v>
      </c>
      <c r="AJ276">
        <f>VLOOKUP(A276,'Crimes data'!A:D,3,FALSE)</f>
        <v>11.89</v>
      </c>
    </row>
    <row r="277" spans="1:36" x14ac:dyDescent="0.25">
      <c r="A277" s="3" t="s">
        <v>1251</v>
      </c>
      <c r="B277" s="3" t="s">
        <v>347</v>
      </c>
      <c r="C277" s="4">
        <v>31000</v>
      </c>
      <c r="D277" s="3">
        <v>2035</v>
      </c>
      <c r="E277" s="3" t="s">
        <v>1252</v>
      </c>
      <c r="F277" s="3" t="s">
        <v>58</v>
      </c>
      <c r="G277" s="3" t="s">
        <v>183</v>
      </c>
      <c r="H277" s="5">
        <v>0.21049999999999999</v>
      </c>
      <c r="I277" s="3" t="s">
        <v>539</v>
      </c>
      <c r="J277" s="3" t="s">
        <v>225</v>
      </c>
      <c r="K277" s="3" t="s">
        <v>70</v>
      </c>
      <c r="L277" s="6">
        <v>0.1</v>
      </c>
      <c r="M277" s="3">
        <v>12.5</v>
      </c>
      <c r="N277" s="3" t="s">
        <v>37</v>
      </c>
      <c r="O277" s="3" t="s">
        <v>61</v>
      </c>
      <c r="P277" s="3" t="s">
        <v>289</v>
      </c>
      <c r="Q277" s="3"/>
      <c r="R277" s="3"/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/>
      <c r="AE277" s="3">
        <f>VLOOKUP(A277,'lat long'!A:B,2,FALSE)</f>
        <v>-33.9453441</v>
      </c>
      <c r="AF277" s="3">
        <f>VLOOKUP(A277,'lat long'!A:C,3,FALSE)</f>
        <v>151.24568239999999</v>
      </c>
      <c r="AH277">
        <f>VLOOKUP(A277,'Crimes data'!A:B,2,FALSE)</f>
        <v>2764</v>
      </c>
      <c r="AI277">
        <f>VLOOKUP(A277,'Crimes data'!A:C,3,FALSE)</f>
        <v>49.36</v>
      </c>
      <c r="AJ277">
        <f>VLOOKUP(A277,'Crimes data'!A:D,3,FALSE)</f>
        <v>49.36</v>
      </c>
    </row>
    <row r="278" spans="1:36" x14ac:dyDescent="0.25">
      <c r="A278" s="3" t="s">
        <v>1253</v>
      </c>
      <c r="B278" s="3" t="s">
        <v>99</v>
      </c>
      <c r="C278" s="4">
        <v>5000</v>
      </c>
      <c r="D278" s="3">
        <v>2765</v>
      </c>
      <c r="E278" s="3" t="s">
        <v>1254</v>
      </c>
      <c r="F278" s="3" t="s">
        <v>159</v>
      </c>
      <c r="G278" s="3" t="s">
        <v>124</v>
      </c>
      <c r="H278" s="5">
        <v>0.2</v>
      </c>
      <c r="I278" s="3" t="s">
        <v>281</v>
      </c>
      <c r="J278" s="3"/>
      <c r="K278" s="3" t="s">
        <v>60</v>
      </c>
      <c r="L278" s="6">
        <v>0</v>
      </c>
      <c r="M278" s="3">
        <v>2.8</v>
      </c>
      <c r="N278" s="3" t="s">
        <v>289</v>
      </c>
      <c r="O278" s="3" t="s">
        <v>145</v>
      </c>
      <c r="P278" s="3" t="s">
        <v>289</v>
      </c>
      <c r="Q278" s="3"/>
      <c r="R278" s="3"/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/>
      <c r="AE278" s="3">
        <f>VLOOKUP(A278,'lat long'!A:B,2,FALSE)</f>
        <v>-33.695655199999997</v>
      </c>
      <c r="AF278" s="3">
        <f>VLOOKUP(A278,'lat long'!A:C,3,FALSE)</f>
        <v>150.8147975</v>
      </c>
      <c r="AH278">
        <f>VLOOKUP(A278,'Crimes data'!A:B,2,FALSE)</f>
        <v>594</v>
      </c>
      <c r="AI278">
        <f>VLOOKUP(A278,'Crimes data'!A:C,3,FALSE)</f>
        <v>10.61</v>
      </c>
      <c r="AJ278">
        <f>VLOOKUP(A278,'Crimes data'!A:D,3,FALSE)</f>
        <v>10.61</v>
      </c>
    </row>
    <row r="279" spans="1:36" x14ac:dyDescent="0.25">
      <c r="A279" s="3" t="s">
        <v>1255</v>
      </c>
      <c r="B279" s="3" t="s">
        <v>119</v>
      </c>
      <c r="C279" s="4">
        <v>13500</v>
      </c>
      <c r="D279" s="3">
        <v>2122</v>
      </c>
      <c r="E279" s="3" t="s">
        <v>1256</v>
      </c>
      <c r="F279" s="3" t="s">
        <v>279</v>
      </c>
      <c r="G279" s="3" t="s">
        <v>270</v>
      </c>
      <c r="H279" s="5">
        <v>0.18179999999999999</v>
      </c>
      <c r="I279" s="3" t="s">
        <v>374</v>
      </c>
      <c r="J279" s="3" t="s">
        <v>101</v>
      </c>
      <c r="K279" s="3" t="s">
        <v>177</v>
      </c>
      <c r="L279" s="6">
        <v>0.03</v>
      </c>
      <c r="M279" s="3">
        <v>10.8</v>
      </c>
      <c r="N279" s="3" t="s">
        <v>185</v>
      </c>
      <c r="O279" s="3" t="s">
        <v>169</v>
      </c>
      <c r="P279" s="3" t="s">
        <v>356</v>
      </c>
      <c r="Q279" s="3"/>
      <c r="R279" s="3"/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/>
      <c r="AE279" s="3">
        <f>VLOOKUP(A279,'lat long'!A:B,2,FALSE)</f>
        <v>-33.777795599999997</v>
      </c>
      <c r="AF279" s="3">
        <f>VLOOKUP(A279,'lat long'!A:C,3,FALSE)</f>
        <v>151.10320150000001</v>
      </c>
      <c r="AH279">
        <f>VLOOKUP(A279,'Crimes data'!A:B,2,FALSE)</f>
        <v>358</v>
      </c>
      <c r="AI279">
        <f>VLOOKUP(A279,'Crimes data'!A:C,3,FALSE)</f>
        <v>6.39</v>
      </c>
      <c r="AJ279">
        <f>VLOOKUP(A279,'Crimes data'!A:D,3,FALSE)</f>
        <v>6.39</v>
      </c>
    </row>
    <row r="280" spans="1:36" x14ac:dyDescent="0.25">
      <c r="A280" s="3" t="s">
        <v>1257</v>
      </c>
      <c r="B280" s="3" t="s">
        <v>43</v>
      </c>
      <c r="C280" s="4">
        <v>10000</v>
      </c>
      <c r="D280" s="3">
        <v>2036</v>
      </c>
      <c r="E280" s="3" t="s">
        <v>1258</v>
      </c>
      <c r="F280" s="3" t="s">
        <v>358</v>
      </c>
      <c r="G280" s="3" t="s">
        <v>594</v>
      </c>
      <c r="H280" s="5">
        <v>0.15629999999999999</v>
      </c>
      <c r="I280" s="3" t="s">
        <v>81</v>
      </c>
      <c r="J280" s="3" t="s">
        <v>1116</v>
      </c>
      <c r="K280" s="3" t="s">
        <v>226</v>
      </c>
      <c r="L280" s="6">
        <v>0.13</v>
      </c>
      <c r="M280" s="3">
        <v>12.1</v>
      </c>
      <c r="N280" s="3" t="s">
        <v>73</v>
      </c>
      <c r="O280" s="3" t="s">
        <v>169</v>
      </c>
      <c r="P280" s="3" t="s">
        <v>289</v>
      </c>
      <c r="Q280" s="3"/>
      <c r="R280" s="3"/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/>
      <c r="AE280" s="3">
        <f>VLOOKUP(A280,'lat long'!A:B,2,FALSE)</f>
        <v>-33.963932499999999</v>
      </c>
      <c r="AF280" s="3">
        <f>VLOOKUP(A280,'lat long'!A:C,3,FALSE)</f>
        <v>151.23341980000001</v>
      </c>
      <c r="AH280">
        <f>VLOOKUP(A280,'Crimes data'!A:B,2,FALSE)</f>
        <v>555</v>
      </c>
      <c r="AI280">
        <f>VLOOKUP(A280,'Crimes data'!A:C,3,FALSE)</f>
        <v>9.91</v>
      </c>
      <c r="AJ280">
        <f>VLOOKUP(A280,'Crimes data'!A:D,3,FALSE)</f>
        <v>9.91</v>
      </c>
    </row>
    <row r="281" spans="1:36" x14ac:dyDescent="0.25">
      <c r="A281" s="3" t="s">
        <v>1259</v>
      </c>
      <c r="B281" s="3" t="s">
        <v>119</v>
      </c>
      <c r="C281" s="4">
        <v>1750</v>
      </c>
      <c r="D281" s="3">
        <v>2114</v>
      </c>
      <c r="E281" s="3" t="s">
        <v>1260</v>
      </c>
      <c r="F281" s="3" t="s">
        <v>57</v>
      </c>
      <c r="G281" s="3" t="s">
        <v>483</v>
      </c>
      <c r="H281" s="5">
        <v>0.16669999999999999</v>
      </c>
      <c r="I281" s="3" t="s">
        <v>1155</v>
      </c>
      <c r="J281" s="3"/>
      <c r="K281" s="3"/>
      <c r="L281" s="6">
        <v>0.03</v>
      </c>
      <c r="M281" s="3">
        <v>12</v>
      </c>
      <c r="N281" s="3" t="s">
        <v>145</v>
      </c>
      <c r="O281" s="3" t="s">
        <v>50</v>
      </c>
      <c r="P281" s="3" t="s">
        <v>509</v>
      </c>
      <c r="Q281" s="3"/>
      <c r="R281" s="3"/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/>
      <c r="AE281" s="3">
        <f>VLOOKUP(A281,'lat long'!A:B,2,FALSE)</f>
        <v>-33.815343499999997</v>
      </c>
      <c r="AF281" s="3">
        <f>VLOOKUP(A281,'lat long'!A:C,3,FALSE)</f>
        <v>151.07332980000001</v>
      </c>
      <c r="AH281">
        <f>VLOOKUP(A281,'Crimes data'!A:B,2,FALSE)</f>
        <v>80</v>
      </c>
      <c r="AI281">
        <f>VLOOKUP(A281,'Crimes data'!A:C,3,FALSE)</f>
        <v>1.43</v>
      </c>
      <c r="AJ281">
        <f>VLOOKUP(A281,'Crimes data'!A:D,3,FALSE)</f>
        <v>1.43</v>
      </c>
    </row>
    <row r="282" spans="1:36" x14ac:dyDescent="0.25">
      <c r="A282" s="3" t="s">
        <v>1146</v>
      </c>
      <c r="B282" s="3" t="s">
        <v>99</v>
      </c>
      <c r="C282" s="4">
        <v>30000</v>
      </c>
      <c r="D282" s="3">
        <v>2160</v>
      </c>
      <c r="E282" s="3" t="s">
        <v>1261</v>
      </c>
      <c r="F282" s="3" t="s">
        <v>464</v>
      </c>
      <c r="G282" s="3" t="s">
        <v>428</v>
      </c>
      <c r="H282" s="5">
        <v>0.1205</v>
      </c>
      <c r="I282" s="3" t="s">
        <v>94</v>
      </c>
      <c r="J282" s="3" t="s">
        <v>888</v>
      </c>
      <c r="K282" s="3" t="s">
        <v>840</v>
      </c>
      <c r="L282" s="6">
        <v>7.0000000000000007E-2</v>
      </c>
      <c r="M282" s="3">
        <v>14.2</v>
      </c>
      <c r="N282" s="3" t="s">
        <v>37</v>
      </c>
      <c r="O282" s="3" t="s">
        <v>50</v>
      </c>
      <c r="P282" s="3" t="s">
        <v>1146</v>
      </c>
      <c r="Q282" s="3"/>
      <c r="R282" s="3"/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/>
      <c r="AE282" s="3">
        <f>VLOOKUP(A282,'lat long'!A:B,2,FALSE)</f>
        <v>-33.8350765</v>
      </c>
      <c r="AF282" s="3">
        <f>VLOOKUP(A282,'lat long'!A:C,3,FALSE)</f>
        <v>150.98603790000001</v>
      </c>
      <c r="AH282">
        <f>VLOOKUP(A282,'Crimes data'!A:B,2,FALSE)</f>
        <v>2995</v>
      </c>
      <c r="AI282">
        <f>VLOOKUP(A282,'Crimes data'!A:C,3,FALSE)</f>
        <v>53.48</v>
      </c>
      <c r="AJ282">
        <f>VLOOKUP(A282,'Crimes data'!A:D,3,FALSE)</f>
        <v>53.48</v>
      </c>
    </row>
    <row r="283" spans="1:36" x14ac:dyDescent="0.25">
      <c r="A283" s="3" t="s">
        <v>1262</v>
      </c>
      <c r="B283" s="3" t="s">
        <v>77</v>
      </c>
      <c r="C283" s="4">
        <v>1500</v>
      </c>
      <c r="D283" s="3">
        <v>2068</v>
      </c>
      <c r="E283" s="3" t="s">
        <v>1263</v>
      </c>
      <c r="F283" s="3" t="s">
        <v>58</v>
      </c>
      <c r="G283" s="3" t="s">
        <v>317</v>
      </c>
      <c r="H283" s="5">
        <v>0.26319999999999999</v>
      </c>
      <c r="I283" s="3" t="s">
        <v>123</v>
      </c>
      <c r="J283" s="3"/>
      <c r="K283" s="3"/>
      <c r="L283" s="6">
        <v>0</v>
      </c>
      <c r="M283" s="3"/>
      <c r="N283" s="3" t="s">
        <v>37</v>
      </c>
      <c r="O283" s="3" t="s">
        <v>126</v>
      </c>
      <c r="P283" s="3" t="s">
        <v>653</v>
      </c>
      <c r="Q283" s="3"/>
      <c r="R283" s="3"/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/>
      <c r="AE283" s="3">
        <f>VLOOKUP(A283,'lat long'!A:B,2,FALSE)</f>
        <v>-33.792799199999997</v>
      </c>
      <c r="AF283" s="3">
        <f>VLOOKUP(A283,'lat long'!A:C,3,FALSE)</f>
        <v>151.21124710000001</v>
      </c>
      <c r="AH283">
        <f>VLOOKUP(A283,'Crimes data'!A:B,2,FALSE)</f>
        <v>13</v>
      </c>
      <c r="AI283">
        <f>VLOOKUP(A283,'Crimes data'!A:C,3,FALSE)</f>
        <v>0.23</v>
      </c>
      <c r="AJ283">
        <f>VLOOKUP(A283,'Crimes data'!A:D,3,FALSE)</f>
        <v>0.23</v>
      </c>
    </row>
    <row r="284" spans="1:36" x14ac:dyDescent="0.25">
      <c r="A284" s="3" t="s">
        <v>1264</v>
      </c>
      <c r="B284" s="3" t="s">
        <v>99</v>
      </c>
      <c r="C284" s="4">
        <v>5250</v>
      </c>
      <c r="D284" s="3">
        <v>2171</v>
      </c>
      <c r="E284" s="3" t="s">
        <v>1265</v>
      </c>
      <c r="F284" s="3" t="s">
        <v>559</v>
      </c>
      <c r="G284" s="3" t="s">
        <v>247</v>
      </c>
      <c r="H284" s="5">
        <v>0.1484</v>
      </c>
      <c r="I284" s="3" t="s">
        <v>1266</v>
      </c>
      <c r="J284" s="3"/>
      <c r="K284" s="3"/>
      <c r="L284" s="6">
        <v>0.12</v>
      </c>
      <c r="M284" s="3">
        <v>4.7</v>
      </c>
      <c r="N284" s="3" t="s">
        <v>936</v>
      </c>
      <c r="O284" s="3" t="s">
        <v>73</v>
      </c>
      <c r="P284" s="3" t="s">
        <v>289</v>
      </c>
      <c r="Q284" s="3"/>
      <c r="R284" s="3"/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/>
      <c r="AE284" s="3">
        <f>VLOOKUP(A284,'lat long'!A:B,2,FALSE)</f>
        <v>-33.914715399999999</v>
      </c>
      <c r="AF284" s="3">
        <f>VLOOKUP(A284,'lat long'!A:C,3,FALSE)</f>
        <v>150.84238819999999</v>
      </c>
      <c r="AH284">
        <f>VLOOKUP(A284,'Crimes data'!A:B,2,FALSE)</f>
        <v>154</v>
      </c>
      <c r="AI284">
        <f>VLOOKUP(A284,'Crimes data'!A:C,3,FALSE)</f>
        <v>2.75</v>
      </c>
      <c r="AJ284">
        <f>VLOOKUP(A284,'Crimes data'!A:D,3,FALSE)</f>
        <v>2.75</v>
      </c>
    </row>
    <row r="285" spans="1:36" x14ac:dyDescent="0.25">
      <c r="A285" s="3" t="s">
        <v>1267</v>
      </c>
      <c r="B285" s="3" t="s">
        <v>99</v>
      </c>
      <c r="C285" s="4">
        <v>3500</v>
      </c>
      <c r="D285" s="3">
        <v>2168</v>
      </c>
      <c r="E285" s="3" t="s">
        <v>1268</v>
      </c>
      <c r="F285" s="3" t="s">
        <v>104</v>
      </c>
      <c r="G285" s="3" t="s">
        <v>338</v>
      </c>
      <c r="H285" s="5">
        <v>0.21049999999999999</v>
      </c>
      <c r="I285" s="3" t="s">
        <v>840</v>
      </c>
      <c r="J285" s="3"/>
      <c r="K285" s="3" t="s">
        <v>828</v>
      </c>
      <c r="L285" s="6">
        <v>0.44</v>
      </c>
      <c r="M285" s="3">
        <v>9.1999999999999993</v>
      </c>
      <c r="N285" s="3" t="s">
        <v>812</v>
      </c>
      <c r="O285" s="3" t="s">
        <v>73</v>
      </c>
      <c r="P285" s="3" t="s">
        <v>1143</v>
      </c>
      <c r="Q285" s="3"/>
      <c r="R285" s="3"/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/>
      <c r="AE285" s="3">
        <f>VLOOKUP(A285,'lat long'!A:B,2,FALSE)</f>
        <v>-33.9205556</v>
      </c>
      <c r="AF285" s="3">
        <f>VLOOKUP(A285,'lat long'!A:C,3,FALSE)</f>
        <v>150.88055560000001</v>
      </c>
      <c r="AH285">
        <f>VLOOKUP(A285,'Crimes data'!A:B,2,FALSE)</f>
        <v>638</v>
      </c>
      <c r="AI285">
        <f>VLOOKUP(A285,'Crimes data'!A:C,3,FALSE)</f>
        <v>11.39</v>
      </c>
      <c r="AJ285">
        <f>VLOOKUP(A285,'Crimes data'!A:D,3,FALSE)</f>
        <v>11.39</v>
      </c>
    </row>
    <row r="286" spans="1:36" x14ac:dyDescent="0.25">
      <c r="A286" s="3" t="s">
        <v>1269</v>
      </c>
      <c r="B286" s="3" t="s">
        <v>642</v>
      </c>
      <c r="C286" s="4">
        <v>1500</v>
      </c>
      <c r="D286" s="3">
        <v>2000</v>
      </c>
      <c r="E286" s="3" t="s">
        <v>1270</v>
      </c>
      <c r="F286" s="3" t="s">
        <v>301</v>
      </c>
      <c r="G286" s="3" t="s">
        <v>1083</v>
      </c>
      <c r="H286" s="5">
        <v>0.1071</v>
      </c>
      <c r="I286" s="3" t="s">
        <v>1007</v>
      </c>
      <c r="J286" s="3" t="s">
        <v>112</v>
      </c>
      <c r="K286" s="3" t="s">
        <v>436</v>
      </c>
      <c r="L286" s="6">
        <v>0</v>
      </c>
      <c r="M286" s="3"/>
      <c r="N286" s="3" t="s">
        <v>84</v>
      </c>
      <c r="O286" s="3" t="s">
        <v>84</v>
      </c>
      <c r="P286" s="3" t="s">
        <v>1271</v>
      </c>
      <c r="Q286" s="3"/>
      <c r="R286" s="3"/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/>
      <c r="AE286" s="3">
        <f>VLOOKUP(A286,'lat long'!A:B,2,FALSE)</f>
        <v>-33.859912899999998</v>
      </c>
      <c r="AF286" s="3">
        <f>VLOOKUP(A286,'lat long'!A:C,3,FALSE)</f>
        <v>151.2041274</v>
      </c>
      <c r="AH286">
        <f>VLOOKUP(A286,'Crimes data'!A:B,2,FALSE)</f>
        <v>149</v>
      </c>
      <c r="AI286">
        <f>VLOOKUP(A286,'Crimes data'!A:C,3,FALSE)</f>
        <v>2.66</v>
      </c>
      <c r="AJ286">
        <f>VLOOKUP(A286,'Crimes data'!A:D,3,FALSE)</f>
        <v>2.66</v>
      </c>
    </row>
    <row r="287" spans="1:36" x14ac:dyDescent="0.25">
      <c r="A287" s="3" t="s">
        <v>303</v>
      </c>
      <c r="B287" s="3" t="s">
        <v>77</v>
      </c>
      <c r="C287" s="4">
        <v>2250</v>
      </c>
      <c r="D287" s="3">
        <v>2061</v>
      </c>
      <c r="E287" s="3" t="s">
        <v>1272</v>
      </c>
      <c r="F287" s="3" t="s">
        <v>301</v>
      </c>
      <c r="G287" s="3" t="s">
        <v>490</v>
      </c>
      <c r="H287" s="5">
        <v>7.1400000000000005E-2</v>
      </c>
      <c r="I287" s="3"/>
      <c r="J287" s="3" t="s">
        <v>385</v>
      </c>
      <c r="K287" s="3" t="s">
        <v>595</v>
      </c>
      <c r="L287" s="6">
        <v>0</v>
      </c>
      <c r="M287" s="3"/>
      <c r="N287" s="3" t="s">
        <v>84</v>
      </c>
      <c r="O287" s="3" t="s">
        <v>84</v>
      </c>
      <c r="P287" s="3" t="s">
        <v>303</v>
      </c>
      <c r="Q287" s="3"/>
      <c r="R287" s="3"/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/>
      <c r="AE287" s="3">
        <f>VLOOKUP(A287,'lat long'!A:B,2,FALSE)</f>
        <v>-33.847125499999997</v>
      </c>
      <c r="AF287" s="3">
        <f>VLOOKUP(A287,'lat long'!A:C,3,FALSE)</f>
        <v>151.2115234</v>
      </c>
      <c r="AH287">
        <f>VLOOKUP(A287,'Crimes data'!A:B,2,FALSE)</f>
        <v>153</v>
      </c>
      <c r="AI287">
        <f>VLOOKUP(A287,'Crimes data'!A:C,3,FALSE)</f>
        <v>2.73</v>
      </c>
      <c r="AJ287">
        <f>VLOOKUP(A287,'Crimes data'!A:D,3,FALSE)</f>
        <v>2.73</v>
      </c>
    </row>
    <row r="288" spans="1:36" x14ac:dyDescent="0.25">
      <c r="A288" s="3" t="s">
        <v>1273</v>
      </c>
      <c r="B288" s="3" t="s">
        <v>99</v>
      </c>
      <c r="C288" s="4">
        <v>5750</v>
      </c>
      <c r="D288" s="3">
        <v>2770</v>
      </c>
      <c r="E288" s="3" t="s">
        <v>1274</v>
      </c>
      <c r="F288" s="3" t="s">
        <v>867</v>
      </c>
      <c r="G288" s="3" t="s">
        <v>990</v>
      </c>
      <c r="H288" s="5">
        <v>0.12330000000000001</v>
      </c>
      <c r="I288" s="3" t="s">
        <v>36</v>
      </c>
      <c r="J288" s="3"/>
      <c r="K288" s="3" t="s">
        <v>209</v>
      </c>
      <c r="L288" s="6">
        <v>0.02</v>
      </c>
      <c r="M288" s="3">
        <v>13.5</v>
      </c>
      <c r="N288" s="3" t="s">
        <v>858</v>
      </c>
      <c r="O288" s="3" t="s">
        <v>37</v>
      </c>
      <c r="P288" s="3" t="s">
        <v>897</v>
      </c>
      <c r="Q288" s="3"/>
      <c r="R288" s="3"/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/>
      <c r="AE288" s="3">
        <f>VLOOKUP(A288,'lat long'!A:B,2,FALSE)</f>
        <v>-33.786673100000002</v>
      </c>
      <c r="AF288" s="3">
        <f>VLOOKUP(A288,'lat long'!A:C,3,FALSE)</f>
        <v>150.82722219999999</v>
      </c>
      <c r="AH288">
        <f>VLOOKUP(A288,'Crimes data'!A:B,2,FALSE)</f>
        <v>413</v>
      </c>
      <c r="AI288">
        <f>VLOOKUP(A288,'Crimes data'!A:C,3,FALSE)</f>
        <v>7.38</v>
      </c>
      <c r="AJ288">
        <f>VLOOKUP(A288,'Crimes data'!A:D,3,FALSE)</f>
        <v>7.38</v>
      </c>
    </row>
    <row r="289" spans="1:36" x14ac:dyDescent="0.25">
      <c r="A289" s="3" t="s">
        <v>1171</v>
      </c>
      <c r="B289" s="3" t="s">
        <v>816</v>
      </c>
      <c r="C289" s="4">
        <v>12750</v>
      </c>
      <c r="D289" s="3">
        <v>2566</v>
      </c>
      <c r="E289" s="3" t="s">
        <v>1275</v>
      </c>
      <c r="F289" s="3" t="s">
        <v>839</v>
      </c>
      <c r="G289" s="3" t="s">
        <v>217</v>
      </c>
      <c r="H289" s="5">
        <v>0.18029999999999999</v>
      </c>
      <c r="I289" s="3" t="s">
        <v>972</v>
      </c>
      <c r="J289" s="3" t="s">
        <v>1188</v>
      </c>
      <c r="K289" s="3" t="s">
        <v>943</v>
      </c>
      <c r="L289" s="6">
        <v>0.14000000000000001</v>
      </c>
      <c r="M289" s="3">
        <v>10.4</v>
      </c>
      <c r="N289" s="3" t="s">
        <v>202</v>
      </c>
      <c r="O289" s="3" t="s">
        <v>145</v>
      </c>
      <c r="P289" s="3" t="s">
        <v>1171</v>
      </c>
      <c r="Q289" s="3"/>
      <c r="R289" s="3"/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/>
      <c r="AE289" s="3">
        <f>VLOOKUP(A289,'lat long'!A:B,2,FALSE)</f>
        <v>-34.031666700000002</v>
      </c>
      <c r="AF289" s="3">
        <f>VLOOKUP(A289,'lat long'!A:C,3,FALSE)</f>
        <v>150.8511111</v>
      </c>
      <c r="AH289">
        <f>VLOOKUP(A289,'Crimes data'!A:B,2,FALSE)</f>
        <v>1823</v>
      </c>
      <c r="AI289">
        <f>VLOOKUP(A289,'Crimes data'!A:C,3,FALSE)</f>
        <v>32.549999999999997</v>
      </c>
      <c r="AJ289">
        <f>VLOOKUP(A289,'Crimes data'!A:D,3,FALSE)</f>
        <v>32.549999999999997</v>
      </c>
    </row>
    <row r="290" spans="1:36" x14ac:dyDescent="0.25">
      <c r="A290" s="3" t="s">
        <v>1276</v>
      </c>
      <c r="B290" s="3" t="s">
        <v>322</v>
      </c>
      <c r="C290" s="4">
        <v>10750</v>
      </c>
      <c r="D290" s="3">
        <v>2103</v>
      </c>
      <c r="E290" s="3" t="s">
        <v>1277</v>
      </c>
      <c r="F290" s="3" t="s">
        <v>594</v>
      </c>
      <c r="G290" s="3" t="s">
        <v>317</v>
      </c>
      <c r="H290" s="5">
        <v>0.29730000000000001</v>
      </c>
      <c r="I290" s="3" t="s">
        <v>871</v>
      </c>
      <c r="J290" s="3" t="s">
        <v>141</v>
      </c>
      <c r="K290" s="3" t="s">
        <v>265</v>
      </c>
      <c r="L290" s="6">
        <v>0</v>
      </c>
      <c r="M290" s="3">
        <v>13.7</v>
      </c>
      <c r="N290" s="3" t="s">
        <v>185</v>
      </c>
      <c r="O290" s="3" t="s">
        <v>73</v>
      </c>
      <c r="P290" s="3" t="s">
        <v>289</v>
      </c>
      <c r="Q290" s="3"/>
      <c r="R290" s="3"/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/>
      <c r="AE290" s="3">
        <f>VLOOKUP(A290,'lat long'!A:B,2,FALSE)</f>
        <v>-33.676993099999997</v>
      </c>
      <c r="AF290" s="3">
        <f>VLOOKUP(A290,'lat long'!A:C,3,FALSE)</f>
        <v>151.30295770000001</v>
      </c>
      <c r="AH290">
        <f>VLOOKUP(A290,'Crimes data'!A:B,2,FALSE)</f>
        <v>513</v>
      </c>
      <c r="AI290">
        <f>VLOOKUP(A290,'Crimes data'!A:C,3,FALSE)</f>
        <v>9.16</v>
      </c>
      <c r="AJ290">
        <f>VLOOKUP(A290,'Crimes data'!A:D,3,FALSE)</f>
        <v>9.16</v>
      </c>
    </row>
    <row r="291" spans="1:36" x14ac:dyDescent="0.25">
      <c r="A291" s="3" t="s">
        <v>1278</v>
      </c>
      <c r="B291" s="3" t="s">
        <v>43</v>
      </c>
      <c r="C291" s="4">
        <v>4750</v>
      </c>
      <c r="D291" s="3">
        <v>2217</v>
      </c>
      <c r="E291" s="3" t="s">
        <v>1279</v>
      </c>
      <c r="F291" s="3" t="s">
        <v>385</v>
      </c>
      <c r="G291" s="3" t="s">
        <v>594</v>
      </c>
      <c r="H291" s="5">
        <v>0.27589999999999998</v>
      </c>
      <c r="I291" s="3" t="s">
        <v>132</v>
      </c>
      <c r="J291" s="3" t="s">
        <v>288</v>
      </c>
      <c r="K291" s="3" t="s">
        <v>36</v>
      </c>
      <c r="L291" s="6">
        <v>0.01</v>
      </c>
      <c r="M291" s="3">
        <v>13.9</v>
      </c>
      <c r="N291" s="3" t="s">
        <v>37</v>
      </c>
      <c r="O291" s="3" t="s">
        <v>169</v>
      </c>
      <c r="P291" s="3" t="s">
        <v>361</v>
      </c>
      <c r="Q291" s="3"/>
      <c r="R291" s="3"/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/>
      <c r="AE291" s="3">
        <f>VLOOKUP(A291,'lat long'!A:B,2,FALSE)</f>
        <v>-33.972013699999998</v>
      </c>
      <c r="AF291" s="3">
        <f>VLOOKUP(A291,'lat long'!A:C,3,FALSE)</f>
        <v>151.1480392</v>
      </c>
      <c r="AH291">
        <f>VLOOKUP(A291,'Crimes data'!A:B,2,FALSE)</f>
        <v>191</v>
      </c>
      <c r="AI291">
        <f>VLOOKUP(A291,'Crimes data'!A:C,3,FALSE)</f>
        <v>3.41</v>
      </c>
      <c r="AJ291">
        <f>VLOOKUP(A291,'Crimes data'!A:D,3,FALSE)</f>
        <v>3.41</v>
      </c>
    </row>
    <row r="292" spans="1:36" x14ac:dyDescent="0.25">
      <c r="A292" s="3" t="s">
        <v>1280</v>
      </c>
      <c r="B292" s="3" t="s">
        <v>99</v>
      </c>
      <c r="C292" s="4">
        <v>10000</v>
      </c>
      <c r="D292" s="3">
        <v>2170</v>
      </c>
      <c r="E292" s="3" t="s">
        <v>1281</v>
      </c>
      <c r="F292" s="3" t="s">
        <v>124</v>
      </c>
      <c r="G292" s="3" t="s">
        <v>68</v>
      </c>
      <c r="H292" s="5">
        <v>0.16669999999999999</v>
      </c>
      <c r="I292" s="3" t="s">
        <v>1243</v>
      </c>
      <c r="J292" s="3" t="s">
        <v>523</v>
      </c>
      <c r="K292" s="3" t="s">
        <v>60</v>
      </c>
      <c r="L292" s="6">
        <v>0.03</v>
      </c>
      <c r="M292" s="3">
        <v>9.8000000000000007</v>
      </c>
      <c r="N292" s="3" t="s">
        <v>947</v>
      </c>
      <c r="O292" s="3" t="s">
        <v>37</v>
      </c>
      <c r="P292" s="3" t="s">
        <v>1143</v>
      </c>
      <c r="Q292" s="3"/>
      <c r="R292" s="3"/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/>
      <c r="AE292" s="3">
        <f>VLOOKUP(A292,'lat long'!A:B,2,FALSE)</f>
        <v>-33.9332633</v>
      </c>
      <c r="AF292" s="3">
        <f>VLOOKUP(A292,'lat long'!A:C,3,FALSE)</f>
        <v>150.94968600000001</v>
      </c>
      <c r="AH292">
        <f>VLOOKUP(A292,'Crimes data'!A:B,2,FALSE)</f>
        <v>595</v>
      </c>
      <c r="AI292">
        <f>VLOOKUP(A292,'Crimes data'!A:C,3,FALSE)</f>
        <v>10.63</v>
      </c>
      <c r="AJ292">
        <f>VLOOKUP(A292,'Crimes data'!A:D,3,FALSE)</f>
        <v>10.63</v>
      </c>
    </row>
    <row r="293" spans="1:36" x14ac:dyDescent="0.25">
      <c r="A293" s="3" t="s">
        <v>1282</v>
      </c>
      <c r="B293" s="3" t="s">
        <v>55</v>
      </c>
      <c r="C293" s="4">
        <v>1100</v>
      </c>
      <c r="D293" s="3">
        <v>2137</v>
      </c>
      <c r="E293" s="3" t="s">
        <v>1283</v>
      </c>
      <c r="F293" s="3" t="s">
        <v>33</v>
      </c>
      <c r="G293" s="3" t="s">
        <v>358</v>
      </c>
      <c r="H293" s="5">
        <v>0.1429</v>
      </c>
      <c r="I293" s="3" t="s">
        <v>142</v>
      </c>
      <c r="J293" s="3" t="s">
        <v>225</v>
      </c>
      <c r="K293" s="3" t="s">
        <v>239</v>
      </c>
      <c r="L293" s="6">
        <v>0.01</v>
      </c>
      <c r="M293" s="3"/>
      <c r="N293" s="3" t="s">
        <v>37</v>
      </c>
      <c r="O293" s="3" t="s">
        <v>169</v>
      </c>
      <c r="P293" s="3" t="s">
        <v>939</v>
      </c>
      <c r="Q293" s="3"/>
      <c r="R293" s="3"/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/>
      <c r="AE293" s="3">
        <f>VLOOKUP(A293,'lat long'!A:B,2,FALSE)</f>
        <v>-33.841041599999997</v>
      </c>
      <c r="AF293" s="3">
        <f>VLOOKUP(A293,'lat long'!A:C,3,FALSE)</f>
        <v>151.1061114</v>
      </c>
      <c r="AH293">
        <f>VLOOKUP(A293,'Crimes data'!A:B,2,FALSE)</f>
        <v>71</v>
      </c>
      <c r="AI293">
        <f>VLOOKUP(A293,'Crimes data'!A:C,3,FALSE)</f>
        <v>1.27</v>
      </c>
      <c r="AJ293">
        <f>VLOOKUP(A293,'Crimes data'!A:D,3,FALSE)</f>
        <v>1.27</v>
      </c>
    </row>
    <row r="294" spans="1:36" x14ac:dyDescent="0.25">
      <c r="A294" s="3" t="s">
        <v>1284</v>
      </c>
      <c r="B294" s="3" t="s">
        <v>816</v>
      </c>
      <c r="C294" s="4">
        <v>11750</v>
      </c>
      <c r="D294" s="3">
        <v>2567</v>
      </c>
      <c r="E294" s="3" t="s">
        <v>1285</v>
      </c>
      <c r="F294" s="3" t="s">
        <v>582</v>
      </c>
      <c r="G294" s="3" t="s">
        <v>847</v>
      </c>
      <c r="H294" s="5">
        <v>0.1149</v>
      </c>
      <c r="I294" s="3" t="s">
        <v>134</v>
      </c>
      <c r="J294" s="3"/>
      <c r="K294" s="3" t="s">
        <v>1065</v>
      </c>
      <c r="L294" s="6">
        <v>0.01</v>
      </c>
      <c r="M294" s="3">
        <v>10.5</v>
      </c>
      <c r="N294" s="3" t="s">
        <v>1229</v>
      </c>
      <c r="O294" s="3" t="s">
        <v>202</v>
      </c>
      <c r="P294" s="3" t="s">
        <v>921</v>
      </c>
      <c r="Q294" s="3"/>
      <c r="R294" s="3"/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/>
      <c r="AE294" s="3">
        <f>VLOOKUP(A294,'lat long'!A:B,2,FALSE)</f>
        <v>-34.078279899999998</v>
      </c>
      <c r="AF294" s="3">
        <f>VLOOKUP(A294,'lat long'!A:C,3,FALSE)</f>
        <v>150.76322959999999</v>
      </c>
      <c r="AH294">
        <f>VLOOKUP(A294,'Crimes data'!A:B,2,FALSE)</f>
        <v>510</v>
      </c>
      <c r="AI294">
        <f>VLOOKUP(A294,'Crimes data'!A:C,3,FALSE)</f>
        <v>9.11</v>
      </c>
      <c r="AJ294">
        <f>VLOOKUP(A294,'Crimes data'!A:D,3,FALSE)</f>
        <v>9.11</v>
      </c>
    </row>
    <row r="295" spans="1:36" x14ac:dyDescent="0.25">
      <c r="A295" s="3" t="s">
        <v>1286</v>
      </c>
      <c r="B295" s="3" t="s">
        <v>244</v>
      </c>
      <c r="C295" s="4">
        <v>7250</v>
      </c>
      <c r="D295" s="3">
        <v>2079</v>
      </c>
      <c r="E295" s="3" t="s">
        <v>1287</v>
      </c>
      <c r="F295" s="3" t="s">
        <v>256</v>
      </c>
      <c r="G295" s="3" t="s">
        <v>238</v>
      </c>
      <c r="H295" s="5">
        <v>0.25</v>
      </c>
      <c r="I295" s="3" t="s">
        <v>257</v>
      </c>
      <c r="J295" s="3" t="s">
        <v>1039</v>
      </c>
      <c r="K295" s="3" t="s">
        <v>144</v>
      </c>
      <c r="L295" s="6">
        <v>0.01</v>
      </c>
      <c r="M295" s="3">
        <v>15.9</v>
      </c>
      <c r="N295" s="3" t="s">
        <v>185</v>
      </c>
      <c r="O295" s="3" t="s">
        <v>37</v>
      </c>
      <c r="P295" s="3" t="s">
        <v>1286</v>
      </c>
      <c r="Q295" s="3"/>
      <c r="R295" s="3"/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/>
      <c r="AE295" s="3">
        <f>VLOOKUP(A295,'lat long'!A:B,2,FALSE)</f>
        <v>-33.6719686</v>
      </c>
      <c r="AF295" s="3">
        <f>VLOOKUP(A295,'lat long'!A:C,3,FALSE)</f>
        <v>151.1145291</v>
      </c>
      <c r="AH295">
        <f>VLOOKUP(A295,'Crimes data'!A:B,2,FALSE)</f>
        <v>198</v>
      </c>
      <c r="AI295">
        <f>VLOOKUP(A295,'Crimes data'!A:C,3,FALSE)</f>
        <v>3.54</v>
      </c>
      <c r="AJ295">
        <f>VLOOKUP(A295,'Crimes data'!A:D,3,FALSE)</f>
        <v>3.54</v>
      </c>
    </row>
    <row r="296" spans="1:36" x14ac:dyDescent="0.25">
      <c r="A296" s="3" t="s">
        <v>897</v>
      </c>
      <c r="B296" s="3" t="s">
        <v>99</v>
      </c>
      <c r="C296" s="4">
        <v>17000</v>
      </c>
      <c r="D296" s="3">
        <v>2770</v>
      </c>
      <c r="E296" s="3" t="s">
        <v>1288</v>
      </c>
      <c r="F296" s="3" t="s">
        <v>240</v>
      </c>
      <c r="G296" s="3" t="s">
        <v>559</v>
      </c>
      <c r="H296" s="5">
        <v>0.1832</v>
      </c>
      <c r="I296" s="3" t="s">
        <v>919</v>
      </c>
      <c r="J296" s="3" t="s">
        <v>1080</v>
      </c>
      <c r="K296" s="3" t="s">
        <v>943</v>
      </c>
      <c r="L296" s="6">
        <v>0.02</v>
      </c>
      <c r="M296" s="3">
        <v>12.8</v>
      </c>
      <c r="N296" s="3" t="s">
        <v>145</v>
      </c>
      <c r="O296" s="3" t="s">
        <v>73</v>
      </c>
      <c r="P296" s="3" t="s">
        <v>897</v>
      </c>
      <c r="Q296" s="3"/>
      <c r="R296" s="3"/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/>
      <c r="AE296" s="3">
        <f>VLOOKUP(A296,'lat long'!A:B,2,FALSE)</f>
        <v>-33.770555600000002</v>
      </c>
      <c r="AF296" s="3">
        <f>VLOOKUP(A296,'lat long'!A:C,3,FALSE)</f>
        <v>150.82055560000001</v>
      </c>
      <c r="AH296">
        <f>VLOOKUP(A296,'Crimes data'!A:B,2,FALSE)</f>
        <v>10654</v>
      </c>
      <c r="AI296">
        <f>VLOOKUP(A296,'Crimes data'!A:C,3,FALSE)</f>
        <v>190.25</v>
      </c>
      <c r="AJ296">
        <f>VLOOKUP(A296,'Crimes data'!A:D,3,FALSE)</f>
        <v>190.25</v>
      </c>
    </row>
    <row r="297" spans="1:36" x14ac:dyDescent="0.25">
      <c r="A297" s="3" t="s">
        <v>1289</v>
      </c>
      <c r="B297" s="3" t="s">
        <v>99</v>
      </c>
      <c r="C297" s="4">
        <v>1250</v>
      </c>
      <c r="D297" s="3">
        <v>2190</v>
      </c>
      <c r="E297" s="3" t="s">
        <v>1290</v>
      </c>
      <c r="F297" s="3" t="s">
        <v>256</v>
      </c>
      <c r="G297" s="3" t="s">
        <v>141</v>
      </c>
      <c r="H297" s="5">
        <v>0.1</v>
      </c>
      <c r="I297" s="3" t="s">
        <v>281</v>
      </c>
      <c r="J297" s="3"/>
      <c r="K297" s="3"/>
      <c r="L297" s="6">
        <v>0.16</v>
      </c>
      <c r="M297" s="3"/>
      <c r="N297" s="3" t="s">
        <v>145</v>
      </c>
      <c r="O297" s="3" t="s">
        <v>50</v>
      </c>
      <c r="P297" s="3" t="s">
        <v>1291</v>
      </c>
      <c r="Q297" s="3"/>
      <c r="R297" s="3"/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/>
      <c r="AE297" s="3" t="e">
        <f>VLOOKUP(A297,'lat long'!A:B,2,FALSE)</f>
        <v>#N/A</v>
      </c>
      <c r="AF297" s="3" t="e">
        <f>VLOOKUP(A297,'lat long'!A:C,3,FALSE)</f>
        <v>#N/A</v>
      </c>
      <c r="AH297">
        <f>VLOOKUP(A297,'Crimes data'!A:B,2,FALSE)</f>
        <v>44</v>
      </c>
      <c r="AI297">
        <f>VLOOKUP(A297,'Crimes data'!A:C,3,FALSE)</f>
        <v>0.79</v>
      </c>
      <c r="AJ297">
        <f>VLOOKUP(A297,'Crimes data'!A:D,3,FALSE)</f>
        <v>0.79</v>
      </c>
    </row>
    <row r="298" spans="1:36" x14ac:dyDescent="0.25">
      <c r="A298" s="3" t="s">
        <v>1292</v>
      </c>
      <c r="B298" s="3" t="s">
        <v>99</v>
      </c>
      <c r="C298" s="4">
        <v>10000</v>
      </c>
      <c r="D298" s="3">
        <v>2170</v>
      </c>
      <c r="E298" s="3" t="s">
        <v>1293</v>
      </c>
      <c r="F298" s="3" t="s">
        <v>467</v>
      </c>
      <c r="G298" s="3" t="s">
        <v>159</v>
      </c>
      <c r="H298" s="5">
        <v>0.1719</v>
      </c>
      <c r="I298" s="3" t="s">
        <v>535</v>
      </c>
      <c r="J298" s="3"/>
      <c r="K298" s="3" t="s">
        <v>1040</v>
      </c>
      <c r="L298" s="6">
        <v>0.1</v>
      </c>
      <c r="M298" s="3">
        <v>15.3</v>
      </c>
      <c r="N298" s="3" t="s">
        <v>858</v>
      </c>
      <c r="O298" s="3" t="s">
        <v>73</v>
      </c>
      <c r="P298" s="3" t="s">
        <v>940</v>
      </c>
      <c r="Q298" s="3"/>
      <c r="R298" s="3"/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/>
      <c r="AE298" s="3">
        <f>VLOOKUP(A298,'lat long'!A:B,2,FALSE)</f>
        <v>-33.902718900000004</v>
      </c>
      <c r="AF298" s="3">
        <f>VLOOKUP(A298,'lat long'!A:C,3,FALSE)</f>
        <v>150.9031488</v>
      </c>
      <c r="AH298">
        <f>VLOOKUP(A298,'Crimes data'!A:B,2,FALSE)</f>
        <v>718</v>
      </c>
      <c r="AI298">
        <f>VLOOKUP(A298,'Crimes data'!A:C,3,FALSE)</f>
        <v>12.82</v>
      </c>
      <c r="AJ298">
        <f>VLOOKUP(A298,'Crimes data'!A:D,3,FALSE)</f>
        <v>12.82</v>
      </c>
    </row>
    <row r="299" spans="1:36" x14ac:dyDescent="0.25">
      <c r="A299" s="3" t="s">
        <v>1294</v>
      </c>
      <c r="B299" s="3" t="s">
        <v>99</v>
      </c>
      <c r="C299" s="4">
        <v>1250</v>
      </c>
      <c r="D299" s="3">
        <v>2178</v>
      </c>
      <c r="E299" s="3" t="s">
        <v>1295</v>
      </c>
      <c r="F299" s="3" t="s">
        <v>58</v>
      </c>
      <c r="G299" s="3" t="s">
        <v>91</v>
      </c>
      <c r="H299" s="5">
        <v>0.15790000000000001</v>
      </c>
      <c r="I299" s="3"/>
      <c r="J299" s="3"/>
      <c r="K299" s="3"/>
      <c r="L299" s="6">
        <v>0</v>
      </c>
      <c r="M299" s="3"/>
      <c r="N299" s="3" t="s">
        <v>1193</v>
      </c>
      <c r="O299" s="3" t="s">
        <v>145</v>
      </c>
      <c r="P299" s="3" t="s">
        <v>289</v>
      </c>
      <c r="Q299" s="3"/>
      <c r="R299" s="3"/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/>
      <c r="AE299" s="3">
        <f>VLOOKUP(A299,'lat long'!A:B,2,FALSE)</f>
        <v>-33.856666699999998</v>
      </c>
      <c r="AF299" s="3">
        <f>VLOOKUP(A299,'lat long'!A:C,3,FALSE)</f>
        <v>150.80944439999999</v>
      </c>
      <c r="AH299">
        <f>VLOOKUP(A299,'Crimes data'!A:B,2,FALSE)</f>
        <v>19</v>
      </c>
      <c r="AI299">
        <f>VLOOKUP(A299,'Crimes data'!A:C,3,FALSE)</f>
        <v>0.34</v>
      </c>
      <c r="AJ299">
        <f>VLOOKUP(A299,'Crimes data'!A:D,3,FALSE)</f>
        <v>0.34</v>
      </c>
    </row>
    <row r="300" spans="1:36" x14ac:dyDescent="0.25">
      <c r="A300" s="3" t="s">
        <v>1296</v>
      </c>
      <c r="B300" s="3" t="s">
        <v>99</v>
      </c>
      <c r="C300" s="4">
        <v>2000</v>
      </c>
      <c r="D300" s="3">
        <v>2745</v>
      </c>
      <c r="E300" s="3" t="s">
        <v>1297</v>
      </c>
      <c r="F300" s="3" t="s">
        <v>399</v>
      </c>
      <c r="G300" s="3" t="s">
        <v>82</v>
      </c>
      <c r="H300" s="5">
        <v>0.23080000000000001</v>
      </c>
      <c r="I300" s="3" t="s">
        <v>83</v>
      </c>
      <c r="J300" s="3"/>
      <c r="K300" s="3" t="s">
        <v>905</v>
      </c>
      <c r="L300" s="6">
        <v>0</v>
      </c>
      <c r="M300" s="3"/>
      <c r="N300" s="3" t="s">
        <v>1298</v>
      </c>
      <c r="O300" s="3" t="s">
        <v>202</v>
      </c>
      <c r="P300" s="3" t="s">
        <v>961</v>
      </c>
      <c r="Q300" s="3"/>
      <c r="R300" s="3"/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/>
      <c r="AE300" s="3">
        <f>VLOOKUP(A300,'lat long'!A:B,2,FALSE)</f>
        <v>-33.837156200000003</v>
      </c>
      <c r="AF300" s="3">
        <f>VLOOKUP(A300,'lat long'!A:C,3,FALSE)</f>
        <v>150.6504013</v>
      </c>
      <c r="AH300">
        <f>VLOOKUP(A300,'Crimes data'!A:B,2,FALSE)</f>
        <v>80</v>
      </c>
      <c r="AI300">
        <f>VLOOKUP(A300,'Crimes data'!A:C,3,FALSE)</f>
        <v>1.43</v>
      </c>
      <c r="AJ300">
        <f>VLOOKUP(A300,'Crimes data'!A:D,3,FALSE)</f>
        <v>1.43</v>
      </c>
    </row>
    <row r="301" spans="1:36" x14ac:dyDescent="0.25">
      <c r="A301" s="3" t="s">
        <v>1299</v>
      </c>
      <c r="B301" s="3" t="s">
        <v>816</v>
      </c>
      <c r="C301" s="4">
        <v>3750</v>
      </c>
      <c r="D301" s="3">
        <v>2567</v>
      </c>
      <c r="E301" s="3" t="s">
        <v>1300</v>
      </c>
      <c r="F301" s="3" t="s">
        <v>176</v>
      </c>
      <c r="G301" s="3" t="s">
        <v>582</v>
      </c>
      <c r="H301" s="5">
        <v>0.13850000000000001</v>
      </c>
      <c r="I301" s="3" t="s">
        <v>535</v>
      </c>
      <c r="J301" s="3"/>
      <c r="K301" s="3" t="s">
        <v>908</v>
      </c>
      <c r="L301" s="6">
        <v>0.04</v>
      </c>
      <c r="M301" s="3">
        <v>14.2</v>
      </c>
      <c r="N301" s="3" t="s">
        <v>812</v>
      </c>
      <c r="O301" s="3" t="s">
        <v>185</v>
      </c>
      <c r="P301" s="3" t="s">
        <v>921</v>
      </c>
      <c r="Q301" s="3"/>
      <c r="R301" s="3"/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/>
      <c r="AE301" s="3" t="e">
        <f>VLOOKUP(A301,'lat long'!A:B,2,FALSE)</f>
        <v>#N/A</v>
      </c>
      <c r="AF301" s="3" t="e">
        <f>VLOOKUP(A301,'lat long'!A:C,3,FALSE)</f>
        <v>#N/A</v>
      </c>
      <c r="AH301">
        <f>VLOOKUP(A301,'Crimes data'!A:B,2,FALSE)</f>
        <v>1060</v>
      </c>
      <c r="AI301">
        <f>VLOOKUP(A301,'Crimes data'!A:C,3,FALSE)</f>
        <v>18.93</v>
      </c>
      <c r="AJ301">
        <f>VLOOKUP(A301,'Crimes data'!A:D,3,FALSE)</f>
        <v>18.93</v>
      </c>
    </row>
    <row r="302" spans="1:36" x14ac:dyDescent="0.25">
      <c r="A302" s="3" t="s">
        <v>1301</v>
      </c>
      <c r="B302" s="3" t="s">
        <v>77</v>
      </c>
      <c r="C302" s="4">
        <v>6000</v>
      </c>
      <c r="D302" s="3">
        <v>2065</v>
      </c>
      <c r="E302" s="3" t="s">
        <v>1302</v>
      </c>
      <c r="F302" s="3" t="s">
        <v>112</v>
      </c>
      <c r="G302" s="3" t="s">
        <v>262</v>
      </c>
      <c r="H302" s="5">
        <v>0.23810000000000001</v>
      </c>
      <c r="I302" s="3" t="s">
        <v>81</v>
      </c>
      <c r="J302" s="3" t="s">
        <v>32</v>
      </c>
      <c r="K302" s="3" t="s">
        <v>83</v>
      </c>
      <c r="L302" s="6">
        <v>0.03</v>
      </c>
      <c r="M302" s="3">
        <v>12.3</v>
      </c>
      <c r="N302" s="3" t="s">
        <v>169</v>
      </c>
      <c r="O302" s="3" t="s">
        <v>84</v>
      </c>
      <c r="P302" s="3" t="s">
        <v>663</v>
      </c>
      <c r="Q302" s="3"/>
      <c r="R302" s="3"/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/>
      <c r="AE302" s="3">
        <f>VLOOKUP(A302,'lat long'!A:B,2,FALSE)</f>
        <v>-33.817130900000002</v>
      </c>
      <c r="AF302" s="3">
        <f>VLOOKUP(A302,'lat long'!A:C,3,FALSE)</f>
        <v>151.20203040000001</v>
      </c>
      <c r="AH302">
        <f>VLOOKUP(A302,'Crimes data'!A:B,2,FALSE)</f>
        <v>124</v>
      </c>
      <c r="AI302">
        <f>VLOOKUP(A302,'Crimes data'!A:C,3,FALSE)</f>
        <v>2.21</v>
      </c>
      <c r="AJ302">
        <f>VLOOKUP(A302,'Crimes data'!A:D,3,FALSE)</f>
        <v>2.21</v>
      </c>
    </row>
    <row r="303" spans="1:36" x14ac:dyDescent="0.25">
      <c r="A303" s="3" t="s">
        <v>1303</v>
      </c>
      <c r="B303" s="3" t="s">
        <v>322</v>
      </c>
      <c r="C303" s="4">
        <v>8250</v>
      </c>
      <c r="D303" s="3">
        <v>2101</v>
      </c>
      <c r="E303" s="3" t="s">
        <v>1304</v>
      </c>
      <c r="F303" s="3" t="s">
        <v>368</v>
      </c>
      <c r="G303" s="3" t="s">
        <v>79</v>
      </c>
      <c r="H303" s="5">
        <v>0.17780000000000001</v>
      </c>
      <c r="I303" s="3" t="s">
        <v>123</v>
      </c>
      <c r="J303" s="3" t="s">
        <v>398</v>
      </c>
      <c r="K303" s="3" t="s">
        <v>168</v>
      </c>
      <c r="L303" s="6">
        <v>0.01</v>
      </c>
      <c r="M303" s="3">
        <v>9.8000000000000007</v>
      </c>
      <c r="N303" s="3" t="s">
        <v>864</v>
      </c>
      <c r="O303" s="3" t="s">
        <v>73</v>
      </c>
      <c r="P303" s="3" t="s">
        <v>289</v>
      </c>
      <c r="Q303" s="3"/>
      <c r="R303" s="3"/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/>
      <c r="AE303" s="3">
        <f>VLOOKUP(A303,'lat long'!A:B,2,FALSE)</f>
        <v>-33.713569900000003</v>
      </c>
      <c r="AF303" s="3">
        <f>VLOOKUP(A303,'lat long'!A:C,3,FALSE)</f>
        <v>151.29781639999999</v>
      </c>
      <c r="AH303">
        <f>VLOOKUP(A303,'Crimes data'!A:B,2,FALSE)</f>
        <v>408</v>
      </c>
      <c r="AI303">
        <f>VLOOKUP(A303,'Crimes data'!A:C,3,FALSE)</f>
        <v>7.29</v>
      </c>
      <c r="AJ303">
        <f>VLOOKUP(A303,'Crimes data'!A:D,3,FALSE)</f>
        <v>7.29</v>
      </c>
    </row>
    <row r="304" spans="1:36" x14ac:dyDescent="0.25">
      <c r="A304" s="3" t="s">
        <v>1305</v>
      </c>
      <c r="B304" s="3" t="s">
        <v>322</v>
      </c>
      <c r="C304" s="4">
        <v>6750</v>
      </c>
      <c r="D304" s="3">
        <v>2099</v>
      </c>
      <c r="E304" s="3" t="s">
        <v>1306</v>
      </c>
      <c r="F304" s="3" t="s">
        <v>385</v>
      </c>
      <c r="G304" s="3" t="s">
        <v>46</v>
      </c>
      <c r="H304" s="5">
        <v>0.2414</v>
      </c>
      <c r="I304" s="3" t="s">
        <v>699</v>
      </c>
      <c r="J304" s="3"/>
      <c r="K304" s="3" t="s">
        <v>281</v>
      </c>
      <c r="L304" s="6">
        <v>0.17</v>
      </c>
      <c r="M304" s="3">
        <v>13.3</v>
      </c>
      <c r="N304" s="3" t="s">
        <v>202</v>
      </c>
      <c r="O304" s="3" t="s">
        <v>50</v>
      </c>
      <c r="P304" s="3" t="s">
        <v>289</v>
      </c>
      <c r="Q304" s="3"/>
      <c r="R304" s="3"/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/>
      <c r="AE304" s="3">
        <f>VLOOKUP(A304,'lat long'!A:B,2,FALSE)</f>
        <v>-33.750206599999999</v>
      </c>
      <c r="AF304" s="3">
        <f>VLOOKUP(A304,'lat long'!A:C,3,FALSE)</f>
        <v>151.2741566</v>
      </c>
      <c r="AH304">
        <f>VLOOKUP(A304,'Crimes data'!A:B,2,FALSE)</f>
        <v>258</v>
      </c>
      <c r="AI304">
        <f>VLOOKUP(A304,'Crimes data'!A:C,3,FALSE)</f>
        <v>4.6100000000000003</v>
      </c>
      <c r="AJ304">
        <f>VLOOKUP(A304,'Crimes data'!A:D,3,FALSE)</f>
        <v>4.6100000000000003</v>
      </c>
    </row>
    <row r="305" spans="1:36" x14ac:dyDescent="0.25">
      <c r="A305" s="3" t="s">
        <v>752</v>
      </c>
      <c r="B305" s="3" t="s">
        <v>43</v>
      </c>
      <c r="C305" s="4">
        <v>5750</v>
      </c>
      <c r="D305" s="3">
        <v>2209</v>
      </c>
      <c r="E305" s="3" t="s">
        <v>1307</v>
      </c>
      <c r="F305" s="3" t="s">
        <v>1108</v>
      </c>
      <c r="G305" s="3" t="s">
        <v>82</v>
      </c>
      <c r="H305" s="5">
        <v>0.21210000000000001</v>
      </c>
      <c r="I305" s="3" t="s">
        <v>226</v>
      </c>
      <c r="J305" s="3" t="s">
        <v>104</v>
      </c>
      <c r="K305" s="3" t="s">
        <v>908</v>
      </c>
      <c r="L305" s="6">
        <v>0.14000000000000001</v>
      </c>
      <c r="M305" s="3">
        <v>14.3</v>
      </c>
      <c r="N305" s="3" t="s">
        <v>37</v>
      </c>
      <c r="O305" s="3" t="s">
        <v>50</v>
      </c>
      <c r="P305" s="3" t="s">
        <v>752</v>
      </c>
      <c r="Q305" s="3"/>
      <c r="R305" s="3"/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/>
      <c r="AE305" s="3">
        <f>VLOOKUP(A305,'lat long'!A:B,2,FALSE)</f>
        <v>-33.945555599999999</v>
      </c>
      <c r="AF305" s="3">
        <f>VLOOKUP(A305,'lat long'!A:C,3,FALSE)</f>
        <v>151.06944440000001</v>
      </c>
      <c r="AH305">
        <f>VLOOKUP(A305,'Crimes data'!A:B,2,FALSE)</f>
        <v>272</v>
      </c>
      <c r="AI305">
        <f>VLOOKUP(A305,'Crimes data'!A:C,3,FALSE)</f>
        <v>4.8600000000000003</v>
      </c>
      <c r="AJ305">
        <f>VLOOKUP(A305,'Crimes data'!A:D,3,FALSE)</f>
        <v>4.8600000000000003</v>
      </c>
    </row>
    <row r="306" spans="1:36" x14ac:dyDescent="0.25">
      <c r="A306" s="3" t="s">
        <v>1308</v>
      </c>
      <c r="B306" s="3" t="s">
        <v>99</v>
      </c>
      <c r="C306" s="4">
        <v>6000</v>
      </c>
      <c r="D306" s="3">
        <v>2127</v>
      </c>
      <c r="E306" s="3" t="s">
        <v>1309</v>
      </c>
      <c r="F306" s="3" t="s">
        <v>82</v>
      </c>
      <c r="G306" s="3" t="s">
        <v>33</v>
      </c>
      <c r="H306" s="5">
        <v>0.16669999999999999</v>
      </c>
      <c r="I306" s="3" t="s">
        <v>92</v>
      </c>
      <c r="J306" s="3" t="s">
        <v>980</v>
      </c>
      <c r="K306" s="3" t="s">
        <v>429</v>
      </c>
      <c r="L306" s="6">
        <v>0</v>
      </c>
      <c r="M306" s="3">
        <v>10</v>
      </c>
      <c r="N306" s="3" t="s">
        <v>145</v>
      </c>
      <c r="O306" s="3" t="s">
        <v>50</v>
      </c>
      <c r="P306" s="3" t="s">
        <v>677</v>
      </c>
      <c r="Q306" s="3"/>
      <c r="R306" s="3"/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/>
      <c r="AE306" s="3">
        <f>VLOOKUP(A306,'lat long'!A:B,2,FALSE)</f>
        <v>-33.834230099999999</v>
      </c>
      <c r="AF306" s="3">
        <f>VLOOKUP(A306,'lat long'!A:C,3,FALSE)</f>
        <v>151.05587159999999</v>
      </c>
      <c r="AH306">
        <f>VLOOKUP(A306,'Crimes data'!A:B,2,FALSE)</f>
        <v>147</v>
      </c>
      <c r="AI306">
        <f>VLOOKUP(A306,'Crimes data'!A:C,3,FALSE)</f>
        <v>2.63</v>
      </c>
      <c r="AJ306">
        <f>VLOOKUP(A306,'Crimes data'!A:D,3,FALSE)</f>
        <v>2.63</v>
      </c>
    </row>
    <row r="307" spans="1:36" x14ac:dyDescent="0.25">
      <c r="A307" s="3" t="s">
        <v>1310</v>
      </c>
      <c r="B307" s="3" t="s">
        <v>322</v>
      </c>
      <c r="C307" s="4">
        <v>9500</v>
      </c>
      <c r="D307" s="3">
        <v>2106</v>
      </c>
      <c r="E307" s="3" t="s">
        <v>1311</v>
      </c>
      <c r="F307" s="3" t="s">
        <v>46</v>
      </c>
      <c r="G307" s="3" t="s">
        <v>112</v>
      </c>
      <c r="H307" s="5">
        <v>0.16669999999999999</v>
      </c>
      <c r="I307" s="3" t="s">
        <v>167</v>
      </c>
      <c r="J307" s="3" t="s">
        <v>102</v>
      </c>
      <c r="K307" s="3" t="s">
        <v>239</v>
      </c>
      <c r="L307" s="6">
        <v>0</v>
      </c>
      <c r="M307" s="3">
        <v>11.5</v>
      </c>
      <c r="N307" s="3" t="s">
        <v>896</v>
      </c>
      <c r="O307" s="3" t="s">
        <v>145</v>
      </c>
      <c r="P307" s="3" t="s">
        <v>289</v>
      </c>
      <c r="Q307" s="3"/>
      <c r="R307" s="3"/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/>
      <c r="AE307" s="3">
        <f>VLOOKUP(A307,'lat long'!A:B,2,FALSE)</f>
        <v>-33.659106100000002</v>
      </c>
      <c r="AF307" s="3">
        <f>VLOOKUP(A307,'lat long'!A:C,3,FALSE)</f>
        <v>151.31643310000001</v>
      </c>
      <c r="AH307">
        <f>VLOOKUP(A307,'Crimes data'!A:B,2,FALSE)</f>
        <v>403</v>
      </c>
      <c r="AI307">
        <f>VLOOKUP(A307,'Crimes data'!A:C,3,FALSE)</f>
        <v>7.2</v>
      </c>
      <c r="AJ307">
        <f>VLOOKUP(A307,'Crimes data'!A:D,3,FALSE)</f>
        <v>7.2</v>
      </c>
    </row>
    <row r="308" spans="1:36" x14ac:dyDescent="0.25">
      <c r="A308" s="3" t="s">
        <v>1312</v>
      </c>
      <c r="B308" s="3" t="s">
        <v>30</v>
      </c>
      <c r="C308" s="4">
        <v>5500</v>
      </c>
      <c r="D308" s="3">
        <v>2076</v>
      </c>
      <c r="E308" s="3" t="s">
        <v>1313</v>
      </c>
      <c r="F308" s="3" t="s">
        <v>191</v>
      </c>
      <c r="G308" s="3" t="s">
        <v>111</v>
      </c>
      <c r="H308" s="5">
        <v>0.25929999999999997</v>
      </c>
      <c r="I308" s="3" t="s">
        <v>309</v>
      </c>
      <c r="J308" s="3" t="s">
        <v>734</v>
      </c>
      <c r="K308" s="3" t="s">
        <v>134</v>
      </c>
      <c r="L308" s="6">
        <v>0.05</v>
      </c>
      <c r="M308" s="3">
        <v>14.1</v>
      </c>
      <c r="N308" s="3" t="s">
        <v>185</v>
      </c>
      <c r="O308" s="3" t="s">
        <v>38</v>
      </c>
      <c r="P308" s="3" t="s">
        <v>1312</v>
      </c>
      <c r="Q308" s="3"/>
      <c r="R308" s="3"/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/>
      <c r="AE308" s="3">
        <f>VLOOKUP(A308,'lat long'!A:B,2,FALSE)</f>
        <v>-33.723864900000002</v>
      </c>
      <c r="AF308" s="3">
        <f>VLOOKUP(A308,'lat long'!A:C,3,FALSE)</f>
        <v>151.09773509999999</v>
      </c>
      <c r="AH308">
        <f>VLOOKUP(A308,'Crimes data'!A:B,2,FALSE)</f>
        <v>137</v>
      </c>
      <c r="AI308">
        <f>VLOOKUP(A308,'Crimes data'!A:C,3,FALSE)</f>
        <v>2.4500000000000002</v>
      </c>
      <c r="AJ308">
        <f>VLOOKUP(A308,'Crimes data'!A:D,3,FALSE)</f>
        <v>2.4500000000000002</v>
      </c>
    </row>
    <row r="309" spans="1:36" x14ac:dyDescent="0.25">
      <c r="A309" s="3" t="s">
        <v>1314</v>
      </c>
      <c r="B309" s="3" t="s">
        <v>214</v>
      </c>
      <c r="C309" s="4">
        <v>8000</v>
      </c>
      <c r="D309" s="3">
        <v>2151</v>
      </c>
      <c r="E309" s="3" t="s">
        <v>1315</v>
      </c>
      <c r="F309" s="3" t="s">
        <v>238</v>
      </c>
      <c r="G309" s="3" t="s">
        <v>57</v>
      </c>
      <c r="H309" s="5">
        <v>0.2</v>
      </c>
      <c r="I309" s="3" t="s">
        <v>239</v>
      </c>
      <c r="J309" s="3" t="s">
        <v>1316</v>
      </c>
      <c r="K309" s="3" t="s">
        <v>387</v>
      </c>
      <c r="L309" s="6">
        <v>0</v>
      </c>
      <c r="M309" s="3">
        <v>17.100000000000001</v>
      </c>
      <c r="N309" s="3" t="s">
        <v>202</v>
      </c>
      <c r="O309" s="3" t="s">
        <v>38</v>
      </c>
      <c r="P309" s="3" t="s">
        <v>289</v>
      </c>
      <c r="Q309" s="3"/>
      <c r="R309" s="3"/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/>
      <c r="AE309" s="3">
        <f>VLOOKUP(A309,'lat long'!A:B,2,FALSE)</f>
        <v>-33.7713052</v>
      </c>
      <c r="AF309" s="3">
        <f>VLOOKUP(A309,'lat long'!A:C,3,FALSE)</f>
        <v>151.020996</v>
      </c>
      <c r="AH309">
        <f>VLOOKUP(A309,'Crimes data'!A:B,2,FALSE)</f>
        <v>312</v>
      </c>
      <c r="AI309">
        <f>VLOOKUP(A309,'Crimes data'!A:C,3,FALSE)</f>
        <v>5.57</v>
      </c>
      <c r="AJ309">
        <f>VLOOKUP(A309,'Crimes data'!A:D,3,FALSE)</f>
        <v>5.57</v>
      </c>
    </row>
    <row r="310" spans="1:36" x14ac:dyDescent="0.25">
      <c r="A310" s="3" t="s">
        <v>1317</v>
      </c>
      <c r="B310" s="3" t="s">
        <v>77</v>
      </c>
      <c r="C310" s="4">
        <v>6500</v>
      </c>
      <c r="D310" s="3">
        <v>2063</v>
      </c>
      <c r="E310" s="3" t="s">
        <v>1318</v>
      </c>
      <c r="F310" s="3" t="s">
        <v>490</v>
      </c>
      <c r="G310" s="3" t="s">
        <v>929</v>
      </c>
      <c r="H310" s="5">
        <v>0.16669999999999999</v>
      </c>
      <c r="I310" s="3" t="s">
        <v>1319</v>
      </c>
      <c r="J310" s="3" t="s">
        <v>141</v>
      </c>
      <c r="K310" s="3" t="s">
        <v>508</v>
      </c>
      <c r="L310" s="6">
        <v>0</v>
      </c>
      <c r="M310" s="3">
        <v>15.4</v>
      </c>
      <c r="N310" s="3" t="s">
        <v>38</v>
      </c>
      <c r="O310" s="3" t="s">
        <v>126</v>
      </c>
      <c r="P310" s="3" t="s">
        <v>663</v>
      </c>
      <c r="Q310" s="3"/>
      <c r="R310" s="3"/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/>
      <c r="AE310" s="3">
        <f>VLOOKUP(A310,'lat long'!A:B,2,FALSE)</f>
        <v>-33.811111099999998</v>
      </c>
      <c r="AF310" s="3">
        <f>VLOOKUP(A310,'lat long'!A:C,3,FALSE)</f>
        <v>151.2175</v>
      </c>
      <c r="AH310">
        <f>VLOOKUP(A310,'Crimes data'!A:B,2,FALSE)</f>
        <v>117</v>
      </c>
      <c r="AI310">
        <f>VLOOKUP(A310,'Crimes data'!A:C,3,FALSE)</f>
        <v>2.09</v>
      </c>
      <c r="AJ310">
        <f>VLOOKUP(A310,'Crimes data'!A:D,3,FALSE)</f>
        <v>2.09</v>
      </c>
    </row>
    <row r="311" spans="1:36" x14ac:dyDescent="0.25">
      <c r="A311" s="3" t="s">
        <v>1320</v>
      </c>
      <c r="B311" s="3" t="s">
        <v>99</v>
      </c>
      <c r="C311" s="4">
        <v>11250</v>
      </c>
      <c r="D311" s="3">
        <v>2152</v>
      </c>
      <c r="E311" s="3" t="s">
        <v>1321</v>
      </c>
      <c r="F311" s="3" t="s">
        <v>612</v>
      </c>
      <c r="G311" s="3" t="s">
        <v>82</v>
      </c>
      <c r="H311" s="5">
        <v>0.23710000000000001</v>
      </c>
      <c r="I311" s="3" t="s">
        <v>613</v>
      </c>
      <c r="J311" s="3" t="s">
        <v>208</v>
      </c>
      <c r="K311" s="3" t="s">
        <v>717</v>
      </c>
      <c r="L311" s="6">
        <v>0.06</v>
      </c>
      <c r="M311" s="3">
        <v>12.8</v>
      </c>
      <c r="N311" s="3" t="s">
        <v>185</v>
      </c>
      <c r="O311" s="3" t="s">
        <v>38</v>
      </c>
      <c r="P311" s="3" t="s">
        <v>1044</v>
      </c>
      <c r="Q311" s="3"/>
      <c r="R311" s="3"/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/>
      <c r="AE311" s="3">
        <f>VLOOKUP(A311,'lat long'!A:B,2,FALSE)</f>
        <v>-33.784442300000002</v>
      </c>
      <c r="AF311" s="3">
        <f>VLOOKUP(A311,'lat long'!A:C,3,FALSE)</f>
        <v>150.99832889999999</v>
      </c>
      <c r="AH311">
        <f>VLOOKUP(A311,'Crimes data'!A:B,2,FALSE)</f>
        <v>641</v>
      </c>
      <c r="AI311">
        <f>VLOOKUP(A311,'Crimes data'!A:C,3,FALSE)</f>
        <v>11.45</v>
      </c>
      <c r="AJ311">
        <f>VLOOKUP(A311,'Crimes data'!A:D,3,FALSE)</f>
        <v>11.45</v>
      </c>
    </row>
    <row r="312" spans="1:36" x14ac:dyDescent="0.25">
      <c r="A312" s="3" t="s">
        <v>1322</v>
      </c>
      <c r="B312" s="3" t="s">
        <v>77</v>
      </c>
      <c r="C312" s="4">
        <v>1000</v>
      </c>
      <c r="D312" s="3">
        <v>2066</v>
      </c>
      <c r="E312" s="3" t="s">
        <v>1323</v>
      </c>
      <c r="F312" s="3" t="s">
        <v>80</v>
      </c>
      <c r="G312" s="3" t="s">
        <v>350</v>
      </c>
      <c r="H312" s="5">
        <v>0.23530000000000001</v>
      </c>
      <c r="I312" s="3" t="s">
        <v>1324</v>
      </c>
      <c r="J312" s="3"/>
      <c r="K312" s="3"/>
      <c r="L312" s="6">
        <v>0</v>
      </c>
      <c r="M312" s="3"/>
      <c r="N312" s="3" t="s">
        <v>73</v>
      </c>
      <c r="O312" s="3" t="s">
        <v>61</v>
      </c>
      <c r="P312" s="3" t="s">
        <v>663</v>
      </c>
      <c r="Q312" s="3"/>
      <c r="R312" s="3"/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/>
      <c r="AE312" s="3">
        <f>VLOOKUP(A312,'lat long'!A:B,2,FALSE)</f>
        <v>-33.827964000000001</v>
      </c>
      <c r="AF312" s="3">
        <f>VLOOKUP(A312,'lat long'!A:C,3,FALSE)</f>
        <v>151.17826930000001</v>
      </c>
      <c r="AH312">
        <f>VLOOKUP(A312,'Crimes data'!A:B,2,FALSE)</f>
        <v>19</v>
      </c>
      <c r="AI312">
        <f>VLOOKUP(A312,'Crimes data'!A:C,3,FALSE)</f>
        <v>0.34</v>
      </c>
      <c r="AJ312">
        <f>VLOOKUP(A312,'Crimes data'!A:D,3,FALSE)</f>
        <v>0.34</v>
      </c>
    </row>
    <row r="313" spans="1:36" x14ac:dyDescent="0.25">
      <c r="A313" s="3" t="s">
        <v>1325</v>
      </c>
      <c r="B313" s="3" t="s">
        <v>99</v>
      </c>
      <c r="C313" s="4">
        <v>7000</v>
      </c>
      <c r="D313" s="3">
        <v>2761</v>
      </c>
      <c r="E313" s="3" t="s">
        <v>1326</v>
      </c>
      <c r="F313" s="3" t="s">
        <v>1070</v>
      </c>
      <c r="G313" s="3" t="s">
        <v>722</v>
      </c>
      <c r="H313" s="5">
        <v>0.17319999999999999</v>
      </c>
      <c r="I313" s="3" t="s">
        <v>972</v>
      </c>
      <c r="J313" s="3"/>
      <c r="K313" s="3"/>
      <c r="L313" s="6">
        <v>0.01</v>
      </c>
      <c r="M313" s="3">
        <v>14.8</v>
      </c>
      <c r="N313" s="3" t="s">
        <v>858</v>
      </c>
      <c r="O313" s="3" t="s">
        <v>37</v>
      </c>
      <c r="P313" s="3" t="s">
        <v>906</v>
      </c>
      <c r="Q313" s="3"/>
      <c r="R313" s="3"/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/>
      <c r="AE313" s="3">
        <f>VLOOKUP(A313,'lat long'!A:B,2,FALSE)</f>
        <v>-33.737222199999998</v>
      </c>
      <c r="AF313" s="3">
        <f>VLOOKUP(A313,'lat long'!A:C,3,FALSE)</f>
        <v>150.83472219999999</v>
      </c>
      <c r="AH313">
        <f>VLOOKUP(A313,'Crimes data'!A:B,2,FALSE)</f>
        <v>307</v>
      </c>
      <c r="AI313">
        <f>VLOOKUP(A313,'Crimes data'!A:C,3,FALSE)</f>
        <v>5.48</v>
      </c>
      <c r="AJ313">
        <f>VLOOKUP(A313,'Crimes data'!A:D,3,FALSE)</f>
        <v>5.48</v>
      </c>
    </row>
    <row r="314" spans="1:36" x14ac:dyDescent="0.25">
      <c r="A314" s="3" t="s">
        <v>1327</v>
      </c>
      <c r="B314" s="3" t="s">
        <v>244</v>
      </c>
      <c r="C314" s="4">
        <v>2000</v>
      </c>
      <c r="D314" s="3">
        <v>2765</v>
      </c>
      <c r="E314" s="3" t="s">
        <v>1328</v>
      </c>
      <c r="F314" s="3" t="s">
        <v>270</v>
      </c>
      <c r="G314" s="3" t="s">
        <v>317</v>
      </c>
      <c r="H314" s="5">
        <v>0.23080000000000001</v>
      </c>
      <c r="I314" s="3" t="s">
        <v>132</v>
      </c>
      <c r="J314" s="3"/>
      <c r="K314" s="3"/>
      <c r="L314" s="6">
        <v>0</v>
      </c>
      <c r="M314" s="3"/>
      <c r="N314" s="3" t="s">
        <v>1229</v>
      </c>
      <c r="O314" s="3" t="s">
        <v>185</v>
      </c>
      <c r="P314" s="3" t="s">
        <v>1329</v>
      </c>
      <c r="Q314" s="3"/>
      <c r="R314" s="3"/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/>
      <c r="AE314" s="3">
        <f>VLOOKUP(A314,'lat long'!A:B,2,FALSE)</f>
        <v>-33.625668699999999</v>
      </c>
      <c r="AF314" s="3">
        <f>VLOOKUP(A314,'lat long'!A:C,3,FALSE)</f>
        <v>150.87220919999999</v>
      </c>
      <c r="AH314">
        <f>VLOOKUP(A314,'Crimes data'!A:B,2,FALSE)</f>
        <v>40</v>
      </c>
      <c r="AI314">
        <f>VLOOKUP(A314,'Crimes data'!A:C,3,FALSE)</f>
        <v>0.71</v>
      </c>
      <c r="AJ314">
        <f>VLOOKUP(A314,'Crimes data'!A:D,3,FALSE)</f>
        <v>0.71</v>
      </c>
    </row>
    <row r="315" spans="1:36" x14ac:dyDescent="0.25">
      <c r="A315" s="3" t="s">
        <v>1330</v>
      </c>
      <c r="B315" s="3" t="s">
        <v>99</v>
      </c>
      <c r="C315" s="4">
        <v>5750</v>
      </c>
      <c r="D315" s="3">
        <v>2117</v>
      </c>
      <c r="E315" s="3" t="s">
        <v>1331</v>
      </c>
      <c r="F315" s="3" t="s">
        <v>385</v>
      </c>
      <c r="G315" s="3" t="s">
        <v>46</v>
      </c>
      <c r="H315" s="5">
        <v>0.2414</v>
      </c>
      <c r="I315" s="3" t="s">
        <v>577</v>
      </c>
      <c r="J315" s="3" t="s">
        <v>184</v>
      </c>
      <c r="K315" s="3" t="s">
        <v>281</v>
      </c>
      <c r="L315" s="6">
        <v>0.06</v>
      </c>
      <c r="M315" s="3">
        <v>15.6</v>
      </c>
      <c r="N315" s="3" t="s">
        <v>185</v>
      </c>
      <c r="O315" s="3" t="s">
        <v>50</v>
      </c>
      <c r="P315" s="3" t="s">
        <v>1044</v>
      </c>
      <c r="Q315" s="3"/>
      <c r="R315" s="3"/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/>
      <c r="AE315" s="3">
        <f>VLOOKUP(A315,'lat long'!A:B,2,FALSE)</f>
        <v>-33.797338500000002</v>
      </c>
      <c r="AF315" s="3">
        <f>VLOOKUP(A315,'lat long'!A:C,3,FALSE)</f>
        <v>151.0256526</v>
      </c>
      <c r="AH315">
        <f>VLOOKUP(A315,'Crimes data'!A:B,2,FALSE)</f>
        <v>213</v>
      </c>
      <c r="AI315">
        <f>VLOOKUP(A315,'Crimes data'!A:C,3,FALSE)</f>
        <v>3.8</v>
      </c>
      <c r="AJ315">
        <f>VLOOKUP(A315,'Crimes data'!A:D,3,FALSE)</f>
        <v>3.8</v>
      </c>
    </row>
    <row r="316" spans="1:36" x14ac:dyDescent="0.25">
      <c r="A316" s="3" t="s">
        <v>1332</v>
      </c>
      <c r="B316" s="3" t="s">
        <v>816</v>
      </c>
      <c r="C316" s="4">
        <v>5000</v>
      </c>
      <c r="D316" s="3">
        <v>2570</v>
      </c>
      <c r="E316" s="3" t="s">
        <v>1333</v>
      </c>
      <c r="F316" s="3" t="s">
        <v>133</v>
      </c>
      <c r="G316" s="3" t="s">
        <v>990</v>
      </c>
      <c r="H316" s="5">
        <v>0.15490000000000001</v>
      </c>
      <c r="I316" s="3" t="s">
        <v>177</v>
      </c>
      <c r="J316" s="3" t="s">
        <v>71</v>
      </c>
      <c r="K316" s="3" t="s">
        <v>1065</v>
      </c>
      <c r="L316" s="6">
        <v>0</v>
      </c>
      <c r="M316" s="3">
        <v>1.7</v>
      </c>
      <c r="N316" s="3" t="s">
        <v>851</v>
      </c>
      <c r="O316" s="3" t="s">
        <v>185</v>
      </c>
      <c r="P316" s="3" t="s">
        <v>1171</v>
      </c>
      <c r="Q316" s="3"/>
      <c r="R316" s="3"/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/>
      <c r="AE316" s="3">
        <f>VLOOKUP(A316,'lat long'!A:B,2,FALSE)</f>
        <v>-33.994880500000001</v>
      </c>
      <c r="AF316" s="3">
        <f>VLOOKUP(A316,'lat long'!A:C,3,FALSE)</f>
        <v>150.7402568</v>
      </c>
      <c r="AH316">
        <f>VLOOKUP(A316,'Crimes data'!A:B,2,FALSE)</f>
        <v>409</v>
      </c>
      <c r="AI316">
        <f>VLOOKUP(A316,'Crimes data'!A:C,3,FALSE)</f>
        <v>7.3</v>
      </c>
      <c r="AJ316">
        <f>VLOOKUP(A316,'Crimes data'!A:D,3,FALSE)</f>
        <v>7.3</v>
      </c>
    </row>
    <row r="317" spans="1:36" x14ac:dyDescent="0.25">
      <c r="A317" s="3" t="s">
        <v>1334</v>
      </c>
      <c r="B317" s="3" t="s">
        <v>99</v>
      </c>
      <c r="C317" s="4">
        <v>2000</v>
      </c>
      <c r="D317" s="3">
        <v>2748</v>
      </c>
      <c r="E317" s="3" t="s">
        <v>1335</v>
      </c>
      <c r="F317" s="3" t="s">
        <v>46</v>
      </c>
      <c r="G317" s="3" t="s">
        <v>270</v>
      </c>
      <c r="H317" s="5">
        <v>8.3299999999999999E-2</v>
      </c>
      <c r="I317" s="3" t="s">
        <v>239</v>
      </c>
      <c r="J317" s="3"/>
      <c r="K317" s="3"/>
      <c r="L317" s="6">
        <v>0</v>
      </c>
      <c r="M317" s="3"/>
      <c r="N317" s="3" t="s">
        <v>947</v>
      </c>
      <c r="O317" s="3" t="s">
        <v>145</v>
      </c>
      <c r="P317" s="3" t="s">
        <v>999</v>
      </c>
      <c r="Q317" s="3"/>
      <c r="R317" s="3"/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/>
      <c r="AE317" s="3">
        <f>VLOOKUP(A317,'lat long'!A:B,2,FALSE)</f>
        <v>-33.781666700000002</v>
      </c>
      <c r="AF317" s="3">
        <f>VLOOKUP(A317,'lat long'!A:C,3,FALSE)</f>
        <v>150.71777779999999</v>
      </c>
      <c r="AH317">
        <f>VLOOKUP(A317,'Crimes data'!A:B,2,FALSE)</f>
        <v>100</v>
      </c>
      <c r="AI317">
        <f>VLOOKUP(A317,'Crimes data'!A:C,3,FALSE)</f>
        <v>1.79</v>
      </c>
      <c r="AJ317">
        <f>VLOOKUP(A317,'Crimes data'!A:D,3,FALSE)</f>
        <v>1.79</v>
      </c>
    </row>
    <row r="318" spans="1:36" x14ac:dyDescent="0.25">
      <c r="A318" s="3" t="s">
        <v>1336</v>
      </c>
      <c r="B318" s="3" t="s">
        <v>99</v>
      </c>
      <c r="C318" s="4">
        <v>3250</v>
      </c>
      <c r="D318" s="3">
        <v>2760</v>
      </c>
      <c r="E318" s="3" t="s">
        <v>1337</v>
      </c>
      <c r="F318" s="3" t="s">
        <v>1338</v>
      </c>
      <c r="G318" s="3" t="s">
        <v>159</v>
      </c>
      <c r="H318" s="5">
        <v>0.28210000000000002</v>
      </c>
      <c r="I318" s="3" t="s">
        <v>826</v>
      </c>
      <c r="J318" s="3" t="s">
        <v>1238</v>
      </c>
      <c r="K318" s="3" t="s">
        <v>919</v>
      </c>
      <c r="L318" s="6">
        <v>0.06</v>
      </c>
      <c r="M318" s="3">
        <v>9.9</v>
      </c>
      <c r="N318" s="3" t="s">
        <v>812</v>
      </c>
      <c r="O318" s="3" t="s">
        <v>145</v>
      </c>
      <c r="P318" s="3" t="s">
        <v>999</v>
      </c>
      <c r="Q318" s="3"/>
      <c r="R318" s="3"/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/>
      <c r="AE318" s="3">
        <f>VLOOKUP(A318,'lat long'!A:B,2,FALSE)</f>
        <v>-33.770555600000002</v>
      </c>
      <c r="AF318" s="3">
        <f>VLOOKUP(A318,'lat long'!A:C,3,FALSE)</f>
        <v>150.79499999999999</v>
      </c>
      <c r="AH318">
        <f>VLOOKUP(A318,'Crimes data'!A:B,2,FALSE)</f>
        <v>256</v>
      </c>
      <c r="AI318">
        <f>VLOOKUP(A318,'Crimes data'!A:C,3,FALSE)</f>
        <v>4.57</v>
      </c>
      <c r="AJ318">
        <f>VLOOKUP(A318,'Crimes data'!A:D,3,FALSE)</f>
        <v>4.57</v>
      </c>
    </row>
    <row r="319" spans="1:36" x14ac:dyDescent="0.25">
      <c r="A319" s="3" t="s">
        <v>1339</v>
      </c>
      <c r="B319" s="3" t="s">
        <v>66</v>
      </c>
      <c r="C319" s="4">
        <v>5550</v>
      </c>
      <c r="D319" s="3">
        <v>2225</v>
      </c>
      <c r="E319" s="3" t="s">
        <v>1340</v>
      </c>
      <c r="F319" s="3" t="s">
        <v>238</v>
      </c>
      <c r="G319" s="3" t="s">
        <v>45</v>
      </c>
      <c r="H319" s="5">
        <v>0.24</v>
      </c>
      <c r="I319" s="3" t="s">
        <v>1341</v>
      </c>
      <c r="J319" s="3"/>
      <c r="K319" s="3" t="s">
        <v>142</v>
      </c>
      <c r="L319" s="6">
        <v>0.02</v>
      </c>
      <c r="M319" s="3">
        <v>14.1</v>
      </c>
      <c r="N319" s="3" t="s">
        <v>185</v>
      </c>
      <c r="O319" s="3" t="s">
        <v>37</v>
      </c>
      <c r="P319" s="3" t="s">
        <v>65</v>
      </c>
      <c r="Q319" s="3"/>
      <c r="R319" s="3"/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/>
      <c r="AE319" s="3">
        <f>VLOOKUP(A319,'lat long'!A:B,2,FALSE)</f>
        <v>-34.003277500000003</v>
      </c>
      <c r="AF319" s="3">
        <f>VLOOKUP(A319,'lat long'!A:C,3,FALSE)</f>
        <v>151.0812354</v>
      </c>
      <c r="AH319">
        <f>VLOOKUP(A319,'Crimes data'!A:B,2,FALSE)</f>
        <v>91</v>
      </c>
      <c r="AI319">
        <f>VLOOKUP(A319,'Crimes data'!A:C,3,FALSE)</f>
        <v>1.63</v>
      </c>
      <c r="AJ319">
        <f>VLOOKUP(A319,'Crimes data'!A:D,3,FALSE)</f>
        <v>1.63</v>
      </c>
    </row>
    <row r="320" spans="1:36" x14ac:dyDescent="0.25">
      <c r="A320" s="3" t="s">
        <v>1342</v>
      </c>
      <c r="B320" s="3" t="s">
        <v>43</v>
      </c>
      <c r="C320" s="4">
        <v>4000</v>
      </c>
      <c r="D320" s="3">
        <v>2035</v>
      </c>
      <c r="E320" s="3" t="s">
        <v>1343</v>
      </c>
      <c r="F320" s="3" t="s">
        <v>483</v>
      </c>
      <c r="G320" s="3" t="s">
        <v>316</v>
      </c>
      <c r="H320" s="5">
        <v>0.1429</v>
      </c>
      <c r="I320" s="3" t="s">
        <v>1344</v>
      </c>
      <c r="J320" s="3" t="s">
        <v>102</v>
      </c>
      <c r="K320" s="3" t="s">
        <v>142</v>
      </c>
      <c r="L320" s="6">
        <v>0.1</v>
      </c>
      <c r="M320" s="3">
        <v>11.3</v>
      </c>
      <c r="N320" s="3" t="s">
        <v>37</v>
      </c>
      <c r="O320" s="3" t="s">
        <v>126</v>
      </c>
      <c r="P320" s="3" t="s">
        <v>289</v>
      </c>
      <c r="Q320" s="3"/>
      <c r="R320" s="3"/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/>
      <c r="AE320" s="3">
        <f>VLOOKUP(A320,'lat long'!A:B,2,FALSE)</f>
        <v>-33.936838000000002</v>
      </c>
      <c r="AF320" s="3">
        <f>VLOOKUP(A320,'lat long'!A:C,3,FALSE)</f>
        <v>151.2216943</v>
      </c>
      <c r="AH320">
        <f>VLOOKUP(A320,'Crimes data'!A:B,2,FALSE)</f>
        <v>205</v>
      </c>
      <c r="AI320">
        <f>VLOOKUP(A320,'Crimes data'!A:C,3,FALSE)</f>
        <v>3.66</v>
      </c>
      <c r="AJ320">
        <f>VLOOKUP(A320,'Crimes data'!A:D,3,FALSE)</f>
        <v>3.66</v>
      </c>
    </row>
    <row r="321" spans="1:36" x14ac:dyDescent="0.25">
      <c r="A321" s="3" t="s">
        <v>1345</v>
      </c>
      <c r="B321" s="3" t="s">
        <v>322</v>
      </c>
      <c r="C321" s="4">
        <v>1750</v>
      </c>
      <c r="D321" s="3">
        <v>2108</v>
      </c>
      <c r="E321" s="3" t="s">
        <v>1346</v>
      </c>
      <c r="F321" s="3" t="s">
        <v>80</v>
      </c>
      <c r="G321" s="3" t="s">
        <v>1347</v>
      </c>
      <c r="H321" s="5">
        <v>0.10290000000000001</v>
      </c>
      <c r="I321" s="3" t="s">
        <v>1348</v>
      </c>
      <c r="J321" s="3"/>
      <c r="K321" s="3" t="s">
        <v>92</v>
      </c>
      <c r="L321" s="6">
        <v>0</v>
      </c>
      <c r="M321" s="3">
        <v>12.8</v>
      </c>
      <c r="N321" s="3" t="s">
        <v>1229</v>
      </c>
      <c r="O321" s="3" t="s">
        <v>202</v>
      </c>
      <c r="P321" s="3" t="s">
        <v>289</v>
      </c>
      <c r="Q321" s="3"/>
      <c r="R321" s="3"/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/>
      <c r="AE321" s="3">
        <f>VLOOKUP(A321,'lat long'!A:B,2,FALSE)</f>
        <v>-33.600547300000002</v>
      </c>
      <c r="AF321" s="3">
        <f>VLOOKUP(A321,'lat long'!A:C,3,FALSE)</f>
        <v>151.32315360000001</v>
      </c>
      <c r="AH321">
        <f>VLOOKUP(A321,'Crimes data'!A:B,2,FALSE)</f>
        <v>93</v>
      </c>
      <c r="AI321">
        <f>VLOOKUP(A321,'Crimes data'!A:C,3,FALSE)</f>
        <v>1.66</v>
      </c>
      <c r="AJ321">
        <f>VLOOKUP(A321,'Crimes data'!A:D,3,FALSE)</f>
        <v>1.66</v>
      </c>
    </row>
    <row r="322" spans="1:36" x14ac:dyDescent="0.25">
      <c r="A322" s="3" t="s">
        <v>1349</v>
      </c>
      <c r="B322" s="3" t="s">
        <v>99</v>
      </c>
      <c r="C322" s="4">
        <v>3500</v>
      </c>
      <c r="D322" s="3">
        <v>2768</v>
      </c>
      <c r="E322" s="3" t="s">
        <v>1350</v>
      </c>
      <c r="F322" s="3" t="s">
        <v>247</v>
      </c>
      <c r="G322" s="3" t="s">
        <v>1351</v>
      </c>
      <c r="H322" s="5">
        <v>0.1573</v>
      </c>
      <c r="I322" s="3" t="s">
        <v>281</v>
      </c>
      <c r="J322" s="3"/>
      <c r="K322" s="3" t="s">
        <v>49</v>
      </c>
      <c r="L322" s="6">
        <v>0</v>
      </c>
      <c r="M322" s="3">
        <v>7.8</v>
      </c>
      <c r="N322" s="3" t="s">
        <v>864</v>
      </c>
      <c r="O322" s="3" t="s">
        <v>37</v>
      </c>
      <c r="P322" s="3" t="s">
        <v>906</v>
      </c>
      <c r="Q322" s="3"/>
      <c r="R322" s="3"/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/>
      <c r="AE322" s="3">
        <f>VLOOKUP(A322,'lat long'!A:B,2,FALSE)</f>
        <v>-33.725000000000001</v>
      </c>
      <c r="AF322" s="3">
        <f>VLOOKUP(A322,'lat long'!A:C,3,FALSE)</f>
        <v>150.91611109999999</v>
      </c>
      <c r="AH322">
        <f>VLOOKUP(A322,'Crimes data'!A:B,2,FALSE)</f>
        <v>119</v>
      </c>
      <c r="AI322">
        <f>VLOOKUP(A322,'Crimes data'!A:C,3,FALSE)</f>
        <v>2.13</v>
      </c>
      <c r="AJ322">
        <f>VLOOKUP(A322,'Crimes data'!A:D,3,FALSE)</f>
        <v>2.13</v>
      </c>
    </row>
    <row r="323" spans="1:36" x14ac:dyDescent="0.25">
      <c r="A323" s="3" t="s">
        <v>1044</v>
      </c>
      <c r="B323" s="3" t="s">
        <v>99</v>
      </c>
      <c r="C323" s="4">
        <v>27000</v>
      </c>
      <c r="D323" s="3">
        <v>2150</v>
      </c>
      <c r="E323" s="3" t="s">
        <v>1352</v>
      </c>
      <c r="F323" s="3" t="s">
        <v>32</v>
      </c>
      <c r="G323" s="3" t="s">
        <v>69</v>
      </c>
      <c r="H323" s="5">
        <v>0.13039999999999999</v>
      </c>
      <c r="I323" s="3" t="s">
        <v>177</v>
      </c>
      <c r="J323" s="3" t="s">
        <v>1316</v>
      </c>
      <c r="K323" s="3" t="s">
        <v>49</v>
      </c>
      <c r="L323" s="6">
        <v>0.04</v>
      </c>
      <c r="M323" s="3">
        <v>12.6</v>
      </c>
      <c r="N323" s="3" t="s">
        <v>37</v>
      </c>
      <c r="O323" s="3" t="s">
        <v>37</v>
      </c>
      <c r="P323" s="3" t="s">
        <v>1044</v>
      </c>
      <c r="Q323" s="3"/>
      <c r="R323" s="3"/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/>
      <c r="AE323" s="3">
        <f>VLOOKUP(A323,'lat long'!A:B,2,FALSE)</f>
        <v>-33.8175113</v>
      </c>
      <c r="AF323" s="3">
        <f>VLOOKUP(A323,'lat long'!A:C,3,FALSE)</f>
        <v>151.00540090000001</v>
      </c>
      <c r="AH323">
        <f>VLOOKUP(A323,'Crimes data'!A:B,2,FALSE)</f>
        <v>10116</v>
      </c>
      <c r="AI323">
        <f>VLOOKUP(A323,'Crimes data'!A:C,3,FALSE)</f>
        <v>180.64</v>
      </c>
      <c r="AJ323">
        <f>VLOOKUP(A323,'Crimes data'!A:D,3,FALSE)</f>
        <v>180.64</v>
      </c>
    </row>
    <row r="324" spans="1:36" x14ac:dyDescent="0.25">
      <c r="A324" s="3" t="s">
        <v>1353</v>
      </c>
      <c r="B324" s="3" t="s">
        <v>99</v>
      </c>
      <c r="C324" s="4">
        <v>5100</v>
      </c>
      <c r="D324" s="3">
        <v>2145</v>
      </c>
      <c r="E324" s="3" t="s">
        <v>1354</v>
      </c>
      <c r="F324" s="3" t="s">
        <v>225</v>
      </c>
      <c r="G324" s="3" t="s">
        <v>68</v>
      </c>
      <c r="H324" s="5">
        <v>0.23530000000000001</v>
      </c>
      <c r="I324" s="3" t="s">
        <v>577</v>
      </c>
      <c r="J324" s="3" t="s">
        <v>104</v>
      </c>
      <c r="K324" s="3" t="s">
        <v>154</v>
      </c>
      <c r="L324" s="6">
        <v>0</v>
      </c>
      <c r="M324" s="3">
        <v>7.4</v>
      </c>
      <c r="N324" s="3" t="s">
        <v>858</v>
      </c>
      <c r="O324" s="3" t="s">
        <v>37</v>
      </c>
      <c r="P324" s="3" t="s">
        <v>289</v>
      </c>
      <c r="Q324" s="3"/>
      <c r="R324" s="3"/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/>
      <c r="AE324" s="3">
        <f>VLOOKUP(A324,'lat long'!A:B,2,FALSE)</f>
        <v>-33.816464099999997</v>
      </c>
      <c r="AF324" s="3">
        <f>VLOOKUP(A324,'lat long'!A:C,3,FALSE)</f>
        <v>150.92844410000001</v>
      </c>
      <c r="AH324">
        <f>VLOOKUP(A324,'Crimes data'!A:B,2,FALSE)</f>
        <v>198</v>
      </c>
      <c r="AI324">
        <f>VLOOKUP(A324,'Crimes data'!A:C,3,FALSE)</f>
        <v>3.54</v>
      </c>
      <c r="AJ324">
        <f>VLOOKUP(A324,'Crimes data'!A:D,3,FALSE)</f>
        <v>3.54</v>
      </c>
    </row>
    <row r="325" spans="1:36" x14ac:dyDescent="0.25">
      <c r="A325" s="3" t="s">
        <v>1099</v>
      </c>
      <c r="B325" s="3" t="s">
        <v>99</v>
      </c>
      <c r="C325" s="4">
        <v>7500</v>
      </c>
      <c r="D325" s="3">
        <v>2145</v>
      </c>
      <c r="E325" s="3" t="s">
        <v>1355</v>
      </c>
      <c r="F325" s="3" t="s">
        <v>552</v>
      </c>
      <c r="G325" s="3" t="s">
        <v>232</v>
      </c>
      <c r="H325" s="5">
        <v>0.12</v>
      </c>
      <c r="I325" s="3" t="s">
        <v>60</v>
      </c>
      <c r="J325" s="3" t="s">
        <v>895</v>
      </c>
      <c r="K325" s="3" t="s">
        <v>972</v>
      </c>
      <c r="L325" s="6">
        <v>0.1</v>
      </c>
      <c r="M325" s="3">
        <v>14.3</v>
      </c>
      <c r="N325" s="3" t="s">
        <v>37</v>
      </c>
      <c r="O325" s="3" t="s">
        <v>38</v>
      </c>
      <c r="P325" s="3" t="s">
        <v>1099</v>
      </c>
      <c r="Q325" s="3"/>
      <c r="R325" s="3"/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/>
      <c r="AE325" s="3">
        <f>VLOOKUP(A325,'lat long'!A:B,2,FALSE)</f>
        <v>-33.798330499999999</v>
      </c>
      <c r="AF325" s="3">
        <f>VLOOKUP(A325,'lat long'!A:C,3,FALSE)</f>
        <v>150.959439</v>
      </c>
      <c r="AH325">
        <f>VLOOKUP(A325,'Crimes data'!A:B,2,FALSE)</f>
        <v>624</v>
      </c>
      <c r="AI325">
        <f>VLOOKUP(A325,'Crimes data'!A:C,3,FALSE)</f>
        <v>11.14</v>
      </c>
      <c r="AJ325">
        <f>VLOOKUP(A325,'Crimes data'!A:D,3,FALSE)</f>
        <v>11.14</v>
      </c>
    </row>
    <row r="326" spans="1:36" x14ac:dyDescent="0.25">
      <c r="A326" s="3" t="s">
        <v>1356</v>
      </c>
      <c r="B326" s="3" t="s">
        <v>214</v>
      </c>
      <c r="C326" s="4">
        <v>7500</v>
      </c>
      <c r="D326" s="3">
        <v>2120</v>
      </c>
      <c r="E326" s="3" t="s">
        <v>1357</v>
      </c>
      <c r="F326" s="3" t="s">
        <v>33</v>
      </c>
      <c r="G326" s="3" t="s">
        <v>46</v>
      </c>
      <c r="H326" s="5">
        <v>0.28570000000000001</v>
      </c>
      <c r="I326" s="3" t="s">
        <v>175</v>
      </c>
      <c r="J326" s="3" t="s">
        <v>114</v>
      </c>
      <c r="K326" s="3" t="s">
        <v>375</v>
      </c>
      <c r="L326" s="6">
        <v>0.02</v>
      </c>
      <c r="M326" s="3">
        <v>12.6</v>
      </c>
      <c r="N326" s="3" t="s">
        <v>145</v>
      </c>
      <c r="O326" s="3" t="s">
        <v>38</v>
      </c>
      <c r="P326" s="3" t="s">
        <v>1356</v>
      </c>
      <c r="Q326" s="3"/>
      <c r="R326" s="3"/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/>
      <c r="AE326" s="3">
        <f>VLOOKUP(A326,'lat long'!A:B,2,FALSE)</f>
        <v>-33.738466299999999</v>
      </c>
      <c r="AF326" s="3">
        <f>VLOOKUP(A326,'lat long'!A:C,3,FALSE)</f>
        <v>151.0716639</v>
      </c>
      <c r="AH326">
        <f>VLOOKUP(A326,'Crimes data'!A:B,2,FALSE)</f>
        <v>319</v>
      </c>
      <c r="AI326">
        <f>VLOOKUP(A326,'Crimes data'!A:C,3,FALSE)</f>
        <v>5.7</v>
      </c>
      <c r="AJ326">
        <f>VLOOKUP(A326,'Crimes data'!A:D,3,FALSE)</f>
        <v>5.7</v>
      </c>
    </row>
    <row r="327" spans="1:36" x14ac:dyDescent="0.25">
      <c r="A327" s="3" t="s">
        <v>961</v>
      </c>
      <c r="B327" s="3" t="s">
        <v>99</v>
      </c>
      <c r="C327" s="4">
        <v>13500</v>
      </c>
      <c r="D327" s="3">
        <v>2750</v>
      </c>
      <c r="E327" s="3" t="s">
        <v>1358</v>
      </c>
      <c r="F327" s="3" t="s">
        <v>1039</v>
      </c>
      <c r="G327" s="3" t="s">
        <v>159</v>
      </c>
      <c r="H327" s="5">
        <v>0.1905</v>
      </c>
      <c r="I327" s="3" t="s">
        <v>908</v>
      </c>
      <c r="J327" s="3" t="s">
        <v>909</v>
      </c>
      <c r="K327" s="3" t="s">
        <v>826</v>
      </c>
      <c r="L327" s="6">
        <v>0.11</v>
      </c>
      <c r="M327" s="3">
        <v>10.6</v>
      </c>
      <c r="N327" s="3" t="s">
        <v>202</v>
      </c>
      <c r="O327" s="3" t="s">
        <v>145</v>
      </c>
      <c r="P327" s="3" t="s">
        <v>961</v>
      </c>
      <c r="Q327" s="3"/>
      <c r="R327" s="3"/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/>
      <c r="AE327" s="3">
        <f>VLOOKUP(A327,'lat long'!A:B,2,FALSE)</f>
        <v>-33.7510792</v>
      </c>
      <c r="AF327" s="3">
        <f>VLOOKUP(A327,'lat long'!A:C,3,FALSE)</f>
        <v>150.6941684</v>
      </c>
      <c r="AH327">
        <f>VLOOKUP(A327,'Crimes data'!A:B,2,FALSE)</f>
        <v>8328</v>
      </c>
      <c r="AI327">
        <f>VLOOKUP(A327,'Crimes data'!A:C,3,FALSE)</f>
        <v>148.71</v>
      </c>
      <c r="AJ327">
        <f>VLOOKUP(A327,'Crimes data'!A:D,3,FALSE)</f>
        <v>148.71</v>
      </c>
    </row>
    <row r="328" spans="1:36" x14ac:dyDescent="0.25">
      <c r="A328" s="3" t="s">
        <v>1359</v>
      </c>
      <c r="B328" s="3" t="s">
        <v>99</v>
      </c>
      <c r="C328" s="4">
        <v>6250</v>
      </c>
      <c r="D328" s="3">
        <v>2213</v>
      </c>
      <c r="E328" s="3" t="s">
        <v>1360</v>
      </c>
      <c r="F328" s="3" t="s">
        <v>256</v>
      </c>
      <c r="G328" s="3" t="s">
        <v>82</v>
      </c>
      <c r="H328" s="5">
        <v>0.2</v>
      </c>
      <c r="I328" s="3" t="s">
        <v>248</v>
      </c>
      <c r="J328" s="3" t="s">
        <v>582</v>
      </c>
      <c r="K328" s="3" t="s">
        <v>168</v>
      </c>
      <c r="L328" s="6">
        <v>0.01</v>
      </c>
      <c r="M328" s="3">
        <v>12.2</v>
      </c>
      <c r="N328" s="3" t="s">
        <v>202</v>
      </c>
      <c r="O328" s="3" t="s">
        <v>38</v>
      </c>
      <c r="P328" s="3" t="s">
        <v>1048</v>
      </c>
      <c r="Q328" s="3"/>
      <c r="R328" s="3"/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/>
      <c r="AE328" s="3">
        <f>VLOOKUP(A328,'lat long'!A:B,2,FALSE)</f>
        <v>-33.970955600000003</v>
      </c>
      <c r="AF328" s="3">
        <f>VLOOKUP(A328,'lat long'!A:C,3,FALSE)</f>
        <v>151.00723869999999</v>
      </c>
      <c r="AH328">
        <f>VLOOKUP(A328,'Crimes data'!A:B,2,FALSE)</f>
        <v>127</v>
      </c>
      <c r="AI328">
        <f>VLOOKUP(A328,'Crimes data'!A:C,3,FALSE)</f>
        <v>2.27</v>
      </c>
      <c r="AJ328">
        <f>VLOOKUP(A328,'Crimes data'!A:D,3,FALSE)</f>
        <v>2.27</v>
      </c>
    </row>
    <row r="329" spans="1:36" x14ac:dyDescent="0.25">
      <c r="A329" s="3" t="s">
        <v>1361</v>
      </c>
      <c r="B329" s="3" t="s">
        <v>244</v>
      </c>
      <c r="C329" s="4">
        <v>3100</v>
      </c>
      <c r="D329" s="3">
        <v>2756</v>
      </c>
      <c r="E329" s="3" t="s">
        <v>1362</v>
      </c>
      <c r="F329" s="3" t="s">
        <v>141</v>
      </c>
      <c r="G329" s="3" t="s">
        <v>69</v>
      </c>
      <c r="H329" s="5">
        <v>0.18179999999999999</v>
      </c>
      <c r="I329" s="3" t="s">
        <v>83</v>
      </c>
      <c r="J329" s="3"/>
      <c r="K329" s="3"/>
      <c r="L329" s="6">
        <v>0</v>
      </c>
      <c r="M329" s="3">
        <v>8.1999999999999993</v>
      </c>
      <c r="N329" s="3" t="s">
        <v>947</v>
      </c>
      <c r="O329" s="3" t="s">
        <v>202</v>
      </c>
      <c r="P329" s="3" t="s">
        <v>1329</v>
      </c>
      <c r="Q329" s="3"/>
      <c r="R329" s="3"/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/>
      <c r="AE329" s="3">
        <f>VLOOKUP(A329,'lat long'!A:B,2,FALSE)</f>
        <v>-33.584653299999999</v>
      </c>
      <c r="AF329" s="3">
        <f>VLOOKUP(A329,'lat long'!A:C,3,FALSE)</f>
        <v>150.8709805</v>
      </c>
      <c r="AH329">
        <f>VLOOKUP(A329,'Crimes data'!A:B,2,FALSE)</f>
        <v>76</v>
      </c>
      <c r="AI329">
        <f>VLOOKUP(A329,'Crimes data'!A:C,3,FALSE)</f>
        <v>1.36</v>
      </c>
      <c r="AJ329">
        <f>VLOOKUP(A329,'Crimes data'!A:D,3,FALSE)</f>
        <v>1.36</v>
      </c>
    </row>
    <row r="330" spans="1:36" x14ac:dyDescent="0.25">
      <c r="A330" s="3" t="s">
        <v>1363</v>
      </c>
      <c r="B330" s="3" t="s">
        <v>99</v>
      </c>
      <c r="C330" s="4">
        <v>9250</v>
      </c>
      <c r="D330" s="3">
        <v>2761</v>
      </c>
      <c r="E330" s="3" t="s">
        <v>1364</v>
      </c>
      <c r="F330" s="3" t="s">
        <v>1070</v>
      </c>
      <c r="G330" s="3" t="s">
        <v>867</v>
      </c>
      <c r="H330" s="5">
        <v>0.14960000000000001</v>
      </c>
      <c r="I330" s="3" t="s">
        <v>535</v>
      </c>
      <c r="J330" s="3" t="s">
        <v>1034</v>
      </c>
      <c r="K330" s="3" t="s">
        <v>1365</v>
      </c>
      <c r="L330" s="6">
        <v>0</v>
      </c>
      <c r="M330" s="3">
        <v>13.5</v>
      </c>
      <c r="N330" s="3" t="s">
        <v>858</v>
      </c>
      <c r="O330" s="3" t="s">
        <v>37</v>
      </c>
      <c r="P330" s="3" t="s">
        <v>906</v>
      </c>
      <c r="Q330" s="3"/>
      <c r="R330" s="3"/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/>
      <c r="AE330" s="3">
        <f>VLOOKUP(A330,'lat long'!A:B,2,FALSE)</f>
        <v>-33.756666699999997</v>
      </c>
      <c r="AF330" s="3">
        <f>VLOOKUP(A330,'lat long'!A:C,3,FALSE)</f>
        <v>150.84277779999999</v>
      </c>
      <c r="AH330">
        <f>VLOOKUP(A330,'Crimes data'!A:B,2,FALSE)</f>
        <v>580</v>
      </c>
      <c r="AI330">
        <f>VLOOKUP(A330,'Crimes data'!A:C,3,FALSE)</f>
        <v>10.36</v>
      </c>
      <c r="AJ330">
        <f>VLOOKUP(A330,'Crimes data'!A:D,3,FALSE)</f>
        <v>10.36</v>
      </c>
    </row>
    <row r="331" spans="1:36" x14ac:dyDescent="0.25">
      <c r="A331" s="3" t="s">
        <v>1366</v>
      </c>
      <c r="B331" s="3" t="s">
        <v>347</v>
      </c>
      <c r="C331" s="4">
        <v>1500</v>
      </c>
      <c r="D331" s="3">
        <v>2027</v>
      </c>
      <c r="E331" s="3" t="s">
        <v>1367</v>
      </c>
      <c r="F331" s="3" t="s">
        <v>1368</v>
      </c>
      <c r="G331" s="3" t="s">
        <v>1369</v>
      </c>
      <c r="H331" s="5">
        <v>0.25</v>
      </c>
      <c r="I331" s="3"/>
      <c r="J331" s="3" t="s">
        <v>317</v>
      </c>
      <c r="K331" s="3" t="s">
        <v>1018</v>
      </c>
      <c r="L331" s="6">
        <v>0</v>
      </c>
      <c r="M331" s="3"/>
      <c r="N331" s="3" t="s">
        <v>61</v>
      </c>
      <c r="O331" s="3" t="s">
        <v>273</v>
      </c>
      <c r="P331" s="3" t="s">
        <v>352</v>
      </c>
      <c r="Q331" s="3"/>
      <c r="R331" s="3"/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/>
      <c r="AE331" s="3">
        <f>VLOOKUP(A331,'lat long'!A:B,2,FALSE)</f>
        <v>-33.867627599999999</v>
      </c>
      <c r="AF331" s="3">
        <f>VLOOKUP(A331,'lat long'!A:C,3,FALSE)</f>
        <v>151.2515727</v>
      </c>
      <c r="AH331">
        <f>VLOOKUP(A331,'Crimes data'!A:B,2,FALSE)</f>
        <v>41</v>
      </c>
      <c r="AI331">
        <f>VLOOKUP(A331,'Crimes data'!A:C,3,FALSE)</f>
        <v>0.73</v>
      </c>
      <c r="AJ331">
        <f>VLOOKUP(A331,'Crimes data'!A:D,3,FALSE)</f>
        <v>0.73</v>
      </c>
    </row>
    <row r="332" spans="1:36" x14ac:dyDescent="0.25">
      <c r="A332" s="3" t="s">
        <v>1370</v>
      </c>
      <c r="B332" s="3" t="s">
        <v>214</v>
      </c>
      <c r="C332" s="4">
        <v>12000</v>
      </c>
      <c r="D332" s="3">
        <v>2769</v>
      </c>
      <c r="E332" s="3" t="s">
        <v>1371</v>
      </c>
      <c r="F332" s="3" t="s">
        <v>399</v>
      </c>
      <c r="G332" s="3" t="s">
        <v>82</v>
      </c>
      <c r="H332" s="5">
        <v>0.23080000000000001</v>
      </c>
      <c r="I332" s="3" t="s">
        <v>83</v>
      </c>
      <c r="J332" s="3" t="s">
        <v>114</v>
      </c>
      <c r="K332" s="3" t="s">
        <v>160</v>
      </c>
      <c r="L332" s="6">
        <v>0</v>
      </c>
      <c r="M332" s="3">
        <v>5.6</v>
      </c>
      <c r="N332" s="3" t="s">
        <v>812</v>
      </c>
      <c r="O332" s="3" t="s">
        <v>73</v>
      </c>
      <c r="P332" s="3" t="s">
        <v>1372</v>
      </c>
      <c r="Q332" s="3"/>
      <c r="R332" s="3"/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/>
      <c r="AE332" s="3" t="e">
        <f>VLOOKUP(A332,'lat long'!A:B,2,FALSE)</f>
        <v>#N/A</v>
      </c>
      <c r="AF332" s="3" t="e">
        <f>VLOOKUP(A332,'lat long'!A:C,3,FALSE)</f>
        <v>#N/A</v>
      </c>
      <c r="AH332" t="e">
        <f>VLOOKUP(A332,'Crimes data'!A:B,2,FALSE)</f>
        <v>#N/A</v>
      </c>
      <c r="AI332" t="e">
        <f>VLOOKUP(A332,'Crimes data'!A:C,3,FALSE)</f>
        <v>#N/A</v>
      </c>
      <c r="AJ332" t="e">
        <f>VLOOKUP(A332,'Crimes data'!A:D,3,FALSE)</f>
        <v>#N/A</v>
      </c>
    </row>
    <row r="333" spans="1:36" x14ac:dyDescent="0.25">
      <c r="A333" s="3" t="s">
        <v>1373</v>
      </c>
      <c r="B333" s="3" t="s">
        <v>66</v>
      </c>
      <c r="C333" s="4">
        <v>1100</v>
      </c>
      <c r="D333" s="3">
        <v>2229</v>
      </c>
      <c r="E333" s="3" t="s">
        <v>1374</v>
      </c>
      <c r="F333" s="3" t="s">
        <v>46</v>
      </c>
      <c r="G333" s="3" t="s">
        <v>183</v>
      </c>
      <c r="H333" s="5">
        <v>0.27779999999999999</v>
      </c>
      <c r="I333" s="3"/>
      <c r="J333" s="3"/>
      <c r="K333" s="3"/>
      <c r="L333" s="6">
        <v>0</v>
      </c>
      <c r="M333" s="3">
        <v>15.8</v>
      </c>
      <c r="N333" s="3" t="s">
        <v>858</v>
      </c>
      <c r="O333" s="3" t="s">
        <v>73</v>
      </c>
      <c r="P333" s="3" t="s">
        <v>336</v>
      </c>
      <c r="Q333" s="3"/>
      <c r="R333" s="3"/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/>
      <c r="AE333" s="3" t="e">
        <f>VLOOKUP(A333,'lat long'!A:B,2,FALSE)</f>
        <v>#N/A</v>
      </c>
      <c r="AF333" s="3" t="e">
        <f>VLOOKUP(A333,'lat long'!A:C,3,FALSE)</f>
        <v>#N/A</v>
      </c>
      <c r="AH333">
        <f>VLOOKUP(A333,'Crimes data'!A:B,2,FALSE)</f>
        <v>20</v>
      </c>
      <c r="AI333">
        <f>VLOOKUP(A333,'Crimes data'!A:C,3,FALSE)</f>
        <v>0.36</v>
      </c>
      <c r="AJ333">
        <f>VLOOKUP(A333,'Crimes data'!A:D,3,FALSE)</f>
        <v>0.36</v>
      </c>
    </row>
    <row r="334" spans="1:36" x14ac:dyDescent="0.25">
      <c r="A334" s="3" t="s">
        <v>1375</v>
      </c>
      <c r="B334" s="3" t="s">
        <v>617</v>
      </c>
      <c r="C334" s="4">
        <v>10000</v>
      </c>
      <c r="D334" s="3">
        <v>2011</v>
      </c>
      <c r="E334" s="3" t="s">
        <v>1376</v>
      </c>
      <c r="F334" s="3" t="s">
        <v>80</v>
      </c>
      <c r="G334" s="3" t="s">
        <v>350</v>
      </c>
      <c r="H334" s="5">
        <v>0.23530000000000001</v>
      </c>
      <c r="I334" s="3" t="s">
        <v>763</v>
      </c>
      <c r="J334" s="3" t="s">
        <v>114</v>
      </c>
      <c r="K334" s="3" t="s">
        <v>393</v>
      </c>
      <c r="L334" s="6">
        <v>0.01</v>
      </c>
      <c r="M334" s="3"/>
      <c r="N334" s="3" t="s">
        <v>126</v>
      </c>
      <c r="O334" s="3" t="s">
        <v>273</v>
      </c>
      <c r="P334" s="3" t="s">
        <v>529</v>
      </c>
      <c r="Q334" s="3"/>
      <c r="R334" s="3"/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/>
      <c r="AE334" s="3">
        <f>VLOOKUP(A334,'lat long'!A:B,2,FALSE)</f>
        <v>-33.867079699999998</v>
      </c>
      <c r="AF334" s="3">
        <f>VLOOKUP(A334,'lat long'!A:C,3,FALSE)</f>
        <v>151.2259967</v>
      </c>
      <c r="AH334">
        <f>VLOOKUP(A334,'Crimes data'!A:B,2,FALSE)</f>
        <v>4349</v>
      </c>
      <c r="AI334">
        <f>VLOOKUP(A334,'Crimes data'!A:C,3,FALSE)</f>
        <v>77.66</v>
      </c>
      <c r="AJ334">
        <f>VLOOKUP(A334,'Crimes data'!A:D,3,FALSE)</f>
        <v>77.66</v>
      </c>
    </row>
    <row r="335" spans="1:36" x14ac:dyDescent="0.25">
      <c r="A335" s="3" t="s">
        <v>1377</v>
      </c>
      <c r="B335" s="3" t="s">
        <v>99</v>
      </c>
      <c r="C335" s="4">
        <v>3300</v>
      </c>
      <c r="D335" s="3">
        <v>2176</v>
      </c>
      <c r="E335" s="3" t="s">
        <v>1378</v>
      </c>
      <c r="F335" s="3" t="s">
        <v>473</v>
      </c>
      <c r="G335" s="3" t="s">
        <v>1116</v>
      </c>
      <c r="H335" s="5">
        <v>0.13039999999999999</v>
      </c>
      <c r="I335" s="3" t="s">
        <v>177</v>
      </c>
      <c r="J335" s="3"/>
      <c r="K335" s="3"/>
      <c r="L335" s="6">
        <v>0.15</v>
      </c>
      <c r="M335" s="3"/>
      <c r="N335" s="3" t="s">
        <v>858</v>
      </c>
      <c r="O335" s="3" t="s">
        <v>145</v>
      </c>
      <c r="P335" s="3" t="s">
        <v>1078</v>
      </c>
      <c r="Q335" s="3"/>
      <c r="R335" s="3"/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/>
      <c r="AE335" s="3">
        <f>VLOOKUP(A335,'lat long'!A:B,2,FALSE)</f>
        <v>-33.863174299999997</v>
      </c>
      <c r="AF335" s="3">
        <f>VLOOKUP(A335,'lat long'!A:C,3,FALSE)</f>
        <v>150.9055074</v>
      </c>
      <c r="AH335">
        <f>VLOOKUP(A335,'Crimes data'!A:B,2,FALSE)</f>
        <v>332</v>
      </c>
      <c r="AI335">
        <f>VLOOKUP(A335,'Crimes data'!A:C,3,FALSE)</f>
        <v>5.93</v>
      </c>
      <c r="AJ335">
        <f>VLOOKUP(A335,'Crimes data'!A:D,3,FALSE)</f>
        <v>5.93</v>
      </c>
    </row>
    <row r="336" spans="1:36" x14ac:dyDescent="0.25">
      <c r="A336" s="3" t="s">
        <v>1379</v>
      </c>
      <c r="B336" s="3" t="s">
        <v>99</v>
      </c>
      <c r="C336" s="4">
        <v>15500</v>
      </c>
      <c r="D336" s="3">
        <v>2170</v>
      </c>
      <c r="E336" s="3" t="s">
        <v>1380</v>
      </c>
      <c r="F336" s="3" t="s">
        <v>192</v>
      </c>
      <c r="G336" s="3" t="s">
        <v>225</v>
      </c>
      <c r="H336" s="5">
        <v>0.1565</v>
      </c>
      <c r="I336" s="3" t="s">
        <v>281</v>
      </c>
      <c r="J336" s="3"/>
      <c r="K336" s="3" t="s">
        <v>160</v>
      </c>
      <c r="L336" s="6">
        <v>0.01</v>
      </c>
      <c r="M336" s="3">
        <v>10.9</v>
      </c>
      <c r="N336" s="3" t="s">
        <v>851</v>
      </c>
      <c r="O336" s="3" t="s">
        <v>73</v>
      </c>
      <c r="P336" s="3" t="s">
        <v>962</v>
      </c>
      <c r="Q336" s="3"/>
      <c r="R336" s="3"/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/>
      <c r="AE336" s="3">
        <f>VLOOKUP(A336,'lat long'!A:B,2,FALSE)</f>
        <v>-33.941514900000001</v>
      </c>
      <c r="AF336" s="3">
        <f>VLOOKUP(A336,'lat long'!A:C,3,FALSE)</f>
        <v>150.87474639999999</v>
      </c>
      <c r="AH336">
        <f>VLOOKUP(A336,'Crimes data'!A:B,2,FALSE)</f>
        <v>735</v>
      </c>
      <c r="AI336">
        <f>VLOOKUP(A336,'Crimes data'!A:C,3,FALSE)</f>
        <v>13.13</v>
      </c>
      <c r="AJ336">
        <f>VLOOKUP(A336,'Crimes data'!A:D,3,FALSE)</f>
        <v>13.13</v>
      </c>
    </row>
    <row r="337" spans="1:36" x14ac:dyDescent="0.25">
      <c r="A337" s="3" t="s">
        <v>1381</v>
      </c>
      <c r="B337" s="3" t="s">
        <v>99</v>
      </c>
      <c r="C337" s="4">
        <v>4750</v>
      </c>
      <c r="D337" s="3">
        <v>2148</v>
      </c>
      <c r="E337" s="3" t="s">
        <v>1382</v>
      </c>
      <c r="F337" s="3" t="s">
        <v>386</v>
      </c>
      <c r="G337" s="3" t="s">
        <v>225</v>
      </c>
      <c r="H337" s="5">
        <v>0.11840000000000001</v>
      </c>
      <c r="I337" s="3" t="s">
        <v>160</v>
      </c>
      <c r="J337" s="3" t="s">
        <v>971</v>
      </c>
      <c r="K337" s="3" t="s">
        <v>209</v>
      </c>
      <c r="L337" s="6">
        <v>0.01</v>
      </c>
      <c r="M337" s="3">
        <v>14.2</v>
      </c>
      <c r="N337" s="3" t="s">
        <v>858</v>
      </c>
      <c r="O337" s="3" t="s">
        <v>38</v>
      </c>
      <c r="P337" s="3" t="s">
        <v>289</v>
      </c>
      <c r="Q337" s="3"/>
      <c r="R337" s="3"/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/>
      <c r="AE337" s="3">
        <f>VLOOKUP(A337,'lat long'!A:B,2,FALSE)</f>
        <v>-33.800242099999998</v>
      </c>
      <c r="AF337" s="3">
        <f>VLOOKUP(A337,'lat long'!A:C,3,FALSE)</f>
        <v>150.9218377</v>
      </c>
      <c r="AH337">
        <f>VLOOKUP(A337,'Crimes data'!A:B,2,FALSE)</f>
        <v>306</v>
      </c>
      <c r="AI337">
        <f>VLOOKUP(A337,'Crimes data'!A:C,3,FALSE)</f>
        <v>5.46</v>
      </c>
      <c r="AJ337">
        <f>VLOOKUP(A337,'Crimes data'!A:D,3,FALSE)</f>
        <v>5.46</v>
      </c>
    </row>
    <row r="338" spans="1:36" x14ac:dyDescent="0.25">
      <c r="A338" s="3" t="s">
        <v>1291</v>
      </c>
      <c r="B338" s="3" t="s">
        <v>99</v>
      </c>
      <c r="C338" s="4">
        <v>20500</v>
      </c>
      <c r="D338" s="3">
        <v>2196</v>
      </c>
      <c r="E338" s="3" t="s">
        <v>1383</v>
      </c>
      <c r="F338" s="3" t="s">
        <v>464</v>
      </c>
      <c r="G338" s="3" t="s">
        <v>612</v>
      </c>
      <c r="H338" s="5">
        <v>0.16869999999999999</v>
      </c>
      <c r="I338" s="3" t="s">
        <v>429</v>
      </c>
      <c r="J338" s="3" t="s">
        <v>952</v>
      </c>
      <c r="K338" s="3" t="s">
        <v>1059</v>
      </c>
      <c r="L338" s="6">
        <v>7.0000000000000007E-2</v>
      </c>
      <c r="M338" s="3">
        <v>16.5</v>
      </c>
      <c r="N338" s="3" t="s">
        <v>38</v>
      </c>
      <c r="O338" s="3" t="s">
        <v>50</v>
      </c>
      <c r="P338" s="3" t="s">
        <v>1291</v>
      </c>
      <c r="Q338" s="3"/>
      <c r="R338" s="3"/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/>
      <c r="AE338" s="3">
        <f>VLOOKUP(A338,'lat long'!A:B,2,FALSE)</f>
        <v>-33.928716999999999</v>
      </c>
      <c r="AF338" s="3">
        <f>VLOOKUP(A338,'lat long'!A:C,3,FALSE)</f>
        <v>151.05225909999999</v>
      </c>
      <c r="AH338" t="e">
        <f>VLOOKUP(A338,'Crimes data'!A:B,2,FALSE)</f>
        <v>#N/A</v>
      </c>
      <c r="AI338" t="e">
        <f>VLOOKUP(A338,'Crimes data'!A:C,3,FALSE)</f>
        <v>#N/A</v>
      </c>
      <c r="AJ338" t="e">
        <f>VLOOKUP(A338,'Crimes data'!A:D,3,FALSE)</f>
        <v>#N/A</v>
      </c>
    </row>
    <row r="339" spans="1:36" x14ac:dyDescent="0.25">
      <c r="A339" s="3" t="s">
        <v>1384</v>
      </c>
      <c r="B339" s="3" t="s">
        <v>30</v>
      </c>
      <c r="C339" s="4">
        <v>11250</v>
      </c>
      <c r="D339" s="3">
        <v>2073</v>
      </c>
      <c r="E339" s="3" t="s">
        <v>1385</v>
      </c>
      <c r="F339" s="3" t="s">
        <v>183</v>
      </c>
      <c r="G339" s="3" t="s">
        <v>301</v>
      </c>
      <c r="H339" s="5">
        <v>0.21740000000000001</v>
      </c>
      <c r="I339" s="3" t="s">
        <v>1386</v>
      </c>
      <c r="J339" s="3" t="s">
        <v>428</v>
      </c>
      <c r="K339" s="3" t="s">
        <v>70</v>
      </c>
      <c r="L339" s="6">
        <v>0</v>
      </c>
      <c r="M339" s="3">
        <v>14.5</v>
      </c>
      <c r="N339" s="3" t="s">
        <v>38</v>
      </c>
      <c r="O339" s="3" t="s">
        <v>169</v>
      </c>
      <c r="P339" s="3" t="s">
        <v>1384</v>
      </c>
      <c r="Q339" s="3"/>
      <c r="R339" s="3"/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/>
      <c r="AE339" s="3">
        <f>VLOOKUP(A339,'lat long'!A:B,2,FALSE)</f>
        <v>-33.7450185</v>
      </c>
      <c r="AF339" s="3">
        <f>VLOOKUP(A339,'lat long'!A:C,3,FALSE)</f>
        <v>151.14247080000001</v>
      </c>
      <c r="AH339">
        <f>VLOOKUP(A339,'Crimes data'!A:B,2,FALSE)</f>
        <v>288</v>
      </c>
      <c r="AI339">
        <f>VLOOKUP(A339,'Crimes data'!A:C,3,FALSE)</f>
        <v>5.14</v>
      </c>
      <c r="AJ339">
        <f>VLOOKUP(A339,'Crimes data'!A:D,3,FALSE)</f>
        <v>5.14</v>
      </c>
    </row>
    <row r="340" spans="1:36" x14ac:dyDescent="0.25">
      <c r="A340" s="3" t="s">
        <v>1387</v>
      </c>
      <c r="B340" s="3" t="s">
        <v>99</v>
      </c>
      <c r="C340" s="4">
        <v>27500</v>
      </c>
      <c r="D340" s="3">
        <v>2763</v>
      </c>
      <c r="E340" s="3" t="s">
        <v>1388</v>
      </c>
      <c r="F340" s="3" t="s">
        <v>559</v>
      </c>
      <c r="G340" s="3" t="s">
        <v>1116</v>
      </c>
      <c r="H340" s="5">
        <v>0.17419999999999999</v>
      </c>
      <c r="I340" s="3" t="s">
        <v>72</v>
      </c>
      <c r="J340" s="3" t="s">
        <v>848</v>
      </c>
      <c r="K340" s="3" t="s">
        <v>154</v>
      </c>
      <c r="L340" s="6">
        <v>0.04</v>
      </c>
      <c r="M340" s="3">
        <v>12.8</v>
      </c>
      <c r="N340" s="3" t="s">
        <v>145</v>
      </c>
      <c r="O340" s="3" t="s">
        <v>73</v>
      </c>
      <c r="P340" s="3" t="s">
        <v>1387</v>
      </c>
      <c r="Q340" s="3"/>
      <c r="R340" s="3"/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/>
      <c r="AE340" s="3">
        <f>VLOOKUP(A340,'lat long'!A:B,2,FALSE)</f>
        <v>-33.734444400000001</v>
      </c>
      <c r="AF340" s="3">
        <f>VLOOKUP(A340,'lat long'!A:C,3,FALSE)</f>
        <v>150.87888889999999</v>
      </c>
      <c r="AH340">
        <f>VLOOKUP(A340,'Crimes data'!A:B,2,FALSE)</f>
        <v>1324</v>
      </c>
      <c r="AI340">
        <f>VLOOKUP(A340,'Crimes data'!A:C,3,FALSE)</f>
        <v>23.64</v>
      </c>
      <c r="AJ340">
        <f>VLOOKUP(A340,'Crimes data'!A:D,3,FALSE)</f>
        <v>23.64</v>
      </c>
    </row>
    <row r="341" spans="1:36" x14ac:dyDescent="0.25">
      <c r="A341" s="3" t="s">
        <v>1389</v>
      </c>
      <c r="B341" s="3" t="s">
        <v>347</v>
      </c>
      <c r="C341" s="4">
        <v>3000</v>
      </c>
      <c r="D341" s="3">
        <v>2022</v>
      </c>
      <c r="E341" s="3" t="s">
        <v>1390</v>
      </c>
      <c r="F341" s="3" t="s">
        <v>630</v>
      </c>
      <c r="G341" s="3" t="s">
        <v>958</v>
      </c>
      <c r="H341" s="5">
        <v>0.22220000000000001</v>
      </c>
      <c r="I341" s="3" t="s">
        <v>1233</v>
      </c>
      <c r="J341" s="3" t="s">
        <v>32</v>
      </c>
      <c r="K341" s="3" t="s">
        <v>132</v>
      </c>
      <c r="L341" s="6">
        <v>0.03</v>
      </c>
      <c r="M341" s="3">
        <v>11.2</v>
      </c>
      <c r="N341" s="3" t="s">
        <v>169</v>
      </c>
      <c r="O341" s="3" t="s">
        <v>126</v>
      </c>
      <c r="P341" s="3" t="s">
        <v>913</v>
      </c>
      <c r="Q341" s="3"/>
      <c r="R341" s="3"/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/>
      <c r="AE341" s="3">
        <f>VLOOKUP(A341,'lat long'!A:B,2,FALSE)</f>
        <v>-33.899166700000002</v>
      </c>
      <c r="AF341" s="3">
        <f>VLOOKUP(A341,'lat long'!A:C,3,FALSE)</f>
        <v>151.24722220000001</v>
      </c>
      <c r="AH341">
        <f>VLOOKUP(A341,'Crimes data'!A:B,2,FALSE)</f>
        <v>113</v>
      </c>
      <c r="AI341">
        <f>VLOOKUP(A341,'Crimes data'!A:C,3,FALSE)</f>
        <v>2.02</v>
      </c>
      <c r="AJ341">
        <f>VLOOKUP(A341,'Crimes data'!A:D,3,FALSE)</f>
        <v>2.02</v>
      </c>
    </row>
    <row r="342" spans="1:36" x14ac:dyDescent="0.25">
      <c r="A342" s="3" t="s">
        <v>1391</v>
      </c>
      <c r="B342" s="3" t="s">
        <v>322</v>
      </c>
      <c r="C342" s="4">
        <v>3500</v>
      </c>
      <c r="D342" s="3">
        <v>2096</v>
      </c>
      <c r="E342" s="3" t="s">
        <v>1392</v>
      </c>
      <c r="F342" s="3" t="s">
        <v>262</v>
      </c>
      <c r="G342" s="3" t="s">
        <v>1083</v>
      </c>
      <c r="H342" s="5">
        <v>0.1923</v>
      </c>
      <c r="I342" s="3" t="s">
        <v>457</v>
      </c>
      <c r="J342" s="3" t="s">
        <v>151</v>
      </c>
      <c r="K342" s="3" t="s">
        <v>47</v>
      </c>
      <c r="L342" s="6">
        <v>0</v>
      </c>
      <c r="M342" s="3"/>
      <c r="N342" s="3" t="s">
        <v>185</v>
      </c>
      <c r="O342" s="3" t="s">
        <v>38</v>
      </c>
      <c r="P342" s="3" t="s">
        <v>289</v>
      </c>
      <c r="Q342" s="3"/>
      <c r="R342" s="3"/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/>
      <c r="AE342" s="3">
        <f>VLOOKUP(A342,'lat long'!A:B,2,FALSE)</f>
        <v>-33.782391599999997</v>
      </c>
      <c r="AF342" s="3">
        <f>VLOOKUP(A342,'lat long'!A:C,3,FALSE)</f>
        <v>151.2854011</v>
      </c>
      <c r="AH342">
        <f>VLOOKUP(A342,'Crimes data'!A:B,2,FALSE)</f>
        <v>74</v>
      </c>
      <c r="AI342">
        <f>VLOOKUP(A342,'Crimes data'!A:C,3,FALSE)</f>
        <v>1.32</v>
      </c>
      <c r="AJ342">
        <f>VLOOKUP(A342,'Crimes data'!A:D,3,FALSE)</f>
        <v>1.32</v>
      </c>
    </row>
    <row r="343" spans="1:36" x14ac:dyDescent="0.25">
      <c r="A343" s="3" t="s">
        <v>1393</v>
      </c>
      <c r="B343" s="3" t="s">
        <v>816</v>
      </c>
      <c r="C343" s="4">
        <v>6000</v>
      </c>
      <c r="D343" s="3">
        <v>2566</v>
      </c>
      <c r="E343" s="3" t="s">
        <v>1394</v>
      </c>
      <c r="F343" s="3" t="s">
        <v>514</v>
      </c>
      <c r="G343" s="3" t="s">
        <v>288</v>
      </c>
      <c r="H343" s="5">
        <v>0.16669999999999999</v>
      </c>
      <c r="I343" s="3" t="s">
        <v>717</v>
      </c>
      <c r="J343" s="3"/>
      <c r="K343" s="3"/>
      <c r="L343" s="6">
        <v>0</v>
      </c>
      <c r="M343" s="3">
        <v>12.7</v>
      </c>
      <c r="N343" s="3" t="s">
        <v>858</v>
      </c>
      <c r="O343" s="3" t="s">
        <v>145</v>
      </c>
      <c r="P343" s="3" t="s">
        <v>1171</v>
      </c>
      <c r="Q343" s="3"/>
      <c r="R343" s="3"/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/>
      <c r="AE343" s="3">
        <f>VLOOKUP(A343,'lat long'!A:B,2,FALSE)</f>
        <v>-34.023333299999997</v>
      </c>
      <c r="AF343" s="3">
        <f>VLOOKUP(A343,'lat long'!A:C,3,FALSE)</f>
        <v>150.81777779999999</v>
      </c>
      <c r="AH343">
        <f>VLOOKUP(A343,'Crimes data'!A:B,2,FALSE)</f>
        <v>157</v>
      </c>
      <c r="AI343">
        <f>VLOOKUP(A343,'Crimes data'!A:C,3,FALSE)</f>
        <v>2.8</v>
      </c>
      <c r="AJ343">
        <f>VLOOKUP(A343,'Crimes data'!A:D,3,FALSE)</f>
        <v>2.8</v>
      </c>
    </row>
    <row r="344" spans="1:36" x14ac:dyDescent="0.25">
      <c r="A344" s="3" t="s">
        <v>1395</v>
      </c>
      <c r="B344" s="3" t="s">
        <v>43</v>
      </c>
      <c r="C344" s="4">
        <v>1200</v>
      </c>
      <c r="D344" s="3">
        <v>2217</v>
      </c>
      <c r="E344" s="3" t="s">
        <v>1396</v>
      </c>
      <c r="F344" s="3" t="s">
        <v>69</v>
      </c>
      <c r="G344" s="3" t="s">
        <v>385</v>
      </c>
      <c r="H344" s="5">
        <v>0.1154</v>
      </c>
      <c r="I344" s="3" t="s">
        <v>142</v>
      </c>
      <c r="J344" s="3" t="s">
        <v>143</v>
      </c>
      <c r="K344" s="3" t="s">
        <v>281</v>
      </c>
      <c r="L344" s="6">
        <v>0</v>
      </c>
      <c r="M344" s="3">
        <v>13.9</v>
      </c>
      <c r="N344" s="3" t="s">
        <v>145</v>
      </c>
      <c r="O344" s="3" t="s">
        <v>50</v>
      </c>
      <c r="P344" s="3" t="s">
        <v>361</v>
      </c>
      <c r="Q344" s="3"/>
      <c r="R344" s="3"/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/>
      <c r="AE344" s="3">
        <f>VLOOKUP(A344,'lat long'!A:B,2,FALSE)</f>
        <v>-33.982712999999997</v>
      </c>
      <c r="AF344" s="3">
        <f>VLOOKUP(A344,'lat long'!A:C,3,FALSE)</f>
        <v>151.13993139999999</v>
      </c>
      <c r="AH344">
        <f>VLOOKUP(A344,'Crimes data'!A:B,2,FALSE)</f>
        <v>100</v>
      </c>
      <c r="AI344">
        <f>VLOOKUP(A344,'Crimes data'!A:C,3,FALSE)</f>
        <v>1.79</v>
      </c>
      <c r="AJ344">
        <f>VLOOKUP(A344,'Crimes data'!A:D,3,FALSE)</f>
        <v>1.79</v>
      </c>
    </row>
    <row r="345" spans="1:36" x14ac:dyDescent="0.25">
      <c r="A345" s="3" t="s">
        <v>1397</v>
      </c>
      <c r="B345" s="3" t="s">
        <v>99</v>
      </c>
      <c r="C345" s="4">
        <v>5000</v>
      </c>
      <c r="D345" s="3">
        <v>2143</v>
      </c>
      <c r="E345" s="3" t="s">
        <v>1398</v>
      </c>
      <c r="F345" s="3" t="s">
        <v>370</v>
      </c>
      <c r="G345" s="3" t="s">
        <v>102</v>
      </c>
      <c r="H345" s="5">
        <v>0.17280000000000001</v>
      </c>
      <c r="I345" s="3" t="s">
        <v>72</v>
      </c>
      <c r="J345" s="3" t="s">
        <v>952</v>
      </c>
      <c r="K345" s="3" t="s">
        <v>751</v>
      </c>
      <c r="L345" s="6">
        <v>0.11</v>
      </c>
      <c r="M345" s="3">
        <v>13.9</v>
      </c>
      <c r="N345" s="3" t="s">
        <v>38</v>
      </c>
      <c r="O345" s="3" t="s">
        <v>50</v>
      </c>
      <c r="P345" s="3" t="s">
        <v>1397</v>
      </c>
      <c r="Q345" s="3"/>
      <c r="R345" s="3"/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/>
      <c r="AE345" s="3">
        <f>VLOOKUP(A345,'lat long'!A:B,2,FALSE)</f>
        <v>-33.882004799999997</v>
      </c>
      <c r="AF345" s="3">
        <f>VLOOKUP(A345,'lat long'!A:C,3,FALSE)</f>
        <v>151.02569</v>
      </c>
      <c r="AH345">
        <f>VLOOKUP(A345,'Crimes data'!A:B,2,FALSE)</f>
        <v>242</v>
      </c>
      <c r="AI345">
        <f>VLOOKUP(A345,'Crimes data'!A:C,3,FALSE)</f>
        <v>4.32</v>
      </c>
      <c r="AJ345">
        <f>VLOOKUP(A345,'Crimes data'!A:D,3,FALSE)</f>
        <v>4.32</v>
      </c>
    </row>
    <row r="346" spans="1:36" x14ac:dyDescent="0.25">
      <c r="A346" s="3" t="s">
        <v>1399</v>
      </c>
      <c r="B346" s="3" t="s">
        <v>244</v>
      </c>
      <c r="C346" s="4">
        <v>5500</v>
      </c>
      <c r="D346" s="3">
        <v>2753</v>
      </c>
      <c r="E346" s="3" t="s">
        <v>1400</v>
      </c>
      <c r="F346" s="3" t="s">
        <v>650</v>
      </c>
      <c r="G346" s="3" t="s">
        <v>159</v>
      </c>
      <c r="H346" s="5">
        <v>0.2</v>
      </c>
      <c r="I346" s="3" t="s">
        <v>1365</v>
      </c>
      <c r="J346" s="3" t="s">
        <v>818</v>
      </c>
      <c r="K346" s="3" t="s">
        <v>1162</v>
      </c>
      <c r="L346" s="6">
        <v>0.05</v>
      </c>
      <c r="M346" s="3">
        <v>10.4</v>
      </c>
      <c r="N346" s="3" t="s">
        <v>812</v>
      </c>
      <c r="O346" s="3" t="s">
        <v>185</v>
      </c>
      <c r="P346" s="3" t="s">
        <v>1399</v>
      </c>
      <c r="Q346" s="3"/>
      <c r="R346" s="3"/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/>
      <c r="AE346" s="3">
        <f>VLOOKUP(A346,'lat long'!A:B,2,FALSE)</f>
        <v>-33.6009721</v>
      </c>
      <c r="AF346" s="3">
        <f>VLOOKUP(A346,'lat long'!A:C,3,FALSE)</f>
        <v>150.7496405</v>
      </c>
      <c r="AH346">
        <f>VLOOKUP(A346,'Crimes data'!A:B,2,FALSE)</f>
        <v>857</v>
      </c>
      <c r="AI346">
        <f>VLOOKUP(A346,'Crimes data'!A:C,3,FALSE)</f>
        <v>15.3</v>
      </c>
      <c r="AJ346">
        <f>VLOOKUP(A346,'Crimes data'!A:D,3,FALSE)</f>
        <v>15.3</v>
      </c>
    </row>
    <row r="347" spans="1:36" x14ac:dyDescent="0.25">
      <c r="A347" s="3" t="s">
        <v>1401</v>
      </c>
      <c r="B347" s="3" t="s">
        <v>214</v>
      </c>
      <c r="C347" s="4">
        <v>7250</v>
      </c>
      <c r="D347" s="3">
        <v>2765</v>
      </c>
      <c r="E347" s="3" t="s">
        <v>1402</v>
      </c>
      <c r="F347" s="3" t="s">
        <v>625</v>
      </c>
      <c r="G347" s="3" t="s">
        <v>370</v>
      </c>
      <c r="H347" s="5">
        <v>0.1172</v>
      </c>
      <c r="I347" s="3" t="s">
        <v>177</v>
      </c>
      <c r="J347" s="3" t="s">
        <v>240</v>
      </c>
      <c r="K347" s="3" t="s">
        <v>820</v>
      </c>
      <c r="L347" s="6">
        <v>0.06</v>
      </c>
      <c r="M347" s="3">
        <v>10.1</v>
      </c>
      <c r="N347" s="3" t="s">
        <v>202</v>
      </c>
      <c r="O347" s="3" t="s">
        <v>145</v>
      </c>
      <c r="P347" s="3" t="s">
        <v>1401</v>
      </c>
      <c r="Q347" s="3"/>
      <c r="R347" s="3"/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/>
      <c r="AE347" s="3">
        <f>VLOOKUP(A347,'lat long'!A:B,2,FALSE)</f>
        <v>-33.679754500000001</v>
      </c>
      <c r="AF347" s="3">
        <f>VLOOKUP(A347,'lat long'!A:C,3,FALSE)</f>
        <v>150.8616695</v>
      </c>
      <c r="AH347">
        <f>VLOOKUP(A347,'Crimes data'!A:B,2,FALSE)</f>
        <v>1316</v>
      </c>
      <c r="AI347">
        <f>VLOOKUP(A347,'Crimes data'!A:C,3,FALSE)</f>
        <v>23.5</v>
      </c>
      <c r="AJ347">
        <f>VLOOKUP(A347,'Crimes data'!A:D,3,FALSE)</f>
        <v>23.5</v>
      </c>
    </row>
    <row r="348" spans="1:36" x14ac:dyDescent="0.25">
      <c r="A348" s="3" t="s">
        <v>1403</v>
      </c>
      <c r="B348" s="3" t="s">
        <v>77</v>
      </c>
      <c r="C348" s="4">
        <v>3500</v>
      </c>
      <c r="D348" s="3">
        <v>2066</v>
      </c>
      <c r="E348" s="3" t="s">
        <v>1404</v>
      </c>
      <c r="F348" s="3" t="s">
        <v>271</v>
      </c>
      <c r="G348" s="3" t="s">
        <v>301</v>
      </c>
      <c r="H348" s="5">
        <v>0.1915</v>
      </c>
      <c r="I348" s="3" t="s">
        <v>246</v>
      </c>
      <c r="J348" s="3"/>
      <c r="K348" s="3"/>
      <c r="L348" s="6">
        <v>0</v>
      </c>
      <c r="M348" s="3">
        <v>13.4</v>
      </c>
      <c r="N348" s="3" t="s">
        <v>145</v>
      </c>
      <c r="O348" s="3" t="s">
        <v>61</v>
      </c>
      <c r="P348" s="3" t="s">
        <v>118</v>
      </c>
      <c r="Q348" s="3"/>
      <c r="R348" s="3"/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/>
      <c r="AE348" s="3">
        <f>VLOOKUP(A348,'lat long'!A:B,2,FALSE)</f>
        <v>-33.823206999999996</v>
      </c>
      <c r="AF348" s="3">
        <f>VLOOKUP(A348,'lat long'!A:C,3,FALSE)</f>
        <v>151.1600134</v>
      </c>
      <c r="AH348">
        <f>VLOOKUP(A348,'Crimes data'!A:B,2,FALSE)</f>
        <v>78</v>
      </c>
      <c r="AI348">
        <f>VLOOKUP(A348,'Crimes data'!A:C,3,FALSE)</f>
        <v>1.39</v>
      </c>
      <c r="AJ348">
        <f>VLOOKUP(A348,'Crimes data'!A:D,3,FALSE)</f>
        <v>1.39</v>
      </c>
    </row>
    <row r="349" spans="1:36" x14ac:dyDescent="0.25">
      <c r="A349" s="3" t="s">
        <v>1405</v>
      </c>
      <c r="B349" s="3" t="s">
        <v>55</v>
      </c>
      <c r="C349" s="4">
        <v>1500</v>
      </c>
      <c r="D349" s="3">
        <v>2046</v>
      </c>
      <c r="E349" s="3" t="s">
        <v>1406</v>
      </c>
      <c r="F349" s="3" t="s">
        <v>270</v>
      </c>
      <c r="G349" s="3" t="s">
        <v>317</v>
      </c>
      <c r="H349" s="5">
        <v>0.23080000000000001</v>
      </c>
      <c r="I349" s="3" t="s">
        <v>1407</v>
      </c>
      <c r="J349" s="3"/>
      <c r="K349" s="3"/>
      <c r="L349" s="6">
        <v>0</v>
      </c>
      <c r="M349" s="3">
        <v>15.5</v>
      </c>
      <c r="N349" s="3" t="s">
        <v>38</v>
      </c>
      <c r="O349" s="3" t="s">
        <v>126</v>
      </c>
      <c r="P349" s="3" t="s">
        <v>683</v>
      </c>
      <c r="Q349" s="3"/>
      <c r="R349" s="3"/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/>
      <c r="AE349" s="3">
        <f>VLOOKUP(A349,'lat long'!A:B,2,FALSE)</f>
        <v>-33.8658359</v>
      </c>
      <c r="AF349" s="3">
        <f>VLOOKUP(A349,'lat long'!A:C,3,FALSE)</f>
        <v>151.14358300000001</v>
      </c>
      <c r="AH349">
        <f>VLOOKUP(A349,'Crimes data'!A:B,2,FALSE)</f>
        <v>31</v>
      </c>
      <c r="AI349">
        <f>VLOOKUP(A349,'Crimes data'!A:C,3,FALSE)</f>
        <v>0.55000000000000004</v>
      </c>
      <c r="AJ349">
        <f>VLOOKUP(A349,'Crimes data'!A:D,3,FALSE)</f>
        <v>0.55000000000000004</v>
      </c>
    </row>
    <row r="350" spans="1:36" x14ac:dyDescent="0.25">
      <c r="A350" s="3" t="s">
        <v>1408</v>
      </c>
      <c r="B350" s="3" t="s">
        <v>99</v>
      </c>
      <c r="C350" s="4">
        <v>15000</v>
      </c>
      <c r="D350" s="3">
        <v>2766</v>
      </c>
      <c r="E350" s="3" t="s">
        <v>1409</v>
      </c>
      <c r="F350" s="3" t="s">
        <v>565</v>
      </c>
      <c r="G350" s="3" t="s">
        <v>159</v>
      </c>
      <c r="H350" s="5">
        <v>0.13639999999999999</v>
      </c>
      <c r="I350" s="3" t="s">
        <v>535</v>
      </c>
      <c r="J350" s="3" t="s">
        <v>104</v>
      </c>
      <c r="K350" s="3" t="s">
        <v>717</v>
      </c>
      <c r="L350" s="6">
        <v>0.04</v>
      </c>
      <c r="M350" s="3">
        <v>14</v>
      </c>
      <c r="N350" s="3" t="s">
        <v>145</v>
      </c>
      <c r="O350" s="3" t="s">
        <v>73</v>
      </c>
      <c r="P350" s="3" t="s">
        <v>1408</v>
      </c>
      <c r="Q350" s="3"/>
      <c r="R350" s="3"/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/>
      <c r="AE350" s="3">
        <f>VLOOKUP(A350,'lat long'!A:B,2,FALSE)</f>
        <v>-33.768864899999997</v>
      </c>
      <c r="AF350" s="3">
        <f>VLOOKUP(A350,'lat long'!A:C,3,FALSE)</f>
        <v>150.8411802</v>
      </c>
      <c r="AH350">
        <f>VLOOKUP(A350,'Crimes data'!A:B,2,FALSE)</f>
        <v>1075</v>
      </c>
      <c r="AI350">
        <f>VLOOKUP(A350,'Crimes data'!A:C,3,FALSE)</f>
        <v>19.2</v>
      </c>
      <c r="AJ350">
        <f>VLOOKUP(A350,'Crimes data'!A:D,3,FALSE)</f>
        <v>19.2</v>
      </c>
    </row>
    <row r="351" spans="1:36" x14ac:dyDescent="0.25">
      <c r="A351" s="3" t="s">
        <v>1410</v>
      </c>
      <c r="B351" s="3" t="s">
        <v>99</v>
      </c>
      <c r="C351" s="4">
        <v>6250</v>
      </c>
      <c r="D351" s="3">
        <v>2760</v>
      </c>
      <c r="E351" s="3" t="s">
        <v>1411</v>
      </c>
      <c r="F351" s="3" t="s">
        <v>1070</v>
      </c>
      <c r="G351" s="3" t="s">
        <v>159</v>
      </c>
      <c r="H351" s="5">
        <v>0.18110000000000001</v>
      </c>
      <c r="I351" s="3" t="s">
        <v>1102</v>
      </c>
      <c r="J351" s="3" t="s">
        <v>1412</v>
      </c>
      <c r="K351" s="3" t="s">
        <v>160</v>
      </c>
      <c r="L351" s="6">
        <v>0</v>
      </c>
      <c r="M351" s="3">
        <v>5.0999999999999996</v>
      </c>
      <c r="N351" s="3" t="s">
        <v>936</v>
      </c>
      <c r="O351" s="3" t="s">
        <v>145</v>
      </c>
      <c r="P351" s="3" t="s">
        <v>897</v>
      </c>
      <c r="Q351" s="3"/>
      <c r="R351" s="3"/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/>
      <c r="AE351" s="3">
        <f>VLOOKUP(A351,'lat long'!A:B,2,FALSE)</f>
        <v>-33.729194800000002</v>
      </c>
      <c r="AF351" s="3">
        <f>VLOOKUP(A351,'lat long'!A:C,3,FALSE)</f>
        <v>150.7788889</v>
      </c>
      <c r="AH351">
        <f>VLOOKUP(A351,'Crimes data'!A:B,2,FALSE)</f>
        <v>305</v>
      </c>
      <c r="AI351">
        <f>VLOOKUP(A351,'Crimes data'!A:C,3,FALSE)</f>
        <v>5.45</v>
      </c>
      <c r="AJ351">
        <f>VLOOKUP(A351,'Crimes data'!A:D,3,FALSE)</f>
        <v>5.45</v>
      </c>
    </row>
    <row r="352" spans="1:36" x14ac:dyDescent="0.25">
      <c r="A352" s="3" t="s">
        <v>1413</v>
      </c>
      <c r="B352" s="3" t="s">
        <v>347</v>
      </c>
      <c r="C352" s="4">
        <v>10500</v>
      </c>
      <c r="D352" s="3">
        <v>2029</v>
      </c>
      <c r="E352" s="3" t="s">
        <v>1414</v>
      </c>
      <c r="F352" s="3" t="s">
        <v>1415</v>
      </c>
      <c r="G352" s="3" t="s">
        <v>350</v>
      </c>
      <c r="H352" s="5">
        <v>0.1053</v>
      </c>
      <c r="I352" s="3" t="s">
        <v>1416</v>
      </c>
      <c r="J352" s="3" t="s">
        <v>238</v>
      </c>
      <c r="K352" s="3" t="s">
        <v>175</v>
      </c>
      <c r="L352" s="6">
        <v>0</v>
      </c>
      <c r="M352" s="3">
        <v>11</v>
      </c>
      <c r="N352" s="3" t="s">
        <v>38</v>
      </c>
      <c r="O352" s="3" t="s">
        <v>61</v>
      </c>
      <c r="P352" s="3" t="s">
        <v>352</v>
      </c>
      <c r="Q352" s="3"/>
      <c r="R352" s="3"/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/>
      <c r="AE352" s="3">
        <f>VLOOKUP(A352,'lat long'!A:B,2,FALSE)</f>
        <v>-33.874164399999998</v>
      </c>
      <c r="AF352" s="3">
        <f>VLOOKUP(A352,'lat long'!A:C,3,FALSE)</f>
        <v>151.26547099999999</v>
      </c>
      <c r="AH352">
        <f>VLOOKUP(A352,'Crimes data'!A:B,2,FALSE)</f>
        <v>310</v>
      </c>
      <c r="AI352">
        <f>VLOOKUP(A352,'Crimes data'!A:C,3,FALSE)</f>
        <v>5.54</v>
      </c>
      <c r="AJ352">
        <f>VLOOKUP(A352,'Crimes data'!A:D,3,FALSE)</f>
        <v>5.54</v>
      </c>
    </row>
    <row r="353" spans="1:36" x14ac:dyDescent="0.25">
      <c r="A353" s="3" t="s">
        <v>1417</v>
      </c>
      <c r="B353" s="3" t="s">
        <v>99</v>
      </c>
      <c r="C353" s="4">
        <v>4000</v>
      </c>
      <c r="D353" s="3">
        <v>2142</v>
      </c>
      <c r="E353" s="3" t="s">
        <v>1418</v>
      </c>
      <c r="F353" s="3" t="s">
        <v>318</v>
      </c>
      <c r="G353" s="3" t="s">
        <v>102</v>
      </c>
      <c r="H353" s="5">
        <v>0.1047</v>
      </c>
      <c r="I353" s="3" t="s">
        <v>94</v>
      </c>
      <c r="J353" s="3" t="s">
        <v>895</v>
      </c>
      <c r="K353" s="3" t="s">
        <v>908</v>
      </c>
      <c r="L353" s="6">
        <v>0.02</v>
      </c>
      <c r="M353" s="3"/>
      <c r="N353" s="3" t="s">
        <v>73</v>
      </c>
      <c r="O353" s="3" t="s">
        <v>50</v>
      </c>
      <c r="P353" s="3" t="s">
        <v>1044</v>
      </c>
      <c r="Q353" s="3"/>
      <c r="R353" s="3"/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/>
      <c r="AE353" s="3">
        <f>VLOOKUP(A353,'lat long'!A:B,2,FALSE)</f>
        <v>-33.826388899999998</v>
      </c>
      <c r="AF353" s="3">
        <f>VLOOKUP(A353,'lat long'!A:C,3,FALSE)</f>
        <v>151.03055560000001</v>
      </c>
      <c r="AH353">
        <f>VLOOKUP(A353,'Crimes data'!A:B,2,FALSE)</f>
        <v>361</v>
      </c>
      <c r="AI353">
        <f>VLOOKUP(A353,'Crimes data'!A:C,3,FALSE)</f>
        <v>6.45</v>
      </c>
      <c r="AJ353">
        <f>VLOOKUP(A353,'Crimes data'!A:D,3,FALSE)</f>
        <v>6.45</v>
      </c>
    </row>
    <row r="354" spans="1:36" x14ac:dyDescent="0.25">
      <c r="A354" s="3" t="s">
        <v>1419</v>
      </c>
      <c r="B354" s="3" t="s">
        <v>816</v>
      </c>
      <c r="C354" s="4">
        <v>8000</v>
      </c>
      <c r="D354" s="3">
        <v>2560</v>
      </c>
      <c r="E354" s="3" t="s">
        <v>1420</v>
      </c>
      <c r="F354" s="3" t="s">
        <v>819</v>
      </c>
      <c r="G354" s="3" t="s">
        <v>338</v>
      </c>
      <c r="H354" s="5">
        <v>0.2545</v>
      </c>
      <c r="I354" s="3" t="s">
        <v>840</v>
      </c>
      <c r="J354" s="3" t="s">
        <v>946</v>
      </c>
      <c r="K354" s="3" t="s">
        <v>828</v>
      </c>
      <c r="L354" s="6">
        <v>0.11</v>
      </c>
      <c r="M354" s="3">
        <v>12.7</v>
      </c>
      <c r="N354" s="3" t="s">
        <v>831</v>
      </c>
      <c r="O354" s="3" t="s">
        <v>202</v>
      </c>
      <c r="P354" s="3" t="s">
        <v>921</v>
      </c>
      <c r="Q354" s="3"/>
      <c r="R354" s="3"/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/>
      <c r="AE354" s="3">
        <f>VLOOKUP(A354,'lat long'!A:B,2,FALSE)</f>
        <v>-34.106666699999998</v>
      </c>
      <c r="AF354" s="3">
        <f>VLOOKUP(A354,'lat long'!A:C,3,FALSE)</f>
        <v>150.79277780000001</v>
      </c>
      <c r="AH354">
        <f>VLOOKUP(A354,'Crimes data'!A:B,2,FALSE)</f>
        <v>466</v>
      </c>
      <c r="AI354">
        <f>VLOOKUP(A354,'Crimes data'!A:C,3,FALSE)</f>
        <v>8.32</v>
      </c>
      <c r="AJ354">
        <f>VLOOKUP(A354,'Crimes data'!A:D,3,FALSE)</f>
        <v>8.32</v>
      </c>
    </row>
    <row r="355" spans="1:36" x14ac:dyDescent="0.25">
      <c r="A355" s="3" t="s">
        <v>1421</v>
      </c>
      <c r="B355" s="3" t="s">
        <v>99</v>
      </c>
      <c r="C355" s="4">
        <v>2500</v>
      </c>
      <c r="D355" s="3">
        <v>2557</v>
      </c>
      <c r="E355" s="3" t="s">
        <v>1422</v>
      </c>
      <c r="F355" s="3" t="s">
        <v>1083</v>
      </c>
      <c r="G355" s="3" t="s">
        <v>349</v>
      </c>
      <c r="H355" s="5">
        <v>0.1613</v>
      </c>
      <c r="I355" s="3" t="s">
        <v>239</v>
      </c>
      <c r="J355" s="3"/>
      <c r="K355" s="3"/>
      <c r="L355" s="6">
        <v>0</v>
      </c>
      <c r="M355" s="3"/>
      <c r="N355" s="3" t="s">
        <v>947</v>
      </c>
      <c r="O355" s="3" t="s">
        <v>202</v>
      </c>
      <c r="P355" s="3" t="s">
        <v>289</v>
      </c>
      <c r="Q355" s="3"/>
      <c r="R355" s="3"/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/>
      <c r="AE355" s="3">
        <f>VLOOKUP(A355,'lat long'!A:B,2,FALSE)</f>
        <v>-33.948336500000003</v>
      </c>
      <c r="AF355" s="3">
        <f>VLOOKUP(A355,'lat long'!A:C,3,FALSE)</f>
        <v>150.76777469999999</v>
      </c>
      <c r="AH355">
        <f>VLOOKUP(A355,'Crimes data'!A:B,2,FALSE)</f>
        <v>106</v>
      </c>
      <c r="AI355">
        <f>VLOOKUP(A355,'Crimes data'!A:C,3,FALSE)</f>
        <v>1.89</v>
      </c>
      <c r="AJ355">
        <f>VLOOKUP(A355,'Crimes data'!A:D,3,FALSE)</f>
        <v>1.89</v>
      </c>
    </row>
    <row r="356" spans="1:36" x14ac:dyDescent="0.25">
      <c r="A356" s="3" t="s">
        <v>1423</v>
      </c>
      <c r="B356" s="3" t="s">
        <v>816</v>
      </c>
      <c r="C356" s="4">
        <v>5750</v>
      </c>
      <c r="D356" s="3">
        <v>2560</v>
      </c>
      <c r="E356" s="3" t="s">
        <v>1424</v>
      </c>
      <c r="F356" s="3" t="s">
        <v>514</v>
      </c>
      <c r="G356" s="3" t="s">
        <v>288</v>
      </c>
      <c r="H356" s="5">
        <v>0.16669999999999999</v>
      </c>
      <c r="I356" s="3" t="s">
        <v>1365</v>
      </c>
      <c r="J356" s="3"/>
      <c r="K356" s="3" t="s">
        <v>1065</v>
      </c>
      <c r="L356" s="6">
        <v>0.02</v>
      </c>
      <c r="M356" s="3">
        <v>13.5</v>
      </c>
      <c r="N356" s="3" t="s">
        <v>842</v>
      </c>
      <c r="O356" s="3" t="s">
        <v>185</v>
      </c>
      <c r="P356" s="3" t="s">
        <v>921</v>
      </c>
      <c r="Q356" s="3"/>
      <c r="R356" s="3"/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/>
      <c r="AE356" s="3">
        <f>VLOOKUP(A356,'lat long'!A:B,2,FALSE)</f>
        <v>-34.073317400000001</v>
      </c>
      <c r="AF356" s="3">
        <f>VLOOKUP(A356,'lat long'!A:C,3,FALSE)</f>
        <v>150.84633249999999</v>
      </c>
      <c r="AH356">
        <f>VLOOKUP(A356,'Crimes data'!A:B,2,FALSE)</f>
        <v>239</v>
      </c>
      <c r="AI356">
        <f>VLOOKUP(A356,'Crimes data'!A:C,3,FALSE)</f>
        <v>4.2699999999999996</v>
      </c>
      <c r="AJ356">
        <f>VLOOKUP(A356,'Crimes data'!A:D,3,FALSE)</f>
        <v>4.2699999999999996</v>
      </c>
    </row>
    <row r="357" spans="1:36" x14ac:dyDescent="0.25">
      <c r="A357" s="3" t="s">
        <v>1425</v>
      </c>
      <c r="B357" s="3" t="s">
        <v>55</v>
      </c>
      <c r="C357" s="4">
        <v>5250</v>
      </c>
      <c r="D357" s="3">
        <v>2560</v>
      </c>
      <c r="E357" s="3" t="s">
        <v>1426</v>
      </c>
      <c r="F357" s="3" t="s">
        <v>594</v>
      </c>
      <c r="G357" s="3" t="s">
        <v>317</v>
      </c>
      <c r="H357" s="5">
        <v>0.29730000000000001</v>
      </c>
      <c r="I357" s="3" t="s">
        <v>369</v>
      </c>
      <c r="J357" s="3" t="s">
        <v>370</v>
      </c>
      <c r="K357" s="3" t="s">
        <v>429</v>
      </c>
      <c r="L357" s="6">
        <v>0.05</v>
      </c>
      <c r="M357" s="3">
        <v>15.7</v>
      </c>
      <c r="N357" s="3" t="s">
        <v>50</v>
      </c>
      <c r="O357" s="3" t="s">
        <v>126</v>
      </c>
      <c r="P357" s="3" t="s">
        <v>289</v>
      </c>
      <c r="Q357" s="3"/>
      <c r="R357" s="3"/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/>
      <c r="AE357" s="3">
        <f>VLOOKUP(A357,'lat long'!A:B,2,FALSE)</f>
        <v>-33.858536100000002</v>
      </c>
      <c r="AF357" s="3">
        <f>VLOOKUP(A357,'lat long'!A:C,3,FALSE)</f>
        <v>151.1416007</v>
      </c>
      <c r="AH357">
        <f>VLOOKUP(A357,'Crimes data'!A:B,2,FALSE)</f>
        <v>107</v>
      </c>
      <c r="AI357">
        <f>VLOOKUP(A357,'Crimes data'!A:C,3,FALSE)</f>
        <v>1.91</v>
      </c>
      <c r="AJ357">
        <f>VLOOKUP(A357,'Crimes data'!A:D,3,FALSE)</f>
        <v>1.91</v>
      </c>
    </row>
    <row r="358" spans="1:36" x14ac:dyDescent="0.25">
      <c r="A358" s="3" t="s">
        <v>1427</v>
      </c>
      <c r="B358" s="3" t="s">
        <v>99</v>
      </c>
      <c r="C358" s="4">
        <v>6750</v>
      </c>
      <c r="D358" s="3">
        <v>2116</v>
      </c>
      <c r="E358" s="3" t="s">
        <v>1428</v>
      </c>
      <c r="F358" s="3" t="s">
        <v>141</v>
      </c>
      <c r="G358" s="3" t="s">
        <v>191</v>
      </c>
      <c r="H358" s="5">
        <v>0.2273</v>
      </c>
      <c r="I358" s="3" t="s">
        <v>177</v>
      </c>
      <c r="J358" s="3" t="s">
        <v>421</v>
      </c>
      <c r="K358" s="3" t="s">
        <v>72</v>
      </c>
      <c r="L358" s="6">
        <v>0.13</v>
      </c>
      <c r="M358" s="3">
        <v>10.8</v>
      </c>
      <c r="N358" s="3" t="s">
        <v>145</v>
      </c>
      <c r="O358" s="3" t="s">
        <v>50</v>
      </c>
      <c r="P358" s="3" t="s">
        <v>1044</v>
      </c>
      <c r="Q358" s="3"/>
      <c r="R358" s="3"/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/>
      <c r="AE358" s="3">
        <f>VLOOKUP(A358,'lat long'!A:B,2,FALSE)</f>
        <v>-33.811708799999998</v>
      </c>
      <c r="AF358" s="3">
        <f>VLOOKUP(A358,'lat long'!A:C,3,FALSE)</f>
        <v>151.04117020000001</v>
      </c>
      <c r="AH358">
        <f>VLOOKUP(A358,'Crimes data'!A:B,2,FALSE)</f>
        <v>427</v>
      </c>
      <c r="AI358">
        <f>VLOOKUP(A358,'Crimes data'!A:C,3,FALSE)</f>
        <v>7.63</v>
      </c>
      <c r="AJ358">
        <f>VLOOKUP(A358,'Crimes data'!A:D,3,FALSE)</f>
        <v>7.63</v>
      </c>
    </row>
    <row r="359" spans="1:36" x14ac:dyDescent="0.25">
      <c r="A359" s="3" t="s">
        <v>1429</v>
      </c>
      <c r="B359" s="3" t="s">
        <v>99</v>
      </c>
      <c r="C359" s="4">
        <v>3200</v>
      </c>
      <c r="D359" s="3">
        <v>2168</v>
      </c>
      <c r="E359" s="3" t="s">
        <v>1430</v>
      </c>
      <c r="F359" s="3" t="s">
        <v>523</v>
      </c>
      <c r="G359" s="3" t="s">
        <v>338</v>
      </c>
      <c r="H359" s="5">
        <v>0.18970000000000001</v>
      </c>
      <c r="I359" s="3" t="s">
        <v>826</v>
      </c>
      <c r="J359" s="3"/>
      <c r="K359" s="3"/>
      <c r="L359" s="6">
        <v>0.35</v>
      </c>
      <c r="M359" s="3">
        <v>12.9</v>
      </c>
      <c r="N359" s="3" t="s">
        <v>812</v>
      </c>
      <c r="O359" s="3" t="s">
        <v>73</v>
      </c>
      <c r="P359" s="3" t="s">
        <v>1143</v>
      </c>
      <c r="Q359" s="3"/>
      <c r="R359" s="3"/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/>
      <c r="AE359" s="3">
        <f>VLOOKUP(A359,'lat long'!A:B,2,FALSE)</f>
        <v>-33.916944399999998</v>
      </c>
      <c r="AF359" s="3">
        <f>VLOOKUP(A359,'lat long'!A:C,3,FALSE)</f>
        <v>150.89027780000001</v>
      </c>
      <c r="AH359" t="e">
        <f>VLOOKUP(A359,'Crimes data'!A:B,2,FALSE)</f>
        <v>#N/A</v>
      </c>
      <c r="AI359" t="e">
        <f>VLOOKUP(A359,'Crimes data'!A:C,3,FALSE)</f>
        <v>#N/A</v>
      </c>
      <c r="AJ359" t="e">
        <f>VLOOKUP(A359,'Crimes data'!A:D,3,FALSE)</f>
        <v>#N/A</v>
      </c>
    </row>
    <row r="360" spans="1:36" x14ac:dyDescent="0.25">
      <c r="A360" s="3" t="s">
        <v>1431</v>
      </c>
      <c r="B360" s="3" t="s">
        <v>43</v>
      </c>
      <c r="C360" s="4">
        <v>1300</v>
      </c>
      <c r="D360" s="3">
        <v>2219</v>
      </c>
      <c r="E360" s="3" t="s">
        <v>1432</v>
      </c>
      <c r="F360" s="3" t="s">
        <v>111</v>
      </c>
      <c r="G360" s="3" t="s">
        <v>183</v>
      </c>
      <c r="H360" s="5">
        <v>0.35289999999999999</v>
      </c>
      <c r="I360" s="3" t="s">
        <v>774</v>
      </c>
      <c r="J360" s="3" t="s">
        <v>990</v>
      </c>
      <c r="K360" s="3" t="s">
        <v>177</v>
      </c>
      <c r="L360" s="6">
        <v>0</v>
      </c>
      <c r="M360" s="3">
        <v>12.9</v>
      </c>
      <c r="N360" s="3" t="s">
        <v>145</v>
      </c>
      <c r="O360" s="3" t="s">
        <v>50</v>
      </c>
      <c r="P360" s="3" t="s">
        <v>361</v>
      </c>
      <c r="Q360" s="3"/>
      <c r="R360" s="3"/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/>
      <c r="AE360" s="3">
        <f>VLOOKUP(A360,'lat long'!A:B,2,FALSE)</f>
        <v>-33.997123600000002</v>
      </c>
      <c r="AF360" s="3">
        <f>VLOOKUP(A360,'lat long'!A:C,3,FALSE)</f>
        <v>151.14001379999999</v>
      </c>
      <c r="AH360">
        <f>VLOOKUP(A360,'Crimes data'!A:B,2,FALSE)</f>
        <v>41</v>
      </c>
      <c r="AI360">
        <f>VLOOKUP(A360,'Crimes data'!A:C,3,FALSE)</f>
        <v>0.73</v>
      </c>
      <c r="AJ360">
        <f>VLOOKUP(A360,'Crimes data'!A:D,3,FALSE)</f>
        <v>0.73</v>
      </c>
    </row>
    <row r="361" spans="1:36" x14ac:dyDescent="0.25">
      <c r="A361" s="3" t="s">
        <v>1433</v>
      </c>
      <c r="B361" s="3" t="s">
        <v>99</v>
      </c>
      <c r="C361" s="4">
        <v>5250</v>
      </c>
      <c r="D361" s="3">
        <v>2762</v>
      </c>
      <c r="E361" s="3" t="s">
        <v>1434</v>
      </c>
      <c r="F361" s="3" t="s">
        <v>101</v>
      </c>
      <c r="G361" s="3" t="s">
        <v>124</v>
      </c>
      <c r="H361" s="5">
        <v>0.125</v>
      </c>
      <c r="I361" s="3" t="s">
        <v>420</v>
      </c>
      <c r="J361" s="3" t="s">
        <v>176</v>
      </c>
      <c r="K361" s="3" t="s">
        <v>94</v>
      </c>
      <c r="L361" s="6">
        <v>0</v>
      </c>
      <c r="M361" s="3">
        <v>8</v>
      </c>
      <c r="N361" s="3" t="s">
        <v>185</v>
      </c>
      <c r="O361" s="3" t="s">
        <v>73</v>
      </c>
      <c r="P361" s="3" t="s">
        <v>1433</v>
      </c>
      <c r="Q361" s="3"/>
      <c r="R361" s="3"/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/>
      <c r="AE361" s="3">
        <f>VLOOKUP(A361,'lat long'!A:B,2,FALSE)</f>
        <v>-33.6971603</v>
      </c>
      <c r="AF361" s="3">
        <f>VLOOKUP(A361,'lat long'!A:C,3,FALSE)</f>
        <v>150.87119150000001</v>
      </c>
      <c r="AH361">
        <f>VLOOKUP(A361,'Crimes data'!A:B,2,FALSE)</f>
        <v>637</v>
      </c>
      <c r="AI361">
        <f>VLOOKUP(A361,'Crimes data'!A:C,3,FALSE)</f>
        <v>11.38</v>
      </c>
      <c r="AJ361">
        <f>VLOOKUP(A361,'Crimes data'!A:D,3,FALSE)</f>
        <v>11.38</v>
      </c>
    </row>
    <row r="362" spans="1:36" x14ac:dyDescent="0.25">
      <c r="A362" s="3" t="s">
        <v>1435</v>
      </c>
      <c r="B362" s="3" t="s">
        <v>322</v>
      </c>
      <c r="C362" s="4">
        <v>7250</v>
      </c>
      <c r="D362" s="3">
        <v>2092</v>
      </c>
      <c r="E362" s="3" t="s">
        <v>1436</v>
      </c>
      <c r="F362" s="3" t="s">
        <v>317</v>
      </c>
      <c r="G362" s="3" t="s">
        <v>301</v>
      </c>
      <c r="H362" s="5">
        <v>0.16669999999999999</v>
      </c>
      <c r="I362" s="3" t="s">
        <v>302</v>
      </c>
      <c r="J362" s="3" t="s">
        <v>69</v>
      </c>
      <c r="K362" s="3" t="s">
        <v>644</v>
      </c>
      <c r="L362" s="6">
        <v>0.03</v>
      </c>
      <c r="M362" s="3">
        <v>11.7</v>
      </c>
      <c r="N362" s="3" t="s">
        <v>185</v>
      </c>
      <c r="O362" s="3" t="s">
        <v>50</v>
      </c>
      <c r="P362" s="3" t="s">
        <v>289</v>
      </c>
      <c r="Q362" s="3"/>
      <c r="R362" s="3"/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/>
      <c r="AE362" s="3">
        <f>VLOOKUP(A362,'lat long'!A:B,2,FALSE)</f>
        <v>-33.791079199999999</v>
      </c>
      <c r="AF362" s="3">
        <f>VLOOKUP(A362,'lat long'!A:C,3,FALSE)</f>
        <v>151.24302839999999</v>
      </c>
      <c r="AH362">
        <f>VLOOKUP(A362,'Crimes data'!A:B,2,FALSE)</f>
        <v>192</v>
      </c>
      <c r="AI362">
        <f>VLOOKUP(A362,'Crimes data'!A:C,3,FALSE)</f>
        <v>3.43</v>
      </c>
      <c r="AJ362">
        <f>VLOOKUP(A362,'Crimes data'!A:D,3,FALSE)</f>
        <v>3.43</v>
      </c>
    </row>
    <row r="363" spans="1:36" x14ac:dyDescent="0.25">
      <c r="A363" s="3" t="s">
        <v>1437</v>
      </c>
      <c r="B363" s="3" t="s">
        <v>99</v>
      </c>
      <c r="C363" s="4">
        <v>6000</v>
      </c>
      <c r="D363" s="3">
        <v>2162</v>
      </c>
      <c r="E363" s="3" t="s">
        <v>1438</v>
      </c>
      <c r="F363" s="3" t="s">
        <v>48</v>
      </c>
      <c r="G363" s="3" t="s">
        <v>428</v>
      </c>
      <c r="H363" s="5">
        <v>0.1923</v>
      </c>
      <c r="I363" s="3" t="s">
        <v>60</v>
      </c>
      <c r="J363" s="3" t="s">
        <v>1010</v>
      </c>
      <c r="K363" s="3" t="s">
        <v>908</v>
      </c>
      <c r="L363" s="6">
        <v>0.06</v>
      </c>
      <c r="M363" s="3">
        <v>14.6</v>
      </c>
      <c r="N363" s="3" t="s">
        <v>73</v>
      </c>
      <c r="O363" s="3" t="s">
        <v>38</v>
      </c>
      <c r="P363" s="3" t="s">
        <v>1437</v>
      </c>
      <c r="Q363" s="3"/>
      <c r="R363" s="3"/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/>
      <c r="AE363" s="3">
        <f>VLOOKUP(A363,'lat long'!A:B,2,FALSE)</f>
        <v>-33.8873088</v>
      </c>
      <c r="AF363" s="3">
        <f>VLOOKUP(A363,'lat long'!A:C,3,FALSE)</f>
        <v>151.0106256</v>
      </c>
      <c r="AH363">
        <f>VLOOKUP(A363,'Crimes data'!A:B,2,FALSE)</f>
        <v>343</v>
      </c>
      <c r="AI363">
        <f>VLOOKUP(A363,'Crimes data'!A:C,3,FALSE)</f>
        <v>6.13</v>
      </c>
      <c r="AJ363">
        <f>VLOOKUP(A363,'Crimes data'!A:D,3,FALSE)</f>
        <v>6.13</v>
      </c>
    </row>
    <row r="364" spans="1:36" x14ac:dyDescent="0.25">
      <c r="A364" s="3" t="s">
        <v>1202</v>
      </c>
      <c r="B364" s="3" t="s">
        <v>214</v>
      </c>
      <c r="C364" s="4">
        <v>19500</v>
      </c>
      <c r="D364" s="3">
        <v>2147</v>
      </c>
      <c r="E364" s="3" t="s">
        <v>1439</v>
      </c>
      <c r="F364" s="3" t="s">
        <v>582</v>
      </c>
      <c r="G364" s="3" t="s">
        <v>124</v>
      </c>
      <c r="H364" s="5">
        <v>0.2162</v>
      </c>
      <c r="I364" s="3" t="s">
        <v>1365</v>
      </c>
      <c r="J364" s="3" t="s">
        <v>523</v>
      </c>
      <c r="K364" s="3" t="s">
        <v>1250</v>
      </c>
      <c r="L364" s="6">
        <v>0.11</v>
      </c>
      <c r="M364" s="3">
        <v>12.2</v>
      </c>
      <c r="N364" s="3" t="s">
        <v>37</v>
      </c>
      <c r="O364" s="3" t="s">
        <v>37</v>
      </c>
      <c r="P364" s="3" t="s">
        <v>1202</v>
      </c>
      <c r="Q364" s="3"/>
      <c r="R364" s="3"/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/>
      <c r="AE364" s="3">
        <f>VLOOKUP(A364,'lat long'!A:B,2,FALSE)</f>
        <v>-33.776030499999997</v>
      </c>
      <c r="AF364" s="3">
        <f>VLOOKUP(A364,'lat long'!A:C,3,FALSE)</f>
        <v>150.9427044</v>
      </c>
      <c r="AH364">
        <f>VLOOKUP(A364,'Crimes data'!A:B,2,FALSE)</f>
        <v>2313</v>
      </c>
      <c r="AI364">
        <f>VLOOKUP(A364,'Crimes data'!A:C,3,FALSE)</f>
        <v>41.3</v>
      </c>
      <c r="AJ364">
        <f>VLOOKUP(A364,'Crimes data'!A:D,3,FALSE)</f>
        <v>41.3</v>
      </c>
    </row>
    <row r="365" spans="1:36" x14ac:dyDescent="0.25">
      <c r="A365" s="3" t="s">
        <v>1440</v>
      </c>
      <c r="B365" s="3" t="s">
        <v>99</v>
      </c>
      <c r="C365" s="4">
        <v>3500</v>
      </c>
      <c r="D365" s="3">
        <v>2770</v>
      </c>
      <c r="E365" s="3" t="s">
        <v>1441</v>
      </c>
      <c r="F365" s="3" t="s">
        <v>1137</v>
      </c>
      <c r="G365" s="3" t="s">
        <v>523</v>
      </c>
      <c r="H365" s="5">
        <v>0.13730000000000001</v>
      </c>
      <c r="I365" s="3" t="s">
        <v>935</v>
      </c>
      <c r="J365" s="3"/>
      <c r="K365" s="3"/>
      <c r="L365" s="6">
        <v>0.36</v>
      </c>
      <c r="M365" s="3">
        <v>14.4</v>
      </c>
      <c r="N365" s="3" t="s">
        <v>812</v>
      </c>
      <c r="O365" s="3" t="s">
        <v>145</v>
      </c>
      <c r="P365" s="3" t="s">
        <v>897</v>
      </c>
      <c r="Q365" s="3"/>
      <c r="R365" s="3"/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/>
      <c r="AE365" s="3">
        <f>VLOOKUP(A365,'lat long'!A:B,2,FALSE)</f>
        <v>-33.727777799999998</v>
      </c>
      <c r="AF365" s="3">
        <f>VLOOKUP(A365,'lat long'!A:C,3,FALSE)</f>
        <v>150.80666669999999</v>
      </c>
      <c r="AH365">
        <f>VLOOKUP(A365,'Crimes data'!A:B,2,FALSE)</f>
        <v>523</v>
      </c>
      <c r="AI365">
        <f>VLOOKUP(A365,'Crimes data'!A:C,3,FALSE)</f>
        <v>9.34</v>
      </c>
      <c r="AJ365">
        <f>VLOOKUP(A365,'Crimes data'!A:D,3,FALSE)</f>
        <v>9.34</v>
      </c>
    </row>
    <row r="366" spans="1:36" x14ac:dyDescent="0.25">
      <c r="A366" s="3" t="s">
        <v>1442</v>
      </c>
      <c r="B366" s="3" t="s">
        <v>99</v>
      </c>
      <c r="C366" s="4">
        <v>4250</v>
      </c>
      <c r="D366" s="3">
        <v>2128</v>
      </c>
      <c r="E366" s="3" t="s">
        <v>1443</v>
      </c>
      <c r="F366" s="3" t="s">
        <v>612</v>
      </c>
      <c r="G366" s="3" t="s">
        <v>238</v>
      </c>
      <c r="H366" s="5">
        <v>0.28870000000000001</v>
      </c>
      <c r="I366" s="3" t="s">
        <v>375</v>
      </c>
      <c r="J366" s="3" t="s">
        <v>1316</v>
      </c>
      <c r="K366" s="3" t="s">
        <v>154</v>
      </c>
      <c r="L366" s="6">
        <v>0.01</v>
      </c>
      <c r="M366" s="3">
        <v>10</v>
      </c>
      <c r="N366" s="3" t="s">
        <v>202</v>
      </c>
      <c r="O366" s="3" t="s">
        <v>169</v>
      </c>
      <c r="P366" s="3" t="s">
        <v>1444</v>
      </c>
      <c r="Q366" s="3"/>
      <c r="R366" s="3"/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/>
      <c r="AE366" s="3">
        <f>VLOOKUP(A366,'lat long'!A:B,2,FALSE)</f>
        <v>-33.834881000000003</v>
      </c>
      <c r="AF366" s="3">
        <f>VLOOKUP(A366,'lat long'!A:C,3,FALSE)</f>
        <v>151.04712180000001</v>
      </c>
      <c r="AH366" t="e">
        <f>VLOOKUP(A366,'Crimes data'!A:B,2,FALSE)</f>
        <v>#N/A</v>
      </c>
      <c r="AI366" t="e">
        <f>VLOOKUP(A366,'Crimes data'!A:C,3,FALSE)</f>
        <v>#N/A</v>
      </c>
      <c r="AJ366" t="e">
        <f>VLOOKUP(A366,'Crimes data'!A:D,3,FALSE)</f>
        <v>#N/A</v>
      </c>
    </row>
    <row r="367" spans="1:36" x14ac:dyDescent="0.25">
      <c r="A367" s="3" t="s">
        <v>1445</v>
      </c>
      <c r="B367" s="3" t="s">
        <v>99</v>
      </c>
      <c r="C367" s="4">
        <v>12250</v>
      </c>
      <c r="D367" s="3">
        <v>2164</v>
      </c>
      <c r="E367" s="3" t="s">
        <v>1446</v>
      </c>
      <c r="F367" s="3" t="s">
        <v>133</v>
      </c>
      <c r="G367" s="3" t="s">
        <v>1094</v>
      </c>
      <c r="H367" s="5">
        <v>0.18310000000000001</v>
      </c>
      <c r="I367" s="3" t="s">
        <v>160</v>
      </c>
      <c r="J367" s="3" t="s">
        <v>514</v>
      </c>
      <c r="K367" s="3" t="s">
        <v>826</v>
      </c>
      <c r="L367" s="6">
        <v>0.09</v>
      </c>
      <c r="M367" s="3">
        <v>15.3</v>
      </c>
      <c r="N367" s="3" t="s">
        <v>864</v>
      </c>
      <c r="O367" s="3" t="s">
        <v>37</v>
      </c>
      <c r="P367" s="3" t="s">
        <v>1078</v>
      </c>
      <c r="Q367" s="3"/>
      <c r="R367" s="3"/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/>
      <c r="AE367" s="3">
        <f>VLOOKUP(A367,'lat long'!A:B,2,FALSE)</f>
        <v>-33.847821500000002</v>
      </c>
      <c r="AF367" s="3">
        <f>VLOOKUP(A367,'lat long'!A:C,3,FALSE)</f>
        <v>150.9408736</v>
      </c>
      <c r="AH367">
        <f>VLOOKUP(A367,'Crimes data'!A:B,2,FALSE)</f>
        <v>802</v>
      </c>
      <c r="AI367">
        <f>VLOOKUP(A367,'Crimes data'!A:C,3,FALSE)</f>
        <v>14.32</v>
      </c>
      <c r="AJ367">
        <f>VLOOKUP(A367,'Crimes data'!A:D,3,FALSE)</f>
        <v>14.32</v>
      </c>
    </row>
    <row r="368" spans="1:36" x14ac:dyDescent="0.25">
      <c r="A368" s="3" t="s">
        <v>1447</v>
      </c>
      <c r="B368" s="3" t="s">
        <v>816</v>
      </c>
      <c r="C368" s="4">
        <v>4500</v>
      </c>
      <c r="D368" s="3">
        <v>2570</v>
      </c>
      <c r="E368" s="3" t="s">
        <v>1448</v>
      </c>
      <c r="F368" s="3" t="s">
        <v>421</v>
      </c>
      <c r="G368" s="3" t="s">
        <v>48</v>
      </c>
      <c r="H368" s="5">
        <v>0.15559999999999999</v>
      </c>
      <c r="I368" s="3" t="s">
        <v>613</v>
      </c>
      <c r="J368" s="3"/>
      <c r="K368" s="3" t="s">
        <v>820</v>
      </c>
      <c r="L368" s="6">
        <v>0</v>
      </c>
      <c r="M368" s="3">
        <v>4.4000000000000004</v>
      </c>
      <c r="N368" s="3" t="s">
        <v>1229</v>
      </c>
      <c r="O368" s="3" t="s">
        <v>185</v>
      </c>
      <c r="P368" s="3" t="s">
        <v>921</v>
      </c>
      <c r="Q368" s="3"/>
      <c r="R368" s="3"/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/>
      <c r="AE368" s="3">
        <f>VLOOKUP(A368,'lat long'!A:B,2,FALSE)</f>
        <v>-34.069444400000002</v>
      </c>
      <c r="AF368" s="3">
        <f>VLOOKUP(A368,'lat long'!A:C,3,FALSE)</f>
        <v>150.7272284</v>
      </c>
      <c r="AH368">
        <f>VLOOKUP(A368,'Crimes data'!A:B,2,FALSE)</f>
        <v>272</v>
      </c>
      <c r="AI368">
        <f>VLOOKUP(A368,'Crimes data'!A:C,3,FALSE)</f>
        <v>4.8600000000000003</v>
      </c>
      <c r="AJ368">
        <f>VLOOKUP(A368,'Crimes data'!A:D,3,FALSE)</f>
        <v>4.8600000000000003</v>
      </c>
    </row>
    <row r="369" spans="1:36" x14ac:dyDescent="0.25">
      <c r="A369" s="3" t="s">
        <v>1449</v>
      </c>
      <c r="B369" s="3" t="s">
        <v>816</v>
      </c>
      <c r="C369" s="4">
        <v>5750</v>
      </c>
      <c r="D369" s="3">
        <v>2566</v>
      </c>
      <c r="E369" s="3" t="s">
        <v>1450</v>
      </c>
      <c r="F369" s="3" t="s">
        <v>1451</v>
      </c>
      <c r="G369" s="3" t="s">
        <v>133</v>
      </c>
      <c r="H369" s="5">
        <v>0.1545</v>
      </c>
      <c r="I369" s="3" t="s">
        <v>209</v>
      </c>
      <c r="J369" s="3"/>
      <c r="K369" s="3"/>
      <c r="L369" s="6">
        <v>0.04</v>
      </c>
      <c r="M369" s="3">
        <v>15.4</v>
      </c>
      <c r="N369" s="3" t="s">
        <v>858</v>
      </c>
      <c r="O369" s="3" t="s">
        <v>145</v>
      </c>
      <c r="P369" s="3" t="s">
        <v>1171</v>
      </c>
      <c r="Q369" s="3"/>
      <c r="R369" s="3"/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/>
      <c r="AE369" s="3">
        <f>VLOOKUP(A369,'lat long'!A:B,2,FALSE)</f>
        <v>-34.0208333</v>
      </c>
      <c r="AF369" s="3">
        <f>VLOOKUP(A369,'lat long'!A:C,3,FALSE)</f>
        <v>150.8305556</v>
      </c>
      <c r="AH369">
        <f>VLOOKUP(A369,'Crimes data'!A:B,2,FALSE)</f>
        <v>206</v>
      </c>
      <c r="AI369">
        <f>VLOOKUP(A369,'Crimes data'!A:C,3,FALSE)</f>
        <v>3.68</v>
      </c>
      <c r="AJ369">
        <f>VLOOKUP(A369,'Crimes data'!A:D,3,FALSE)</f>
        <v>3.68</v>
      </c>
    </row>
    <row r="370" spans="1:36" x14ac:dyDescent="0.25">
      <c r="A370" s="3" t="s">
        <v>1452</v>
      </c>
      <c r="B370" s="3" t="s">
        <v>99</v>
      </c>
      <c r="C370" s="4">
        <v>20000</v>
      </c>
      <c r="D370" s="3">
        <v>2759</v>
      </c>
      <c r="E370" s="3" t="s">
        <v>1453</v>
      </c>
      <c r="F370" s="3" t="s">
        <v>421</v>
      </c>
      <c r="G370" s="3" t="s">
        <v>559</v>
      </c>
      <c r="H370" s="5">
        <v>0.14810000000000001</v>
      </c>
      <c r="I370" s="3" t="s">
        <v>144</v>
      </c>
      <c r="J370" s="3" t="s">
        <v>208</v>
      </c>
      <c r="K370" s="3" t="s">
        <v>828</v>
      </c>
      <c r="L370" s="6">
        <v>0.01</v>
      </c>
      <c r="M370" s="3">
        <v>12.6</v>
      </c>
      <c r="N370" s="3" t="s">
        <v>858</v>
      </c>
      <c r="O370" s="3" t="s">
        <v>73</v>
      </c>
      <c r="P370" s="3" t="s">
        <v>897</v>
      </c>
      <c r="Q370" s="3"/>
      <c r="R370" s="3"/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/>
      <c r="AE370" s="3">
        <f>VLOOKUP(A370,'lat long'!A:B,2,FALSE)</f>
        <v>-33.798333300000003</v>
      </c>
      <c r="AF370" s="3">
        <f>VLOOKUP(A370,'lat long'!A:C,3,FALSE)</f>
        <v>150.78444440000001</v>
      </c>
      <c r="AH370" t="e">
        <f>VLOOKUP(A370,'Crimes data'!A:B,2,FALSE)</f>
        <v>#N/A</v>
      </c>
      <c r="AI370" t="e">
        <f>VLOOKUP(A370,'Crimes data'!A:C,3,FALSE)</f>
        <v>#N/A</v>
      </c>
      <c r="AJ370" t="e">
        <f>VLOOKUP(A370,'Crimes data'!A:D,3,FALSE)</f>
        <v>#N/A</v>
      </c>
    </row>
    <row r="371" spans="1:36" x14ac:dyDescent="0.25">
      <c r="A371" s="3" t="s">
        <v>1454</v>
      </c>
      <c r="B371" s="3" t="s">
        <v>816</v>
      </c>
      <c r="C371" s="4">
        <v>6750</v>
      </c>
      <c r="D371" s="3">
        <v>2560</v>
      </c>
      <c r="E371" s="3" t="s">
        <v>1455</v>
      </c>
      <c r="F371" s="3" t="s">
        <v>104</v>
      </c>
      <c r="G371" s="3" t="s">
        <v>176</v>
      </c>
      <c r="H371" s="5">
        <v>0.1404</v>
      </c>
      <c r="I371" s="3" t="s">
        <v>919</v>
      </c>
      <c r="J371" s="3"/>
      <c r="K371" s="3" t="s">
        <v>935</v>
      </c>
      <c r="L371" s="6">
        <v>0.03</v>
      </c>
      <c r="M371" s="3">
        <v>12.3</v>
      </c>
      <c r="N371" s="3" t="s">
        <v>1229</v>
      </c>
      <c r="O371" s="3" t="s">
        <v>202</v>
      </c>
      <c r="P371" s="3" t="s">
        <v>921</v>
      </c>
      <c r="Q371" s="3"/>
      <c r="R371" s="3"/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/>
      <c r="AE371" s="3">
        <f>VLOOKUP(A371,'lat long'!A:B,2,FALSE)</f>
        <v>-34.106666699999998</v>
      </c>
      <c r="AF371" s="3">
        <f>VLOOKUP(A371,'lat long'!A:C,3,FALSE)</f>
        <v>150.80944439999999</v>
      </c>
      <c r="AH371">
        <f>VLOOKUP(A371,'Crimes data'!A:B,2,FALSE)</f>
        <v>233</v>
      </c>
      <c r="AI371">
        <f>VLOOKUP(A371,'Crimes data'!A:C,3,FALSE)</f>
        <v>4.16</v>
      </c>
      <c r="AJ371">
        <f>VLOOKUP(A371,'Crimes data'!A:D,3,FALSE)</f>
        <v>4.16</v>
      </c>
    </row>
    <row r="372" spans="1:36" x14ac:dyDescent="0.25">
      <c r="A372" s="3" t="s">
        <v>1456</v>
      </c>
      <c r="B372" s="3" t="s">
        <v>30</v>
      </c>
      <c r="C372" s="4">
        <v>17500</v>
      </c>
      <c r="D372" s="3">
        <v>2075</v>
      </c>
      <c r="E372" s="3" t="s">
        <v>1457</v>
      </c>
      <c r="F372" s="3" t="s">
        <v>58</v>
      </c>
      <c r="G372" s="3" t="s">
        <v>183</v>
      </c>
      <c r="H372" s="5">
        <v>0.21049999999999999</v>
      </c>
      <c r="I372" s="3" t="s">
        <v>123</v>
      </c>
      <c r="J372" s="3" t="s">
        <v>662</v>
      </c>
      <c r="K372" s="3" t="s">
        <v>1226</v>
      </c>
      <c r="L372" s="6">
        <v>0</v>
      </c>
      <c r="M372" s="3">
        <v>11.9</v>
      </c>
      <c r="N372" s="3" t="s">
        <v>145</v>
      </c>
      <c r="O372" s="3" t="s">
        <v>50</v>
      </c>
      <c r="P372" s="3" t="s">
        <v>1384</v>
      </c>
      <c r="Q372" s="3"/>
      <c r="R372" s="3"/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/>
      <c r="AE372" s="3">
        <f>VLOOKUP(A372,'lat long'!A:B,2,FALSE)</f>
        <v>-33.725886899999999</v>
      </c>
      <c r="AF372" s="3">
        <f>VLOOKUP(A372,'lat long'!A:C,3,FALSE)</f>
        <v>151.17272120000001</v>
      </c>
      <c r="AH372">
        <f>VLOOKUP(A372,'Crimes data'!A:B,2,FALSE)</f>
        <v>348</v>
      </c>
      <c r="AI372">
        <f>VLOOKUP(A372,'Crimes data'!A:C,3,FALSE)</f>
        <v>6.21</v>
      </c>
      <c r="AJ372">
        <f>VLOOKUP(A372,'Crimes data'!A:D,3,FALSE)</f>
        <v>6.21</v>
      </c>
    </row>
    <row r="373" spans="1:36" x14ac:dyDescent="0.25">
      <c r="A373" s="3" t="s">
        <v>1458</v>
      </c>
      <c r="B373" s="3" t="s">
        <v>99</v>
      </c>
      <c r="C373" s="4">
        <v>6250</v>
      </c>
      <c r="D373" s="3">
        <v>2176</v>
      </c>
      <c r="E373" s="3" t="s">
        <v>1459</v>
      </c>
      <c r="F373" s="3" t="s">
        <v>48</v>
      </c>
      <c r="G373" s="3" t="s">
        <v>1116</v>
      </c>
      <c r="H373" s="5">
        <v>0.16669999999999999</v>
      </c>
      <c r="I373" s="3" t="s">
        <v>375</v>
      </c>
      <c r="J373" s="3"/>
      <c r="K373" s="3" t="s">
        <v>919</v>
      </c>
      <c r="L373" s="6">
        <v>0.03</v>
      </c>
      <c r="M373" s="3">
        <v>17.100000000000001</v>
      </c>
      <c r="N373" s="3" t="s">
        <v>896</v>
      </c>
      <c r="O373" s="3" t="s">
        <v>145</v>
      </c>
      <c r="P373" s="3" t="s">
        <v>953</v>
      </c>
      <c r="Q373" s="3"/>
      <c r="R373" s="3"/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/>
      <c r="AE373" s="3">
        <f>VLOOKUP(A373,'lat long'!A:B,2,FALSE)</f>
        <v>-33.881666699999997</v>
      </c>
      <c r="AF373" s="3">
        <f>VLOOKUP(A373,'lat long'!A:C,3,FALSE)</f>
        <v>150.90111110000001</v>
      </c>
      <c r="AH373">
        <f>VLOOKUP(A373,'Crimes data'!A:B,2,FALSE)</f>
        <v>150</v>
      </c>
      <c r="AI373">
        <f>VLOOKUP(A373,'Crimes data'!A:C,3,FALSE)</f>
        <v>2.68</v>
      </c>
      <c r="AJ373">
        <f>VLOOKUP(A373,'Crimes data'!A:D,3,FALSE)</f>
        <v>2.68</v>
      </c>
    </row>
    <row r="374" spans="1:36" x14ac:dyDescent="0.25">
      <c r="A374" s="3" t="s">
        <v>999</v>
      </c>
      <c r="B374" s="3" t="s">
        <v>99</v>
      </c>
      <c r="C374" s="4">
        <v>12250</v>
      </c>
      <c r="D374" s="3">
        <v>2760</v>
      </c>
      <c r="E374" s="3" t="s">
        <v>1460</v>
      </c>
      <c r="F374" s="3" t="s">
        <v>1338</v>
      </c>
      <c r="G374" s="3" t="s">
        <v>217</v>
      </c>
      <c r="H374" s="5">
        <v>0.23080000000000001</v>
      </c>
      <c r="I374" s="3" t="s">
        <v>820</v>
      </c>
      <c r="J374" s="3" t="s">
        <v>818</v>
      </c>
      <c r="K374" s="3" t="s">
        <v>1040</v>
      </c>
      <c r="L374" s="6">
        <v>0.08</v>
      </c>
      <c r="M374" s="3">
        <v>12</v>
      </c>
      <c r="N374" s="3" t="s">
        <v>202</v>
      </c>
      <c r="O374" s="3" t="s">
        <v>145</v>
      </c>
      <c r="P374" s="3" t="s">
        <v>999</v>
      </c>
      <c r="Q374" s="3"/>
      <c r="R374" s="3"/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/>
      <c r="AE374" s="3">
        <f>VLOOKUP(A374,'lat long'!A:B,2,FALSE)</f>
        <v>-33.765020399999997</v>
      </c>
      <c r="AF374" s="3">
        <f>VLOOKUP(A374,'lat long'!A:C,3,FALSE)</f>
        <v>150.7677778</v>
      </c>
      <c r="AH374">
        <f>VLOOKUP(A374,'Crimes data'!A:B,2,FALSE)</f>
        <v>7356</v>
      </c>
      <c r="AI374">
        <f>VLOOKUP(A374,'Crimes data'!A:C,3,FALSE)</f>
        <v>131.36000000000001</v>
      </c>
      <c r="AJ374">
        <f>VLOOKUP(A374,'Crimes data'!A:D,3,FALSE)</f>
        <v>131.36000000000001</v>
      </c>
    </row>
    <row r="375" spans="1:36" x14ac:dyDescent="0.25">
      <c r="A375" s="3" t="s">
        <v>1461</v>
      </c>
      <c r="B375" s="3" t="s">
        <v>99</v>
      </c>
      <c r="C375" s="4">
        <v>9250</v>
      </c>
      <c r="D375" s="3">
        <v>2768</v>
      </c>
      <c r="E375" s="3" t="s">
        <v>1462</v>
      </c>
      <c r="F375" s="3" t="s">
        <v>124</v>
      </c>
      <c r="G375" s="3" t="s">
        <v>141</v>
      </c>
      <c r="H375" s="5">
        <v>0.22220000000000001</v>
      </c>
      <c r="I375" s="3" t="s">
        <v>152</v>
      </c>
      <c r="J375" s="3" t="s">
        <v>451</v>
      </c>
      <c r="K375" s="3" t="s">
        <v>535</v>
      </c>
      <c r="L375" s="6">
        <v>0</v>
      </c>
      <c r="M375" s="3">
        <v>10</v>
      </c>
      <c r="N375" s="3" t="s">
        <v>842</v>
      </c>
      <c r="O375" s="3" t="s">
        <v>145</v>
      </c>
      <c r="P375" s="3" t="s">
        <v>289</v>
      </c>
      <c r="Q375" s="3"/>
      <c r="R375" s="3"/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/>
      <c r="AE375" s="3">
        <f>VLOOKUP(A375,'lat long'!A:B,2,FALSE)</f>
        <v>-33.710284000000001</v>
      </c>
      <c r="AF375" s="3">
        <f>VLOOKUP(A375,'lat long'!A:C,3,FALSE)</f>
        <v>150.92582770000001</v>
      </c>
      <c r="AH375">
        <f>VLOOKUP(A375,'Crimes data'!A:B,2,FALSE)</f>
        <v>382</v>
      </c>
      <c r="AI375">
        <f>VLOOKUP(A375,'Crimes data'!A:C,3,FALSE)</f>
        <v>6.82</v>
      </c>
      <c r="AJ375">
        <f>VLOOKUP(A375,'Crimes data'!A:D,3,FALSE)</f>
        <v>6.82</v>
      </c>
    </row>
    <row r="376" spans="1:36" x14ac:dyDescent="0.25">
      <c r="A376" s="3" t="s">
        <v>1463</v>
      </c>
      <c r="B376" s="3" t="s">
        <v>55</v>
      </c>
      <c r="C376" s="4">
        <v>1250</v>
      </c>
      <c r="D376" s="3">
        <v>2044</v>
      </c>
      <c r="E376" s="3" t="s">
        <v>1464</v>
      </c>
      <c r="F376" s="3" t="s">
        <v>69</v>
      </c>
      <c r="G376" s="3" t="s">
        <v>358</v>
      </c>
      <c r="H376" s="5">
        <v>0.23080000000000001</v>
      </c>
      <c r="I376" s="3" t="s">
        <v>774</v>
      </c>
      <c r="J376" s="3" t="s">
        <v>451</v>
      </c>
      <c r="K376" s="3" t="s">
        <v>49</v>
      </c>
      <c r="L376" s="6">
        <v>0</v>
      </c>
      <c r="M376" s="3">
        <v>14.8</v>
      </c>
      <c r="N376" s="3" t="s">
        <v>126</v>
      </c>
      <c r="O376" s="3" t="s">
        <v>61</v>
      </c>
      <c r="P376" s="3" t="s">
        <v>1463</v>
      </c>
      <c r="Q376" s="3"/>
      <c r="R376" s="3"/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/>
      <c r="AE376" s="3">
        <f>VLOOKUP(A376,'lat long'!A:B,2,FALSE)</f>
        <v>-33.914742799999999</v>
      </c>
      <c r="AF376" s="3">
        <f>VLOOKUP(A376,'lat long'!A:C,3,FALSE)</f>
        <v>151.16610689999999</v>
      </c>
      <c r="AH376">
        <f>VLOOKUP(A376,'Crimes data'!A:B,2,FALSE)</f>
        <v>1558</v>
      </c>
      <c r="AI376">
        <f>VLOOKUP(A376,'Crimes data'!A:C,3,FALSE)</f>
        <v>27.82</v>
      </c>
      <c r="AJ376">
        <f>VLOOKUP(A376,'Crimes data'!A:D,3,FALSE)</f>
        <v>27.82</v>
      </c>
    </row>
    <row r="377" spans="1:36" x14ac:dyDescent="0.25">
      <c r="A377" s="3" t="s">
        <v>1465</v>
      </c>
      <c r="B377" s="3" t="s">
        <v>66</v>
      </c>
      <c r="C377" s="4">
        <v>10750</v>
      </c>
      <c r="D377" s="3">
        <v>2224</v>
      </c>
      <c r="E377" s="3" t="s">
        <v>1466</v>
      </c>
      <c r="F377" s="3" t="s">
        <v>238</v>
      </c>
      <c r="G377" s="3" t="s">
        <v>358</v>
      </c>
      <c r="H377" s="5">
        <v>0.28000000000000003</v>
      </c>
      <c r="I377" s="3" t="s">
        <v>1168</v>
      </c>
      <c r="J377" s="3" t="s">
        <v>484</v>
      </c>
      <c r="K377" s="3" t="s">
        <v>177</v>
      </c>
      <c r="L377" s="6">
        <v>0.03</v>
      </c>
      <c r="M377" s="3">
        <v>11.8</v>
      </c>
      <c r="N377" s="3" t="s">
        <v>145</v>
      </c>
      <c r="O377" s="3" t="s">
        <v>37</v>
      </c>
      <c r="P377" s="3" t="s">
        <v>372</v>
      </c>
      <c r="Q377" s="3"/>
      <c r="R377" s="3"/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/>
      <c r="AE377" s="3">
        <f>VLOOKUP(A377,'lat long'!A:B,2,FALSE)</f>
        <v>-34.014120499999997</v>
      </c>
      <c r="AF377" s="3">
        <f>VLOOKUP(A377,'lat long'!A:C,3,FALSE)</f>
        <v>151.09881609999999</v>
      </c>
      <c r="AH377">
        <f>VLOOKUP(A377,'Crimes data'!A:B,2,FALSE)</f>
        <v>421</v>
      </c>
      <c r="AI377">
        <f>VLOOKUP(A377,'Crimes data'!A:C,3,FALSE)</f>
        <v>7.52</v>
      </c>
      <c r="AJ377">
        <f>VLOOKUP(A377,'Crimes data'!A:D,3,FALSE)</f>
        <v>7.52</v>
      </c>
    </row>
    <row r="378" spans="1:36" x14ac:dyDescent="0.25">
      <c r="A378" s="3" t="s">
        <v>1467</v>
      </c>
      <c r="B378" s="3" t="s">
        <v>347</v>
      </c>
      <c r="C378" s="4">
        <v>1750</v>
      </c>
      <c r="D378" s="3">
        <v>2026</v>
      </c>
      <c r="E378" s="3" t="s">
        <v>1468</v>
      </c>
      <c r="F378" s="3" t="s">
        <v>1469</v>
      </c>
      <c r="G378" s="3" t="s">
        <v>1470</v>
      </c>
      <c r="H378" s="5">
        <v>0.26</v>
      </c>
      <c r="I378" s="3" t="s">
        <v>1471</v>
      </c>
      <c r="J378" s="3" t="s">
        <v>238</v>
      </c>
      <c r="K378" s="3" t="s">
        <v>167</v>
      </c>
      <c r="L378" s="6">
        <v>0.01</v>
      </c>
      <c r="M378" s="3">
        <v>13.3</v>
      </c>
      <c r="N378" s="3" t="s">
        <v>38</v>
      </c>
      <c r="O378" s="3" t="s">
        <v>61</v>
      </c>
      <c r="P378" s="3" t="s">
        <v>913</v>
      </c>
      <c r="Q378" s="3"/>
      <c r="R378" s="3"/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/>
      <c r="AE378" s="3">
        <f>VLOOKUP(A378,'lat long'!A:B,2,FALSE)</f>
        <v>-33.8987452</v>
      </c>
      <c r="AF378" s="3">
        <f>VLOOKUP(A378,'lat long'!A:C,3,FALSE)</f>
        <v>151.27107530000001</v>
      </c>
      <c r="AH378">
        <f>VLOOKUP(A378,'Crimes data'!A:B,2,FALSE)</f>
        <v>93</v>
      </c>
      <c r="AI378">
        <f>VLOOKUP(A378,'Crimes data'!A:C,3,FALSE)</f>
        <v>1.66</v>
      </c>
      <c r="AJ378">
        <f>VLOOKUP(A378,'Crimes data'!A:D,3,FALSE)</f>
        <v>1.66</v>
      </c>
    </row>
    <row r="379" spans="1:36" x14ac:dyDescent="0.25">
      <c r="A379" s="3" t="s">
        <v>1472</v>
      </c>
      <c r="B379" s="3" t="s">
        <v>66</v>
      </c>
      <c r="C379" s="4">
        <v>1800</v>
      </c>
      <c r="D379" s="3">
        <v>2229</v>
      </c>
      <c r="E379" s="3" t="s">
        <v>1473</v>
      </c>
      <c r="F379" s="3" t="s">
        <v>33</v>
      </c>
      <c r="G379" s="3" t="s">
        <v>46</v>
      </c>
      <c r="H379" s="5">
        <v>0.28570000000000001</v>
      </c>
      <c r="I379" s="3" t="s">
        <v>167</v>
      </c>
      <c r="J379" s="3" t="s">
        <v>1108</v>
      </c>
      <c r="K379" s="3"/>
      <c r="L379" s="6">
        <v>0</v>
      </c>
      <c r="M379" s="3">
        <v>22.7</v>
      </c>
      <c r="N379" s="3" t="s">
        <v>185</v>
      </c>
      <c r="O379" s="3" t="s">
        <v>50</v>
      </c>
      <c r="P379" s="3" t="s">
        <v>372</v>
      </c>
      <c r="Q379" s="3"/>
      <c r="R379" s="3"/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/>
      <c r="AE379" s="3">
        <f>VLOOKUP(A379,'lat long'!A:B,2,FALSE)</f>
        <v>-34.020018100000001</v>
      </c>
      <c r="AF379" s="3">
        <f>VLOOKUP(A379,'lat long'!A:C,3,FALSE)</f>
        <v>151.12267510000001</v>
      </c>
      <c r="AH379">
        <f>VLOOKUP(A379,'Crimes data'!A:B,2,FALSE)</f>
        <v>183</v>
      </c>
      <c r="AI379">
        <f>VLOOKUP(A379,'Crimes data'!A:C,3,FALSE)</f>
        <v>3.27</v>
      </c>
      <c r="AJ379">
        <f>VLOOKUP(A379,'Crimes data'!A:D,3,FALSE)</f>
        <v>3.27</v>
      </c>
    </row>
    <row r="380" spans="1:36" x14ac:dyDescent="0.25">
      <c r="A380" s="3" t="s">
        <v>1474</v>
      </c>
      <c r="B380" s="3" t="s">
        <v>99</v>
      </c>
      <c r="C380" s="4">
        <v>5750</v>
      </c>
      <c r="D380" s="3">
        <v>2117</v>
      </c>
      <c r="E380" s="3" t="s">
        <v>1475</v>
      </c>
      <c r="F380" s="3" t="s">
        <v>32</v>
      </c>
      <c r="G380" s="3" t="s">
        <v>1476</v>
      </c>
      <c r="H380" s="5">
        <v>0.23480000000000001</v>
      </c>
      <c r="I380" s="3" t="s">
        <v>429</v>
      </c>
      <c r="J380" s="3" t="s">
        <v>918</v>
      </c>
      <c r="K380" s="3" t="s">
        <v>154</v>
      </c>
      <c r="L380" s="6">
        <v>0.22</v>
      </c>
      <c r="M380" s="3">
        <v>7.7</v>
      </c>
      <c r="N380" s="3" t="s">
        <v>202</v>
      </c>
      <c r="O380" s="3" t="s">
        <v>38</v>
      </c>
      <c r="P380" s="3" t="s">
        <v>1044</v>
      </c>
      <c r="Q380" s="3"/>
      <c r="R380" s="3"/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/>
      <c r="AE380" s="3">
        <f>VLOOKUP(A380,'lat long'!A:B,2,FALSE)</f>
        <v>-33.7939218</v>
      </c>
      <c r="AF380" s="3">
        <f>VLOOKUP(A380,'lat long'!A:C,3,FALSE)</f>
        <v>151.04094420000001</v>
      </c>
      <c r="AH380">
        <f>VLOOKUP(A380,'Crimes data'!A:B,2,FALSE)</f>
        <v>562</v>
      </c>
      <c r="AI380">
        <f>VLOOKUP(A380,'Crimes data'!A:C,3,FALSE)</f>
        <v>10.039999999999999</v>
      </c>
      <c r="AJ380">
        <f>VLOOKUP(A380,'Crimes data'!A:D,3,FALSE)</f>
        <v>10.039999999999999</v>
      </c>
    </row>
    <row r="381" spans="1:36" x14ac:dyDescent="0.25">
      <c r="A381" s="3" t="s">
        <v>1477</v>
      </c>
      <c r="B381" s="3" t="s">
        <v>55</v>
      </c>
      <c r="C381" s="4">
        <v>4000</v>
      </c>
      <c r="D381" s="3">
        <v>2044</v>
      </c>
      <c r="E381" s="3" t="s">
        <v>1478</v>
      </c>
      <c r="F381" s="3" t="s">
        <v>82</v>
      </c>
      <c r="G381" s="3" t="s">
        <v>33</v>
      </c>
      <c r="H381" s="5">
        <v>0.16669999999999999</v>
      </c>
      <c r="I381" s="3" t="s">
        <v>280</v>
      </c>
      <c r="J381" s="3" t="s">
        <v>582</v>
      </c>
      <c r="K381" s="3" t="s">
        <v>49</v>
      </c>
      <c r="L381" s="6">
        <v>0.01</v>
      </c>
      <c r="M381" s="3">
        <v>10.8</v>
      </c>
      <c r="N381" s="3" t="s">
        <v>126</v>
      </c>
      <c r="O381" s="3" t="s">
        <v>61</v>
      </c>
      <c r="P381" s="3" t="s">
        <v>1477</v>
      </c>
      <c r="Q381" s="3"/>
      <c r="R381" s="3"/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/>
      <c r="AE381" s="3">
        <f>VLOOKUP(A381,'lat long'!A:B,2,FALSE)</f>
        <v>-33.9247552</v>
      </c>
      <c r="AF381" s="3">
        <f>VLOOKUP(A381,'lat long'!A:C,3,FALSE)</f>
        <v>151.1647529</v>
      </c>
      <c r="AH381">
        <f>VLOOKUP(A381,'Crimes data'!A:B,2,FALSE)</f>
        <v>298</v>
      </c>
      <c r="AI381">
        <f>VLOOKUP(A381,'Crimes data'!A:C,3,FALSE)</f>
        <v>5.32</v>
      </c>
      <c r="AJ381">
        <f>VLOOKUP(A381,'Crimes data'!A:D,3,FALSE)</f>
        <v>5.32</v>
      </c>
    </row>
    <row r="382" spans="1:36" x14ac:dyDescent="0.25">
      <c r="A382" s="3" t="s">
        <v>1479</v>
      </c>
      <c r="B382" s="3" t="s">
        <v>244</v>
      </c>
      <c r="C382" s="4">
        <v>3100</v>
      </c>
      <c r="D382" s="3">
        <v>2084</v>
      </c>
      <c r="E382" s="3" t="s">
        <v>1480</v>
      </c>
      <c r="F382" s="3" t="s">
        <v>279</v>
      </c>
      <c r="G382" s="3" t="s">
        <v>91</v>
      </c>
      <c r="H382" s="5">
        <v>0.33329999999999999</v>
      </c>
      <c r="I382" s="3" t="s">
        <v>436</v>
      </c>
      <c r="J382" s="3"/>
      <c r="K382" s="3"/>
      <c r="L382" s="6">
        <v>0</v>
      </c>
      <c r="M382" s="3">
        <v>13.4</v>
      </c>
      <c r="N382" s="3" t="s">
        <v>202</v>
      </c>
      <c r="O382" s="3" t="s">
        <v>37</v>
      </c>
      <c r="P382" s="3" t="s">
        <v>289</v>
      </c>
      <c r="Q382" s="3"/>
      <c r="R382" s="3"/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/>
      <c r="AE382" s="3">
        <f>VLOOKUP(A382,'lat long'!A:B,2,FALSE)</f>
        <v>-33.691818499999997</v>
      </c>
      <c r="AF382" s="3">
        <f>VLOOKUP(A382,'lat long'!A:C,3,FALSE)</f>
        <v>151.2205908</v>
      </c>
      <c r="AH382">
        <f>VLOOKUP(A382,'Crimes data'!A:B,2,FALSE)</f>
        <v>80</v>
      </c>
      <c r="AI382">
        <f>VLOOKUP(A382,'Crimes data'!A:C,3,FALSE)</f>
        <v>1.43</v>
      </c>
      <c r="AJ382">
        <f>VLOOKUP(A382,'Crimes data'!A:D,3,FALSE)</f>
        <v>1.43</v>
      </c>
    </row>
    <row r="383" spans="1:36" x14ac:dyDescent="0.25">
      <c r="A383" s="3" t="s">
        <v>1481</v>
      </c>
      <c r="B383" s="3" t="s">
        <v>30</v>
      </c>
      <c r="C383" s="4">
        <v>8500</v>
      </c>
      <c r="D383" s="3">
        <v>2120</v>
      </c>
      <c r="E383" s="3" t="s">
        <v>1482</v>
      </c>
      <c r="F383" s="3" t="s">
        <v>82</v>
      </c>
      <c r="G383" s="3" t="s">
        <v>57</v>
      </c>
      <c r="H383" s="5">
        <v>0.25</v>
      </c>
      <c r="I383" s="3" t="s">
        <v>70</v>
      </c>
      <c r="J383" s="3" t="s">
        <v>124</v>
      </c>
      <c r="K383" s="3" t="s">
        <v>393</v>
      </c>
      <c r="L383" s="6">
        <v>0.03</v>
      </c>
      <c r="M383" s="3">
        <v>12.5</v>
      </c>
      <c r="N383" s="3" t="s">
        <v>145</v>
      </c>
      <c r="O383" s="3" t="s">
        <v>38</v>
      </c>
      <c r="P383" s="3" t="s">
        <v>1481</v>
      </c>
      <c r="Q383" s="3"/>
      <c r="R383" s="3"/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/>
      <c r="AE383" s="3" t="e">
        <f>VLOOKUP(A383,'lat long'!A:B,2,FALSE)</f>
        <v>#N/A</v>
      </c>
      <c r="AF383" s="3" t="e">
        <f>VLOOKUP(A383,'lat long'!A:C,3,FALSE)</f>
        <v>#N/A</v>
      </c>
      <c r="AH383">
        <f>VLOOKUP(A383,'Crimes data'!A:B,2,FALSE)</f>
        <v>381</v>
      </c>
      <c r="AI383">
        <f>VLOOKUP(A383,'Crimes data'!A:C,3,FALSE)</f>
        <v>6.8</v>
      </c>
      <c r="AJ383">
        <f>VLOOKUP(A383,'Crimes data'!A:D,3,FALSE)</f>
        <v>6.8</v>
      </c>
    </row>
    <row r="384" spans="1:36" x14ac:dyDescent="0.25">
      <c r="A384" s="3" t="s">
        <v>1483</v>
      </c>
      <c r="B384" s="3" t="s">
        <v>99</v>
      </c>
      <c r="C384" s="4">
        <v>14500</v>
      </c>
      <c r="D384" s="3">
        <v>2146</v>
      </c>
      <c r="E384" s="3" t="s">
        <v>1484</v>
      </c>
      <c r="F384" s="3" t="s">
        <v>370</v>
      </c>
      <c r="G384" s="3" t="s">
        <v>256</v>
      </c>
      <c r="H384" s="5">
        <v>0.2346</v>
      </c>
      <c r="I384" s="3" t="s">
        <v>160</v>
      </c>
      <c r="J384" s="3" t="s">
        <v>819</v>
      </c>
      <c r="K384" s="3" t="s">
        <v>154</v>
      </c>
      <c r="L384" s="6">
        <v>0.05</v>
      </c>
      <c r="M384" s="3">
        <v>14.1</v>
      </c>
      <c r="N384" s="3" t="s">
        <v>37</v>
      </c>
      <c r="O384" s="3" t="s">
        <v>38</v>
      </c>
      <c r="P384" s="3" t="s">
        <v>1483</v>
      </c>
      <c r="Q384" s="3"/>
      <c r="R384" s="3"/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/>
      <c r="AE384" s="3">
        <f>VLOOKUP(A384,'lat long'!A:B,2,FALSE)</f>
        <v>-33.7866894</v>
      </c>
      <c r="AF384" s="3">
        <f>VLOOKUP(A384,'lat long'!A:C,3,FALSE)</f>
        <v>150.95264979999999</v>
      </c>
      <c r="AH384">
        <f>VLOOKUP(A384,'Crimes data'!A:B,2,FALSE)</f>
        <v>1185</v>
      </c>
      <c r="AI384">
        <f>VLOOKUP(A384,'Crimes data'!A:C,3,FALSE)</f>
        <v>21.16</v>
      </c>
      <c r="AJ384">
        <f>VLOOKUP(A384,'Crimes data'!A:D,3,FALSE)</f>
        <v>21.16</v>
      </c>
    </row>
    <row r="385" spans="1:36" x14ac:dyDescent="0.25">
      <c r="A385" s="3" t="s">
        <v>1485</v>
      </c>
      <c r="B385" s="3" t="s">
        <v>99</v>
      </c>
      <c r="C385" s="4">
        <v>4000</v>
      </c>
      <c r="D385" s="3">
        <v>2770</v>
      </c>
      <c r="E385" s="3" t="s">
        <v>1486</v>
      </c>
      <c r="F385" s="3" t="s">
        <v>888</v>
      </c>
      <c r="G385" s="3" t="s">
        <v>104</v>
      </c>
      <c r="H385" s="5">
        <v>0.23910000000000001</v>
      </c>
      <c r="I385" s="3" t="s">
        <v>828</v>
      </c>
      <c r="J385" s="3"/>
      <c r="K385" s="3" t="s">
        <v>1487</v>
      </c>
      <c r="L385" s="6">
        <v>0.38</v>
      </c>
      <c r="M385" s="3">
        <v>12.3</v>
      </c>
      <c r="N385" s="3" t="s">
        <v>842</v>
      </c>
      <c r="O385" s="3" t="s">
        <v>145</v>
      </c>
      <c r="P385" s="3" t="s">
        <v>897</v>
      </c>
      <c r="Q385" s="3"/>
      <c r="R385" s="3"/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/>
      <c r="AE385" s="3">
        <f>VLOOKUP(A385,'lat long'!A:B,2,FALSE)</f>
        <v>-33.748695699999999</v>
      </c>
      <c r="AF385" s="3">
        <f>VLOOKUP(A385,'lat long'!A:C,3,FALSE)</f>
        <v>150.79575689999999</v>
      </c>
      <c r="AH385">
        <f>VLOOKUP(A385,'Crimes data'!A:B,2,FALSE)</f>
        <v>792</v>
      </c>
      <c r="AI385">
        <f>VLOOKUP(A385,'Crimes data'!A:C,3,FALSE)</f>
        <v>14.14</v>
      </c>
      <c r="AJ385">
        <f>VLOOKUP(A385,'Crimes data'!A:D,3,FALSE)</f>
        <v>14.14</v>
      </c>
    </row>
    <row r="386" spans="1:36" x14ac:dyDescent="0.25">
      <c r="A386" s="3" t="s">
        <v>1488</v>
      </c>
      <c r="B386" s="3" t="s">
        <v>43</v>
      </c>
      <c r="C386" s="4">
        <v>2500</v>
      </c>
      <c r="D386" s="3">
        <v>2205</v>
      </c>
      <c r="E386" s="3" t="s">
        <v>1489</v>
      </c>
      <c r="F386" s="3" t="s">
        <v>1108</v>
      </c>
      <c r="G386" s="3" t="s">
        <v>385</v>
      </c>
      <c r="H386" s="5">
        <v>0.46460000000000001</v>
      </c>
      <c r="I386" s="3" t="s">
        <v>257</v>
      </c>
      <c r="J386" s="3" t="s">
        <v>143</v>
      </c>
      <c r="K386" s="3" t="s">
        <v>400</v>
      </c>
      <c r="L386" s="6">
        <v>0.03</v>
      </c>
      <c r="M386" s="3">
        <v>13</v>
      </c>
      <c r="N386" s="3" t="s">
        <v>50</v>
      </c>
      <c r="O386" s="3" t="s">
        <v>50</v>
      </c>
      <c r="P386" s="3" t="s">
        <v>1488</v>
      </c>
      <c r="Q386" s="3"/>
      <c r="R386" s="3"/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/>
      <c r="AE386" s="3">
        <f>VLOOKUP(A386,'lat long'!A:B,2,FALSE)</f>
        <v>-33.9302706</v>
      </c>
      <c r="AF386" s="3">
        <f>VLOOKUP(A386,'lat long'!A:C,3,FALSE)</f>
        <v>151.14092339999999</v>
      </c>
      <c r="AH386">
        <f>VLOOKUP(A386,'Crimes data'!A:B,2,FALSE)</f>
        <v>148</v>
      </c>
      <c r="AI386">
        <f>VLOOKUP(A386,'Crimes data'!A:C,3,FALSE)</f>
        <v>2.64</v>
      </c>
      <c r="AJ386">
        <f>VLOOKUP(A386,'Crimes data'!A:D,3,FALSE)</f>
        <v>2.64</v>
      </c>
    </row>
    <row r="387" spans="1:36" x14ac:dyDescent="0.25">
      <c r="A387" s="3" t="s">
        <v>1490</v>
      </c>
      <c r="B387" s="3" t="s">
        <v>347</v>
      </c>
      <c r="C387" s="4">
        <v>9750</v>
      </c>
      <c r="D387" s="3">
        <v>2030</v>
      </c>
      <c r="E387" s="3" t="s">
        <v>1491</v>
      </c>
      <c r="F387" s="3" t="s">
        <v>1492</v>
      </c>
      <c r="G387" s="3" t="s">
        <v>1470</v>
      </c>
      <c r="H387" s="5">
        <v>0.23530000000000001</v>
      </c>
      <c r="I387" s="3" t="s">
        <v>1493</v>
      </c>
      <c r="J387" s="3" t="s">
        <v>238</v>
      </c>
      <c r="K387" s="3" t="s">
        <v>280</v>
      </c>
      <c r="L387" s="6">
        <v>0</v>
      </c>
      <c r="M387" s="3">
        <v>12.3</v>
      </c>
      <c r="N387" s="3" t="s">
        <v>37</v>
      </c>
      <c r="O387" s="3" t="s">
        <v>169</v>
      </c>
      <c r="P387" s="3" t="s">
        <v>289</v>
      </c>
      <c r="Q387" s="3"/>
      <c r="R387" s="3"/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/>
      <c r="AE387" s="3">
        <f>VLOOKUP(A387,'lat long'!A:B,2,FALSE)</f>
        <v>-33.8558564</v>
      </c>
      <c r="AF387" s="3">
        <f>VLOOKUP(A387,'lat long'!A:C,3,FALSE)</f>
        <v>151.27610179999999</v>
      </c>
      <c r="AH387">
        <f>VLOOKUP(A387,'Crimes data'!A:B,2,FALSE)</f>
        <v>240</v>
      </c>
      <c r="AI387">
        <f>VLOOKUP(A387,'Crimes data'!A:C,3,FALSE)</f>
        <v>4.29</v>
      </c>
      <c r="AJ387">
        <f>VLOOKUP(A387,'Crimes data'!A:D,3,FALSE)</f>
        <v>4.29</v>
      </c>
    </row>
    <row r="388" spans="1:36" x14ac:dyDescent="0.25">
      <c r="A388" s="3" t="s">
        <v>1494</v>
      </c>
      <c r="B388" s="3" t="s">
        <v>99</v>
      </c>
      <c r="C388" s="4">
        <v>6100</v>
      </c>
      <c r="D388" s="3">
        <v>2163</v>
      </c>
      <c r="E388" s="3" t="s">
        <v>1495</v>
      </c>
      <c r="F388" s="3" t="s">
        <v>153</v>
      </c>
      <c r="G388" s="3" t="s">
        <v>1496</v>
      </c>
      <c r="H388" s="5">
        <v>0.1007</v>
      </c>
      <c r="I388" s="3" t="s">
        <v>103</v>
      </c>
      <c r="J388" s="3" t="s">
        <v>1497</v>
      </c>
      <c r="K388" s="3" t="s">
        <v>1040</v>
      </c>
      <c r="L388" s="6">
        <v>0.46</v>
      </c>
      <c r="M388" s="3">
        <v>13.8</v>
      </c>
      <c r="N388" s="3" t="s">
        <v>145</v>
      </c>
      <c r="O388" s="3" t="s">
        <v>37</v>
      </c>
      <c r="P388" s="3" t="s">
        <v>1498</v>
      </c>
      <c r="Q388" s="3"/>
      <c r="R388" s="3"/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/>
      <c r="AE388" s="3">
        <f>VLOOKUP(A388,'lat long'!A:B,2,FALSE)</f>
        <v>-33.8857243</v>
      </c>
      <c r="AF388" s="3">
        <f>VLOOKUP(A388,'lat long'!A:C,3,FALSE)</f>
        <v>150.98375110000001</v>
      </c>
      <c r="AH388" t="e">
        <f>VLOOKUP(A388,'Crimes data'!A:B,2,FALSE)</f>
        <v>#N/A</v>
      </c>
      <c r="AI388" t="e">
        <f>VLOOKUP(A388,'Crimes data'!A:C,3,FALSE)</f>
        <v>#N/A</v>
      </c>
      <c r="AJ388" t="e">
        <f>VLOOKUP(A388,'Crimes data'!A:D,3,FALSE)</f>
        <v>#N/A</v>
      </c>
    </row>
    <row r="389" spans="1:36" x14ac:dyDescent="0.25">
      <c r="A389" s="3" t="s">
        <v>1499</v>
      </c>
      <c r="B389" s="3" t="s">
        <v>99</v>
      </c>
      <c r="C389" s="4">
        <v>4800</v>
      </c>
      <c r="D389" s="3">
        <v>2176</v>
      </c>
      <c r="E389" s="3" t="s">
        <v>1500</v>
      </c>
      <c r="F389" s="3" t="s">
        <v>722</v>
      </c>
      <c r="G389" s="3" t="s">
        <v>464</v>
      </c>
      <c r="H389" s="5">
        <v>0.11409999999999999</v>
      </c>
      <c r="I389" s="3" t="s">
        <v>1102</v>
      </c>
      <c r="J389" s="3"/>
      <c r="K389" s="3"/>
      <c r="L389" s="6">
        <v>0.02</v>
      </c>
      <c r="M389" s="3"/>
      <c r="N389" s="3" t="s">
        <v>858</v>
      </c>
      <c r="O389" s="3" t="s">
        <v>73</v>
      </c>
      <c r="P389" s="3" t="s">
        <v>1078</v>
      </c>
      <c r="Q389" s="3"/>
      <c r="R389" s="3"/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/>
      <c r="AE389" s="3">
        <f>VLOOKUP(A389,'lat long'!A:B,2,FALSE)</f>
        <v>-33.873611099999998</v>
      </c>
      <c r="AF389" s="3">
        <f>VLOOKUP(A389,'lat long'!A:C,3,FALSE)</f>
        <v>150.9086111</v>
      </c>
      <c r="AH389">
        <f>VLOOKUP(A389,'Crimes data'!A:B,2,FALSE)</f>
        <v>117</v>
      </c>
      <c r="AI389">
        <f>VLOOKUP(A389,'Crimes data'!A:C,3,FALSE)</f>
        <v>2.09</v>
      </c>
      <c r="AJ389">
        <f>VLOOKUP(A389,'Crimes data'!A:D,3,FALSE)</f>
        <v>2.09</v>
      </c>
    </row>
    <row r="390" spans="1:36" x14ac:dyDescent="0.25">
      <c r="A390" s="3" t="s">
        <v>1501</v>
      </c>
      <c r="B390" s="3" t="s">
        <v>99</v>
      </c>
      <c r="C390" s="4">
        <v>1700</v>
      </c>
      <c r="D390" s="3">
        <v>2745</v>
      </c>
      <c r="E390" s="3" t="s">
        <v>1502</v>
      </c>
      <c r="F390" s="3" t="s">
        <v>1496</v>
      </c>
      <c r="G390" s="3" t="s">
        <v>225</v>
      </c>
      <c r="H390" s="5">
        <v>0.1111</v>
      </c>
      <c r="I390" s="3" t="s">
        <v>160</v>
      </c>
      <c r="J390" s="3"/>
      <c r="K390" s="3"/>
      <c r="L390" s="6">
        <v>0</v>
      </c>
      <c r="M390" s="3">
        <v>20</v>
      </c>
      <c r="N390" s="3" t="s">
        <v>1193</v>
      </c>
      <c r="O390" s="3" t="s">
        <v>202</v>
      </c>
      <c r="P390" s="3" t="s">
        <v>961</v>
      </c>
      <c r="Q390" s="3"/>
      <c r="R390" s="3"/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/>
      <c r="AE390" s="3">
        <f>VLOOKUP(A390,'lat long'!A:B,2,FALSE)</f>
        <v>-33.865333700000001</v>
      </c>
      <c r="AF390" s="3">
        <f>VLOOKUP(A390,'lat long'!A:C,3,FALSE)</f>
        <v>150.64097709999999</v>
      </c>
      <c r="AH390">
        <f>VLOOKUP(A390,'Crimes data'!A:B,2,FALSE)</f>
        <v>55</v>
      </c>
      <c r="AI390">
        <f>VLOOKUP(A390,'Crimes data'!A:C,3,FALSE)</f>
        <v>0.98</v>
      </c>
      <c r="AJ390">
        <f>VLOOKUP(A390,'Crimes data'!A:D,3,FALSE)</f>
        <v>0.98</v>
      </c>
    </row>
    <row r="391" spans="1:36" x14ac:dyDescent="0.25">
      <c r="A391" s="3" t="s">
        <v>1503</v>
      </c>
      <c r="B391" s="3" t="s">
        <v>55</v>
      </c>
      <c r="C391" s="4">
        <v>1600</v>
      </c>
      <c r="D391" s="3">
        <v>2046</v>
      </c>
      <c r="E391" s="3" t="s">
        <v>1504</v>
      </c>
      <c r="F391" s="3" t="s">
        <v>594</v>
      </c>
      <c r="G391" s="3" t="s">
        <v>112</v>
      </c>
      <c r="H391" s="5">
        <v>0.1351</v>
      </c>
      <c r="I391" s="3" t="s">
        <v>92</v>
      </c>
      <c r="J391" s="3"/>
      <c r="K391" s="3" t="s">
        <v>34</v>
      </c>
      <c r="L391" s="6">
        <v>0.01</v>
      </c>
      <c r="M391" s="3">
        <v>10.1</v>
      </c>
      <c r="N391" s="3" t="s">
        <v>50</v>
      </c>
      <c r="O391" s="3" t="s">
        <v>61</v>
      </c>
      <c r="P391" s="3" t="s">
        <v>289</v>
      </c>
      <c r="Q391" s="3"/>
      <c r="R391" s="3"/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/>
      <c r="AE391" s="3">
        <f>VLOOKUP(A391,'lat long'!A:B,2,FALSE)</f>
        <v>-33.857500100000003</v>
      </c>
      <c r="AF391" s="3">
        <f>VLOOKUP(A391,'lat long'!A:C,3,FALSE)</f>
        <v>151.1319513</v>
      </c>
      <c r="AH391">
        <f>VLOOKUP(A391,'Crimes data'!A:B,2,FALSE)</f>
        <v>44</v>
      </c>
      <c r="AI391">
        <f>VLOOKUP(A391,'Crimes data'!A:C,3,FALSE)</f>
        <v>0.79</v>
      </c>
      <c r="AJ391">
        <f>VLOOKUP(A391,'Crimes data'!A:D,3,FALSE)</f>
        <v>0.79</v>
      </c>
    </row>
    <row r="392" spans="1:36" x14ac:dyDescent="0.25">
      <c r="A392" s="3" t="s">
        <v>1505</v>
      </c>
      <c r="B392" s="3" t="s">
        <v>30</v>
      </c>
      <c r="C392" s="4">
        <v>3100</v>
      </c>
      <c r="D392" s="3">
        <v>2074</v>
      </c>
      <c r="E392" s="3" t="s">
        <v>1506</v>
      </c>
      <c r="F392" s="3" t="s">
        <v>317</v>
      </c>
      <c r="G392" s="3" t="s">
        <v>324</v>
      </c>
      <c r="H392" s="5">
        <v>0.33329999999999999</v>
      </c>
      <c r="I392" s="3" t="s">
        <v>81</v>
      </c>
      <c r="J392" s="3" t="s">
        <v>1507</v>
      </c>
      <c r="K392" s="3" t="s">
        <v>70</v>
      </c>
      <c r="L392" s="6">
        <v>0</v>
      </c>
      <c r="M392" s="3">
        <v>13.7</v>
      </c>
      <c r="N392" s="3" t="s">
        <v>37</v>
      </c>
      <c r="O392" s="3" t="s">
        <v>50</v>
      </c>
      <c r="P392" s="3" t="s">
        <v>1505</v>
      </c>
      <c r="Q392" s="3"/>
      <c r="R392" s="3"/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/>
      <c r="AE392" s="3">
        <f>VLOOKUP(A392,'lat long'!A:B,2,FALSE)</f>
        <v>-33.727973200000001</v>
      </c>
      <c r="AF392" s="3">
        <f>VLOOKUP(A392,'lat long'!A:C,3,FALSE)</f>
        <v>151.12322789999999</v>
      </c>
      <c r="AH392">
        <f>VLOOKUP(A392,'Crimes data'!A:B,2,FALSE)</f>
        <v>68</v>
      </c>
      <c r="AI392">
        <f>VLOOKUP(A392,'Crimes data'!A:C,3,FALSE)</f>
        <v>1.21</v>
      </c>
      <c r="AJ392">
        <f>VLOOKUP(A392,'Crimes data'!A:D,3,FALSE)</f>
        <v>1.21</v>
      </c>
    </row>
    <row r="393" spans="1:36" x14ac:dyDescent="0.25">
      <c r="A393" s="3" t="s">
        <v>1508</v>
      </c>
      <c r="B393" s="3" t="s">
        <v>322</v>
      </c>
      <c r="C393" s="4">
        <v>7600</v>
      </c>
      <c r="D393" s="3">
        <v>2102</v>
      </c>
      <c r="E393" s="3" t="s">
        <v>1509</v>
      </c>
      <c r="F393" s="3" t="s">
        <v>57</v>
      </c>
      <c r="G393" s="3" t="s">
        <v>594</v>
      </c>
      <c r="H393" s="5">
        <v>0.23330000000000001</v>
      </c>
      <c r="I393" s="3" t="s">
        <v>81</v>
      </c>
      <c r="J393" s="3" t="s">
        <v>1510</v>
      </c>
      <c r="K393" s="3" t="s">
        <v>59</v>
      </c>
      <c r="L393" s="6">
        <v>0</v>
      </c>
      <c r="M393" s="3">
        <v>10.9</v>
      </c>
      <c r="N393" s="3" t="s">
        <v>864</v>
      </c>
      <c r="O393" s="3" t="s">
        <v>73</v>
      </c>
      <c r="P393" s="3" t="s">
        <v>289</v>
      </c>
      <c r="Q393" s="3"/>
      <c r="R393" s="3"/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/>
      <c r="AE393" s="3">
        <f>VLOOKUP(A393,'lat long'!A:B,2,FALSE)</f>
        <v>-33.690306</v>
      </c>
      <c r="AF393" s="3">
        <f>VLOOKUP(A393,'lat long'!A:C,3,FALSE)</f>
        <v>151.2942716</v>
      </c>
      <c r="AH393">
        <f>VLOOKUP(A393,'Crimes data'!A:B,2,FALSE)</f>
        <v>356</v>
      </c>
      <c r="AI393">
        <f>VLOOKUP(A393,'Crimes data'!A:C,3,FALSE)</f>
        <v>6.36</v>
      </c>
      <c r="AJ393">
        <f>VLOOKUP(A393,'Crimes data'!A:D,3,FALSE)</f>
        <v>6.36</v>
      </c>
    </row>
    <row r="394" spans="1:36" x14ac:dyDescent="0.25">
      <c r="A394" s="3" t="s">
        <v>1511</v>
      </c>
      <c r="B394" s="3" t="s">
        <v>99</v>
      </c>
      <c r="C394" s="4">
        <v>6000</v>
      </c>
      <c r="D394" s="3">
        <v>2170</v>
      </c>
      <c r="E394" s="3" t="s">
        <v>1512</v>
      </c>
      <c r="F394" s="3" t="s">
        <v>143</v>
      </c>
      <c r="G394" s="3" t="s">
        <v>370</v>
      </c>
      <c r="H394" s="5">
        <v>0.19120000000000001</v>
      </c>
      <c r="I394" s="3" t="s">
        <v>840</v>
      </c>
      <c r="J394" s="3" t="s">
        <v>1513</v>
      </c>
      <c r="K394" s="3" t="s">
        <v>1065</v>
      </c>
      <c r="L394" s="6">
        <v>0.26</v>
      </c>
      <c r="M394" s="3"/>
      <c r="N394" s="3" t="s">
        <v>202</v>
      </c>
      <c r="O394" s="3" t="s">
        <v>73</v>
      </c>
      <c r="P394" s="3" t="s">
        <v>1511</v>
      </c>
      <c r="Q394" s="3"/>
      <c r="R394" s="3"/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/>
      <c r="AE394" s="3">
        <f>VLOOKUP(A394,'lat long'!A:B,2,FALSE)</f>
        <v>-33.914999999999999</v>
      </c>
      <c r="AF394" s="3">
        <f>VLOOKUP(A394,'lat long'!A:C,3,FALSE)</f>
        <v>150.93444439999999</v>
      </c>
      <c r="AH394">
        <f>VLOOKUP(A394,'Crimes data'!A:B,2,FALSE)</f>
        <v>2917</v>
      </c>
      <c r="AI394">
        <f>VLOOKUP(A394,'Crimes data'!A:C,3,FALSE)</f>
        <v>52.09</v>
      </c>
      <c r="AJ394">
        <f>VLOOKUP(A394,'Crimes data'!A:D,3,FALSE)</f>
        <v>52.09</v>
      </c>
    </row>
    <row r="395" spans="1:36" x14ac:dyDescent="0.25">
      <c r="A395" s="3" t="s">
        <v>1514</v>
      </c>
      <c r="B395" s="3" t="s">
        <v>347</v>
      </c>
      <c r="C395" s="4">
        <v>1000</v>
      </c>
      <c r="D395" s="3">
        <v>2030</v>
      </c>
      <c r="E395" s="3" t="s">
        <v>1515</v>
      </c>
      <c r="F395" s="3" t="s">
        <v>930</v>
      </c>
      <c r="G395" s="3" t="s">
        <v>1516</v>
      </c>
      <c r="H395" s="5">
        <v>0.17019999999999999</v>
      </c>
      <c r="I395" s="3"/>
      <c r="J395" s="3" t="s">
        <v>69</v>
      </c>
      <c r="K395" s="3" t="s">
        <v>1233</v>
      </c>
      <c r="L395" s="6">
        <v>0.01</v>
      </c>
      <c r="M395" s="3">
        <v>12.3</v>
      </c>
      <c r="N395" s="3" t="s">
        <v>38</v>
      </c>
      <c r="O395" s="3" t="s">
        <v>169</v>
      </c>
      <c r="P395" s="3" t="s">
        <v>289</v>
      </c>
      <c r="Q395" s="3"/>
      <c r="R395" s="3"/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/>
      <c r="AE395" s="3">
        <f>VLOOKUP(A395,'lat long'!A:B,2,FALSE)</f>
        <v>-33.843273600000003</v>
      </c>
      <c r="AF395" s="3">
        <f>VLOOKUP(A395,'lat long'!A:C,3,FALSE)</f>
        <v>151.28257360000001</v>
      </c>
      <c r="AH395">
        <f>VLOOKUP(A395,'Crimes data'!A:B,2,FALSE)</f>
        <v>99</v>
      </c>
      <c r="AI395">
        <f>VLOOKUP(A395,'Crimes data'!A:C,3,FALSE)</f>
        <v>1.77</v>
      </c>
      <c r="AJ395">
        <f>VLOOKUP(A395,'Crimes data'!A:D,3,FALSE)</f>
        <v>1.77</v>
      </c>
    </row>
    <row r="396" spans="1:36" x14ac:dyDescent="0.25">
      <c r="A396" s="3" t="s">
        <v>1517</v>
      </c>
      <c r="B396" s="3" t="s">
        <v>99</v>
      </c>
      <c r="C396" s="4">
        <v>9000</v>
      </c>
      <c r="D396" s="3">
        <v>2173</v>
      </c>
      <c r="E396" s="3" t="s">
        <v>1518</v>
      </c>
      <c r="F396" s="3" t="s">
        <v>101</v>
      </c>
      <c r="G396" s="3" t="s">
        <v>247</v>
      </c>
      <c r="H396" s="5">
        <v>0.1125</v>
      </c>
      <c r="I396" s="3" t="s">
        <v>637</v>
      </c>
      <c r="J396" s="3"/>
      <c r="K396" s="3" t="s">
        <v>1102</v>
      </c>
      <c r="L396" s="6">
        <v>0.01</v>
      </c>
      <c r="M396" s="3">
        <v>12.6</v>
      </c>
      <c r="N396" s="3" t="s">
        <v>864</v>
      </c>
      <c r="O396" s="3" t="s">
        <v>37</v>
      </c>
      <c r="P396" s="3" t="s">
        <v>98</v>
      </c>
      <c r="Q396" s="3"/>
      <c r="R396" s="3"/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/>
      <c r="AE396" s="3">
        <f>VLOOKUP(A396,'lat long'!A:B,2,FALSE)</f>
        <v>-33.956401300000003</v>
      </c>
      <c r="AF396" s="3">
        <f>VLOOKUP(A396,'lat long'!A:C,3,FALSE)</f>
        <v>150.94058620000001</v>
      </c>
      <c r="AH396">
        <f>VLOOKUP(A396,'Crimes data'!A:B,2,FALSE)</f>
        <v>212</v>
      </c>
      <c r="AI396">
        <f>VLOOKUP(A396,'Crimes data'!A:C,3,FALSE)</f>
        <v>3.79</v>
      </c>
      <c r="AJ396">
        <f>VLOOKUP(A396,'Crimes data'!A:D,3,FALSE)</f>
        <v>3.79</v>
      </c>
    </row>
    <row r="397" spans="1:36" x14ac:dyDescent="0.25">
      <c r="A397" s="3" t="s">
        <v>1519</v>
      </c>
      <c r="B397" s="3" t="s">
        <v>347</v>
      </c>
      <c r="C397" s="4">
        <v>4500</v>
      </c>
      <c r="D397" s="3">
        <v>2024</v>
      </c>
      <c r="E397" s="3" t="s">
        <v>1520</v>
      </c>
      <c r="F397" s="3" t="s">
        <v>271</v>
      </c>
      <c r="G397" s="3" t="s">
        <v>1083</v>
      </c>
      <c r="H397" s="5">
        <v>0.31909999999999999</v>
      </c>
      <c r="I397" s="3" t="s">
        <v>1319</v>
      </c>
      <c r="J397" s="3" t="s">
        <v>1496</v>
      </c>
      <c r="K397" s="3" t="s">
        <v>83</v>
      </c>
      <c r="L397" s="6">
        <v>0.03</v>
      </c>
      <c r="M397" s="3">
        <v>11.4</v>
      </c>
      <c r="N397" s="3" t="s">
        <v>50</v>
      </c>
      <c r="O397" s="3" t="s">
        <v>126</v>
      </c>
      <c r="P397" s="3" t="s">
        <v>913</v>
      </c>
      <c r="Q397" s="3"/>
      <c r="R397" s="3"/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/>
      <c r="AE397" s="3">
        <f>VLOOKUP(A397,'lat long'!A:B,2,FALSE)</f>
        <v>-33.901936499999998</v>
      </c>
      <c r="AF397" s="3">
        <f>VLOOKUP(A397,'lat long'!A:C,3,FALSE)</f>
        <v>151.25588160000001</v>
      </c>
      <c r="AH397">
        <f>VLOOKUP(A397,'Crimes data'!A:B,2,FALSE)</f>
        <v>414</v>
      </c>
      <c r="AI397">
        <f>VLOOKUP(A397,'Crimes data'!A:C,3,FALSE)</f>
        <v>7.39</v>
      </c>
      <c r="AJ397">
        <f>VLOOKUP(A397,'Crimes data'!A:D,3,FALSE)</f>
        <v>7.39</v>
      </c>
    </row>
    <row r="398" spans="1:36" x14ac:dyDescent="0.25">
      <c r="A398" s="3" t="s">
        <v>1521</v>
      </c>
      <c r="B398" s="3" t="s">
        <v>55</v>
      </c>
      <c r="C398" s="4">
        <v>7000</v>
      </c>
      <c r="D398" s="3">
        <v>2127</v>
      </c>
      <c r="E398" s="3" t="s">
        <v>1522</v>
      </c>
      <c r="F398" s="3" t="s">
        <v>624</v>
      </c>
      <c r="G398" s="3" t="s">
        <v>624</v>
      </c>
      <c r="H398" s="3" t="e">
        <v>#VALUE!</v>
      </c>
      <c r="I398" s="3" t="s">
        <v>400</v>
      </c>
      <c r="J398" s="3" t="s">
        <v>451</v>
      </c>
      <c r="K398" s="3" t="s">
        <v>429</v>
      </c>
      <c r="L398" s="6">
        <v>0</v>
      </c>
      <c r="M398" s="3"/>
      <c r="N398" s="3" t="s">
        <v>73</v>
      </c>
      <c r="O398" s="3" t="s">
        <v>169</v>
      </c>
      <c r="P398" s="3" t="s">
        <v>677</v>
      </c>
      <c r="Q398" s="3"/>
      <c r="R398" s="3"/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/>
      <c r="AE398" s="3">
        <f>VLOOKUP(A398,'lat long'!A:B,2,FALSE)</f>
        <v>-33.826895800000003</v>
      </c>
      <c r="AF398" s="3">
        <f>VLOOKUP(A398,'lat long'!A:C,3,FALSE)</f>
        <v>151.0774351</v>
      </c>
      <c r="AH398">
        <f>VLOOKUP(A398,'Crimes data'!A:B,2,FALSE)</f>
        <v>359</v>
      </c>
      <c r="AI398">
        <f>VLOOKUP(A398,'Crimes data'!A:C,3,FALSE)</f>
        <v>6.41</v>
      </c>
      <c r="AJ398">
        <f>VLOOKUP(A398,'Crimes data'!A:D,3,FALSE)</f>
        <v>6.41</v>
      </c>
    </row>
    <row r="399" spans="1:36" x14ac:dyDescent="0.25">
      <c r="A399" s="3" t="s">
        <v>1523</v>
      </c>
      <c r="B399" s="3" t="s">
        <v>99</v>
      </c>
      <c r="C399" s="4">
        <v>4100</v>
      </c>
      <c r="D399" s="3">
        <v>2747</v>
      </c>
      <c r="E399" s="3" t="s">
        <v>1524</v>
      </c>
      <c r="F399" s="3" t="s">
        <v>176</v>
      </c>
      <c r="G399" s="3" t="s">
        <v>625</v>
      </c>
      <c r="H399" s="5">
        <v>0.1154</v>
      </c>
      <c r="I399" s="3" t="s">
        <v>154</v>
      </c>
      <c r="J399" s="3" t="s">
        <v>942</v>
      </c>
      <c r="K399" s="3" t="s">
        <v>905</v>
      </c>
      <c r="L399" s="6">
        <v>0.06</v>
      </c>
      <c r="M399" s="3">
        <v>9.9</v>
      </c>
      <c r="N399" s="3" t="s">
        <v>202</v>
      </c>
      <c r="O399" s="3" t="s">
        <v>145</v>
      </c>
      <c r="P399" s="3" t="s">
        <v>1523</v>
      </c>
      <c r="Q399" s="3"/>
      <c r="R399" s="3"/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/>
      <c r="AE399" s="3">
        <f>VLOOKUP(A399,'lat long'!A:B,2,FALSE)</f>
        <v>-33.758665999999998</v>
      </c>
      <c r="AF399" s="3">
        <f>VLOOKUP(A399,'lat long'!A:C,3,FALSE)</f>
        <v>150.75796170000001</v>
      </c>
      <c r="AH399">
        <f>VLOOKUP(A399,'Crimes data'!A:B,2,FALSE)</f>
        <v>764</v>
      </c>
      <c r="AI399">
        <f>VLOOKUP(A399,'Crimes data'!A:C,3,FALSE)</f>
        <v>13.64</v>
      </c>
      <c r="AJ399">
        <f>VLOOKUP(A399,'Crimes data'!A:D,3,FALSE)</f>
        <v>13.64</v>
      </c>
    </row>
    <row r="400" spans="1:36" x14ac:dyDescent="0.25">
      <c r="A400" s="3" t="s">
        <v>509</v>
      </c>
      <c r="B400" s="3" t="s">
        <v>119</v>
      </c>
      <c r="C400" s="4">
        <v>13500</v>
      </c>
      <c r="D400" s="3">
        <v>2114</v>
      </c>
      <c r="E400" s="3" t="s">
        <v>1525</v>
      </c>
      <c r="F400" s="3" t="s">
        <v>57</v>
      </c>
      <c r="G400" s="3" t="s">
        <v>483</v>
      </c>
      <c r="H400" s="5">
        <v>0.16669999999999999</v>
      </c>
      <c r="I400" s="3" t="s">
        <v>70</v>
      </c>
      <c r="J400" s="3" t="s">
        <v>1039</v>
      </c>
      <c r="K400" s="3" t="s">
        <v>908</v>
      </c>
      <c r="L400" s="6">
        <v>0.04</v>
      </c>
      <c r="M400" s="3">
        <v>14.2</v>
      </c>
      <c r="N400" s="3" t="s">
        <v>50</v>
      </c>
      <c r="O400" s="3" t="s">
        <v>169</v>
      </c>
      <c r="P400" s="3" t="s">
        <v>509</v>
      </c>
      <c r="Q400" s="3"/>
      <c r="R400" s="3"/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/>
      <c r="AE400" s="3">
        <f>VLOOKUP(A400,'lat long'!A:B,2,FALSE)</f>
        <v>-33.809444399999997</v>
      </c>
      <c r="AF400" s="3">
        <f>VLOOKUP(A400,'lat long'!A:C,3,FALSE)</f>
        <v>151.08583329999999</v>
      </c>
      <c r="AH400">
        <f>VLOOKUP(A400,'Crimes data'!A:B,2,FALSE)</f>
        <v>579</v>
      </c>
      <c r="AI400">
        <f>VLOOKUP(A400,'Crimes data'!A:C,3,FALSE)</f>
        <v>10.34</v>
      </c>
      <c r="AJ400">
        <f>VLOOKUP(A400,'Crimes data'!A:D,3,FALSE)</f>
        <v>10.34</v>
      </c>
    </row>
    <row r="401" spans="1:36" x14ac:dyDescent="0.25">
      <c r="A401" s="3" t="s">
        <v>1526</v>
      </c>
      <c r="B401" s="3" t="s">
        <v>244</v>
      </c>
      <c r="C401" s="4">
        <v>4500</v>
      </c>
      <c r="D401" s="3">
        <v>2120</v>
      </c>
      <c r="E401" s="3" t="s">
        <v>1527</v>
      </c>
      <c r="F401" s="3" t="s">
        <v>69</v>
      </c>
      <c r="G401" s="3" t="s">
        <v>358</v>
      </c>
      <c r="H401" s="5">
        <v>0.23080000000000001</v>
      </c>
      <c r="I401" s="3" t="s">
        <v>231</v>
      </c>
      <c r="J401" s="3"/>
      <c r="K401" s="3"/>
      <c r="L401" s="6">
        <v>0</v>
      </c>
      <c r="M401" s="3">
        <v>13.5</v>
      </c>
      <c r="N401" s="3" t="s">
        <v>864</v>
      </c>
      <c r="O401" s="3" t="s">
        <v>38</v>
      </c>
      <c r="P401" s="3" t="s">
        <v>1481</v>
      </c>
      <c r="Q401" s="3"/>
      <c r="R401" s="3"/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/>
      <c r="AE401" s="3">
        <f>VLOOKUP(A401,'lat long'!A:B,2,FALSE)</f>
        <v>-33.715000000000003</v>
      </c>
      <c r="AF401" s="3">
        <f>VLOOKUP(A401,'lat long'!A:C,3,FALSE)</f>
        <v>151.06777779999999</v>
      </c>
      <c r="AH401">
        <f>VLOOKUP(A401,'Crimes data'!A:B,2,FALSE)</f>
        <v>49</v>
      </c>
      <c r="AI401">
        <f>VLOOKUP(A401,'Crimes data'!A:C,3,FALSE)</f>
        <v>0.88</v>
      </c>
      <c r="AJ401">
        <f>VLOOKUP(A401,'Crimes data'!A:D,3,FALSE)</f>
        <v>0.88</v>
      </c>
    </row>
    <row r="402" spans="1:36" x14ac:dyDescent="0.25">
      <c r="A402" s="3" t="s">
        <v>1004</v>
      </c>
      <c r="B402" s="3" t="s">
        <v>99</v>
      </c>
      <c r="C402" s="4">
        <v>16500</v>
      </c>
      <c r="D402" s="3">
        <v>2145</v>
      </c>
      <c r="E402" s="3" t="s">
        <v>1528</v>
      </c>
      <c r="F402" s="3" t="s">
        <v>141</v>
      </c>
      <c r="G402" s="3" t="s">
        <v>57</v>
      </c>
      <c r="H402" s="5">
        <v>0.36359999999999998</v>
      </c>
      <c r="I402" s="3" t="s">
        <v>1102</v>
      </c>
      <c r="J402" s="3" t="s">
        <v>1529</v>
      </c>
      <c r="K402" s="3" t="s">
        <v>144</v>
      </c>
      <c r="L402" s="6">
        <v>0.08</v>
      </c>
      <c r="M402" s="3">
        <v>17.8</v>
      </c>
      <c r="N402" s="3" t="s">
        <v>38</v>
      </c>
      <c r="O402" s="3" t="s">
        <v>38</v>
      </c>
      <c r="P402" s="3" t="s">
        <v>1004</v>
      </c>
      <c r="Q402" s="3"/>
      <c r="R402" s="3"/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/>
      <c r="AE402" s="3">
        <f>VLOOKUP(A402,'lat long'!A:B,2,FALSE)</f>
        <v>-33.8076498</v>
      </c>
      <c r="AF402" s="3">
        <f>VLOOKUP(A402,'lat long'!A:C,3,FALSE)</f>
        <v>150.98772650000001</v>
      </c>
      <c r="AH402">
        <f>VLOOKUP(A402,'Crimes data'!A:B,2,FALSE)</f>
        <v>1312</v>
      </c>
      <c r="AI402">
        <f>VLOOKUP(A402,'Crimes data'!A:C,3,FALSE)</f>
        <v>23.43</v>
      </c>
      <c r="AJ402">
        <f>VLOOKUP(A402,'Crimes data'!A:D,3,FALSE)</f>
        <v>23.43</v>
      </c>
    </row>
    <row r="403" spans="1:36" x14ac:dyDescent="0.25">
      <c r="A403" s="3" t="s">
        <v>1530</v>
      </c>
      <c r="B403" s="3" t="s">
        <v>99</v>
      </c>
      <c r="C403" s="4">
        <v>6250</v>
      </c>
      <c r="D403" s="3">
        <v>2164</v>
      </c>
      <c r="E403" s="3" t="s">
        <v>1531</v>
      </c>
      <c r="F403" s="3" t="s">
        <v>386</v>
      </c>
      <c r="G403" s="3" t="s">
        <v>232</v>
      </c>
      <c r="H403" s="5">
        <v>0.28949999999999998</v>
      </c>
      <c r="I403" s="3" t="s">
        <v>94</v>
      </c>
      <c r="J403" s="3" t="s">
        <v>1532</v>
      </c>
      <c r="K403" s="3" t="s">
        <v>535</v>
      </c>
      <c r="L403" s="6">
        <v>0.02</v>
      </c>
      <c r="M403" s="3">
        <v>18.2</v>
      </c>
      <c r="N403" s="3" t="s">
        <v>896</v>
      </c>
      <c r="O403" s="3" t="s">
        <v>73</v>
      </c>
      <c r="P403" s="3" t="s">
        <v>1123</v>
      </c>
      <c r="Q403" s="3"/>
      <c r="R403" s="3"/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/>
      <c r="AE403" s="3">
        <f>VLOOKUP(A403,'lat long'!A:B,2,FALSE)</f>
        <v>-33.8483333</v>
      </c>
      <c r="AF403" s="3">
        <f>VLOOKUP(A403,'lat long'!A:C,3,FALSE)</f>
        <v>150.90111110000001</v>
      </c>
      <c r="AH403">
        <f>VLOOKUP(A403,'Crimes data'!A:B,2,FALSE)</f>
        <v>667</v>
      </c>
      <c r="AI403">
        <f>VLOOKUP(A403,'Crimes data'!A:C,3,FALSE)</f>
        <v>11.91</v>
      </c>
      <c r="AJ403">
        <f>VLOOKUP(A403,'Crimes data'!A:D,3,FALSE)</f>
        <v>11.91</v>
      </c>
    </row>
    <row r="404" spans="1:36" x14ac:dyDescent="0.25">
      <c r="A404" s="3" t="s">
        <v>1533</v>
      </c>
      <c r="B404" s="3" t="s">
        <v>99</v>
      </c>
      <c r="C404" s="4">
        <v>6000</v>
      </c>
      <c r="D404" s="3">
        <v>2770</v>
      </c>
      <c r="E404" s="3" t="s">
        <v>1534</v>
      </c>
      <c r="F404" s="3" t="s">
        <v>750</v>
      </c>
      <c r="G404" s="3" t="s">
        <v>208</v>
      </c>
      <c r="H404" s="5">
        <v>0.25530000000000003</v>
      </c>
      <c r="I404" s="3" t="s">
        <v>943</v>
      </c>
      <c r="J404" s="3"/>
      <c r="K404" s="3" t="s">
        <v>1487</v>
      </c>
      <c r="L404" s="6">
        <v>0.33</v>
      </c>
      <c r="M404" s="3">
        <v>11.2</v>
      </c>
      <c r="N404" s="3" t="s">
        <v>310</v>
      </c>
      <c r="O404" s="3" t="s">
        <v>145</v>
      </c>
      <c r="P404" s="3" t="s">
        <v>897</v>
      </c>
      <c r="Q404" s="3"/>
      <c r="R404" s="3"/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/>
      <c r="AE404" s="3">
        <f>VLOOKUP(A404,'lat long'!A:B,2,FALSE)</f>
        <v>-33.756666699999997</v>
      </c>
      <c r="AF404" s="3">
        <f>VLOOKUP(A404,'lat long'!A:C,3,FALSE)</f>
        <v>150.80944439999999</v>
      </c>
      <c r="AH404">
        <f>VLOOKUP(A404,'Crimes data'!A:B,2,FALSE)</f>
        <v>692</v>
      </c>
      <c r="AI404">
        <f>VLOOKUP(A404,'Crimes data'!A:C,3,FALSE)</f>
        <v>12.36</v>
      </c>
      <c r="AJ404">
        <f>VLOOKUP(A404,'Crimes data'!A:D,3,FALSE)</f>
        <v>12.36</v>
      </c>
    </row>
    <row r="405" spans="1:36" x14ac:dyDescent="0.25">
      <c r="A405" s="3" t="s">
        <v>1535</v>
      </c>
      <c r="B405" s="3" t="s">
        <v>322</v>
      </c>
      <c r="C405" s="4">
        <v>3000</v>
      </c>
      <c r="D405" s="3">
        <v>2097</v>
      </c>
      <c r="E405" s="3" t="s">
        <v>1536</v>
      </c>
      <c r="F405" s="3" t="s">
        <v>45</v>
      </c>
      <c r="G405" s="3" t="s">
        <v>112</v>
      </c>
      <c r="H405" s="5">
        <v>0.3548</v>
      </c>
      <c r="I405" s="3" t="s">
        <v>295</v>
      </c>
      <c r="J405" s="3"/>
      <c r="K405" s="3" t="s">
        <v>883</v>
      </c>
      <c r="L405" s="6">
        <v>0</v>
      </c>
      <c r="M405" s="3">
        <v>11.7</v>
      </c>
      <c r="N405" s="3" t="s">
        <v>896</v>
      </c>
      <c r="O405" s="3" t="s">
        <v>38</v>
      </c>
      <c r="P405" s="3" t="s">
        <v>289</v>
      </c>
      <c r="Q405" s="3"/>
      <c r="R405" s="3"/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/>
      <c r="AE405" s="3">
        <f>VLOOKUP(A405,'lat long'!A:B,2,FALSE)</f>
        <v>-33.728686699999997</v>
      </c>
      <c r="AF405" s="3">
        <f>VLOOKUP(A405,'lat long'!A:C,3,FALSE)</f>
        <v>151.2806965</v>
      </c>
      <c r="AH405">
        <f>VLOOKUP(A405,'Crimes data'!A:B,2,FALSE)</f>
        <v>31</v>
      </c>
      <c r="AI405">
        <f>VLOOKUP(A405,'Crimes data'!A:C,3,FALSE)</f>
        <v>0.55000000000000004</v>
      </c>
      <c r="AJ405">
        <f>VLOOKUP(A405,'Crimes data'!A:D,3,FALSE)</f>
        <v>0.55000000000000004</v>
      </c>
    </row>
    <row r="406" spans="1:36" x14ac:dyDescent="0.25">
      <c r="A406" s="3" t="s">
        <v>1537</v>
      </c>
      <c r="B406" s="3" t="s">
        <v>244</v>
      </c>
      <c r="C406" s="4">
        <v>3100</v>
      </c>
      <c r="D406" s="3">
        <v>2756</v>
      </c>
      <c r="E406" s="3" t="s">
        <v>1538</v>
      </c>
      <c r="F406" s="3" t="s">
        <v>48</v>
      </c>
      <c r="G406" s="3" t="s">
        <v>773</v>
      </c>
      <c r="H406" s="5">
        <v>0.17949999999999999</v>
      </c>
      <c r="I406" s="3" t="s">
        <v>535</v>
      </c>
      <c r="J406" s="3"/>
      <c r="K406" s="3"/>
      <c r="L406" s="6">
        <v>0</v>
      </c>
      <c r="M406" s="3">
        <v>13.1</v>
      </c>
      <c r="N406" s="3" t="s">
        <v>991</v>
      </c>
      <c r="O406" s="3" t="s">
        <v>864</v>
      </c>
      <c r="P406" s="3" t="s">
        <v>1399</v>
      </c>
      <c r="Q406" s="3"/>
      <c r="R406" s="3"/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/>
      <c r="AE406" s="3">
        <f>VLOOKUP(A406,'lat long'!A:B,2,FALSE)</f>
        <v>-33.556666700000001</v>
      </c>
      <c r="AF406" s="3">
        <f>VLOOKUP(A406,'lat long'!A:C,3,FALSE)</f>
        <v>150.8344444</v>
      </c>
      <c r="AH406">
        <f>VLOOKUP(A406,'Crimes data'!A:B,2,FALSE)</f>
        <v>119</v>
      </c>
      <c r="AI406">
        <f>VLOOKUP(A406,'Crimes data'!A:C,3,FALSE)</f>
        <v>2.13</v>
      </c>
      <c r="AJ406">
        <f>VLOOKUP(A406,'Crimes data'!A:D,3,FALSE)</f>
        <v>2.13</v>
      </c>
    </row>
    <row r="407" spans="1:36" x14ac:dyDescent="0.25">
      <c r="A407" s="3" t="s">
        <v>1539</v>
      </c>
      <c r="B407" s="3" t="s">
        <v>99</v>
      </c>
      <c r="C407" s="4">
        <v>10250</v>
      </c>
      <c r="D407" s="3">
        <v>2195</v>
      </c>
      <c r="E407" s="3" t="s">
        <v>1540</v>
      </c>
      <c r="F407" s="3" t="s">
        <v>559</v>
      </c>
      <c r="G407" s="3" t="s">
        <v>428</v>
      </c>
      <c r="H407" s="5">
        <v>0.2</v>
      </c>
      <c r="I407" s="3" t="s">
        <v>177</v>
      </c>
      <c r="J407" s="3" t="s">
        <v>1541</v>
      </c>
      <c r="K407" s="3" t="s">
        <v>1184</v>
      </c>
      <c r="L407" s="6">
        <v>0.03</v>
      </c>
      <c r="M407" s="3">
        <v>15.4</v>
      </c>
      <c r="N407" s="3" t="s">
        <v>38</v>
      </c>
      <c r="O407" s="3" t="s">
        <v>50</v>
      </c>
      <c r="P407" s="3" t="s">
        <v>1539</v>
      </c>
      <c r="Q407" s="3"/>
      <c r="R407" s="3"/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/>
      <c r="AE407" s="3">
        <f>VLOOKUP(A407,'lat long'!A:B,2,FALSE)</f>
        <v>-33.923055599999998</v>
      </c>
      <c r="AF407" s="3">
        <f>VLOOKUP(A407,'lat long'!A:C,3,FALSE)</f>
        <v>151.06777779999999</v>
      </c>
      <c r="AH407">
        <f>VLOOKUP(A407,'Crimes data'!A:B,2,FALSE)</f>
        <v>431</v>
      </c>
      <c r="AI407">
        <f>VLOOKUP(A407,'Crimes data'!A:C,3,FALSE)</f>
        <v>7.7</v>
      </c>
      <c r="AJ407">
        <f>VLOOKUP(A407,'Crimes data'!A:D,3,FALSE)</f>
        <v>7.7</v>
      </c>
    </row>
    <row r="408" spans="1:36" x14ac:dyDescent="0.25">
      <c r="A408" s="3" t="s">
        <v>1542</v>
      </c>
      <c r="B408" s="3" t="s">
        <v>99</v>
      </c>
      <c r="C408" s="4">
        <v>2500</v>
      </c>
      <c r="D408" s="3">
        <v>2770</v>
      </c>
      <c r="E408" s="3" t="s">
        <v>1543</v>
      </c>
      <c r="F408" s="3" t="s">
        <v>952</v>
      </c>
      <c r="G408" s="3" t="s">
        <v>819</v>
      </c>
      <c r="H408" s="5">
        <v>0.27910000000000001</v>
      </c>
      <c r="I408" s="3" t="s">
        <v>920</v>
      </c>
      <c r="J408" s="3"/>
      <c r="K408" s="3"/>
      <c r="L408" s="6">
        <v>0.35</v>
      </c>
      <c r="M408" s="3">
        <v>8.8000000000000007</v>
      </c>
      <c r="N408" s="3" t="s">
        <v>812</v>
      </c>
      <c r="O408" s="3" t="s">
        <v>145</v>
      </c>
      <c r="P408" s="3" t="s">
        <v>897</v>
      </c>
      <c r="Q408" s="3"/>
      <c r="R408" s="3"/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/>
      <c r="AE408" s="3">
        <f>VLOOKUP(A408,'lat long'!A:B,2,FALSE)</f>
        <v>-33.724722200000002</v>
      </c>
      <c r="AF408" s="3">
        <f>VLOOKUP(A408,'lat long'!A:C,3,FALSE)</f>
        <v>150.79388890000001</v>
      </c>
      <c r="AH408">
        <f>VLOOKUP(A408,'Crimes data'!A:B,2,FALSE)</f>
        <v>452</v>
      </c>
      <c r="AI408">
        <f>VLOOKUP(A408,'Crimes data'!A:C,3,FALSE)</f>
        <v>8.07</v>
      </c>
      <c r="AJ408">
        <f>VLOOKUP(A408,'Crimes data'!A:D,3,FALSE)</f>
        <v>8.07</v>
      </c>
    </row>
    <row r="409" spans="1:36" x14ac:dyDescent="0.25">
      <c r="A409" s="3" t="s">
        <v>1544</v>
      </c>
      <c r="B409" s="3" t="s">
        <v>77</v>
      </c>
      <c r="C409" s="4">
        <v>6600</v>
      </c>
      <c r="D409" s="3">
        <v>2068</v>
      </c>
      <c r="E409" s="3" t="s">
        <v>1545</v>
      </c>
      <c r="F409" s="3" t="s">
        <v>271</v>
      </c>
      <c r="G409" s="3" t="s">
        <v>263</v>
      </c>
      <c r="H409" s="5">
        <v>0.23400000000000001</v>
      </c>
      <c r="I409" s="3" t="s">
        <v>1546</v>
      </c>
      <c r="J409" s="3" t="s">
        <v>216</v>
      </c>
      <c r="K409" s="3" t="s">
        <v>393</v>
      </c>
      <c r="L409" s="6">
        <v>0.01</v>
      </c>
      <c r="M409" s="3">
        <v>11.5</v>
      </c>
      <c r="N409" s="3" t="s">
        <v>61</v>
      </c>
      <c r="O409" s="3" t="s">
        <v>126</v>
      </c>
      <c r="P409" s="3" t="s">
        <v>118</v>
      </c>
      <c r="Q409" s="3"/>
      <c r="R409" s="3"/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/>
      <c r="AE409" s="3">
        <f>VLOOKUP(A409,'lat long'!A:B,2,FALSE)</f>
        <v>-33.806388900000002</v>
      </c>
      <c r="AF409" s="3">
        <f>VLOOKUP(A409,'lat long'!A:C,3,FALSE)</f>
        <v>151.20027780000001</v>
      </c>
      <c r="AH409">
        <f>VLOOKUP(A409,'Crimes data'!A:B,2,FALSE)</f>
        <v>177</v>
      </c>
      <c r="AI409">
        <f>VLOOKUP(A409,'Crimes data'!A:C,3,FALSE)</f>
        <v>3.16</v>
      </c>
      <c r="AJ409">
        <f>VLOOKUP(A409,'Crimes data'!A:D,3,FALSE)</f>
        <v>3.16</v>
      </c>
    </row>
    <row r="410" spans="1:36" x14ac:dyDescent="0.25">
      <c r="A410" s="3" t="s">
        <v>1329</v>
      </c>
      <c r="B410" s="3" t="s">
        <v>244</v>
      </c>
      <c r="C410" s="4">
        <v>2000</v>
      </c>
      <c r="D410" s="3">
        <v>2756</v>
      </c>
      <c r="E410" s="3" t="s">
        <v>1547</v>
      </c>
      <c r="F410" s="3" t="s">
        <v>467</v>
      </c>
      <c r="G410" s="3" t="s">
        <v>582</v>
      </c>
      <c r="H410" s="5">
        <v>0.15629999999999999</v>
      </c>
      <c r="I410" s="3" t="s">
        <v>209</v>
      </c>
      <c r="J410" s="3" t="s">
        <v>1548</v>
      </c>
      <c r="K410" s="3" t="s">
        <v>828</v>
      </c>
      <c r="L410" s="6">
        <v>7.0000000000000007E-2</v>
      </c>
      <c r="M410" s="3">
        <v>8.4</v>
      </c>
      <c r="N410" s="3" t="s">
        <v>842</v>
      </c>
      <c r="O410" s="3" t="s">
        <v>185</v>
      </c>
      <c r="P410" s="3" t="s">
        <v>1329</v>
      </c>
      <c r="Q410" s="3"/>
      <c r="R410" s="3"/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/>
      <c r="AE410" s="3">
        <f>VLOOKUP(A410,'lat long'!A:B,2,FALSE)</f>
        <v>-33.605534200000001</v>
      </c>
      <c r="AF410" s="3">
        <f>VLOOKUP(A410,'lat long'!A:C,3,FALSE)</f>
        <v>150.82195300000001</v>
      </c>
      <c r="AH410">
        <f>VLOOKUP(A410,'Crimes data'!A:B,2,FALSE)</f>
        <v>1237</v>
      </c>
      <c r="AI410">
        <f>VLOOKUP(A410,'Crimes data'!A:C,3,FALSE)</f>
        <v>22.09</v>
      </c>
      <c r="AJ410">
        <f>VLOOKUP(A410,'Crimes data'!A:D,3,FALSE)</f>
        <v>22.09</v>
      </c>
    </row>
    <row r="411" spans="1:36" x14ac:dyDescent="0.25">
      <c r="A411" s="3" t="s">
        <v>1549</v>
      </c>
      <c r="B411" s="3" t="s">
        <v>99</v>
      </c>
      <c r="C411" s="4">
        <v>11750</v>
      </c>
      <c r="D411" s="3">
        <v>2153</v>
      </c>
      <c r="E411" s="3" t="s">
        <v>1550</v>
      </c>
      <c r="F411" s="3" t="s">
        <v>399</v>
      </c>
      <c r="G411" s="3" t="s">
        <v>238</v>
      </c>
      <c r="H411" s="5">
        <v>0.28210000000000002</v>
      </c>
      <c r="I411" s="3" t="s">
        <v>420</v>
      </c>
      <c r="J411" s="3" t="s">
        <v>839</v>
      </c>
      <c r="K411" s="3" t="s">
        <v>375</v>
      </c>
      <c r="L411" s="6">
        <v>0</v>
      </c>
      <c r="M411" s="3">
        <v>16.3</v>
      </c>
      <c r="N411" s="3" t="s">
        <v>185</v>
      </c>
      <c r="O411" s="3" t="s">
        <v>38</v>
      </c>
      <c r="P411" s="3" t="s">
        <v>1483</v>
      </c>
      <c r="Q411" s="3"/>
      <c r="R411" s="3"/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/>
      <c r="AE411" s="3">
        <f>VLOOKUP(A411,'lat long'!A:B,2,FALSE)</f>
        <v>-33.7761098</v>
      </c>
      <c r="AF411" s="3">
        <f>VLOOKUP(A411,'lat long'!A:C,3,FALSE)</f>
        <v>150.9816606</v>
      </c>
      <c r="AH411">
        <f>VLOOKUP(A411,'Crimes data'!A:B,2,FALSE)</f>
        <v>314</v>
      </c>
      <c r="AI411">
        <f>VLOOKUP(A411,'Crimes data'!A:C,3,FALSE)</f>
        <v>5.61</v>
      </c>
      <c r="AJ411">
        <f>VLOOKUP(A411,'Crimes data'!A:D,3,FALSE)</f>
        <v>5.61</v>
      </c>
    </row>
    <row r="412" spans="1:36" x14ac:dyDescent="0.25">
      <c r="A412" s="3" t="s">
        <v>1551</v>
      </c>
      <c r="B412" s="3" t="s">
        <v>816</v>
      </c>
      <c r="C412" s="4">
        <v>2750</v>
      </c>
      <c r="D412" s="3">
        <v>2560</v>
      </c>
      <c r="E412" s="3" t="s">
        <v>1552</v>
      </c>
      <c r="F412" s="3" t="s">
        <v>1039</v>
      </c>
      <c r="G412" s="3" t="s">
        <v>288</v>
      </c>
      <c r="H412" s="5">
        <v>0.1111</v>
      </c>
      <c r="I412" s="3" t="s">
        <v>840</v>
      </c>
      <c r="J412" s="3"/>
      <c r="K412" s="3" t="s">
        <v>905</v>
      </c>
      <c r="L412" s="6">
        <v>0</v>
      </c>
      <c r="M412" s="3">
        <v>14.5</v>
      </c>
      <c r="N412" s="3" t="s">
        <v>858</v>
      </c>
      <c r="O412" s="3" t="s">
        <v>145</v>
      </c>
      <c r="P412" s="3" t="s">
        <v>1213</v>
      </c>
      <c r="Q412" s="3"/>
      <c r="R412" s="3"/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/>
      <c r="AE412" s="3">
        <f>VLOOKUP(A412,'lat long'!A:B,2,FALSE)</f>
        <v>-34.046836900000002</v>
      </c>
      <c r="AF412" s="3">
        <f>VLOOKUP(A412,'lat long'!A:C,3,FALSE)</f>
        <v>150.8242711</v>
      </c>
      <c r="AH412">
        <f>VLOOKUP(A412,'Crimes data'!A:B,2,FALSE)</f>
        <v>77</v>
      </c>
      <c r="AI412">
        <f>VLOOKUP(A412,'Crimes data'!A:C,3,FALSE)</f>
        <v>1.38</v>
      </c>
      <c r="AJ412">
        <f>VLOOKUP(A412,'Crimes data'!A:D,3,FALSE)</f>
        <v>1.38</v>
      </c>
    </row>
    <row r="413" spans="1:36" x14ac:dyDescent="0.25">
      <c r="A413" s="3" t="s">
        <v>1553</v>
      </c>
      <c r="B413" s="3" t="s">
        <v>99</v>
      </c>
      <c r="C413" s="4">
        <v>6500</v>
      </c>
      <c r="D413" s="3">
        <v>2767</v>
      </c>
      <c r="E413" s="3" t="s">
        <v>1554</v>
      </c>
      <c r="F413" s="3" t="s">
        <v>133</v>
      </c>
      <c r="G413" s="3" t="s">
        <v>370</v>
      </c>
      <c r="H413" s="5">
        <v>0.14080000000000001</v>
      </c>
      <c r="I413" s="3" t="s">
        <v>375</v>
      </c>
      <c r="J413" s="3"/>
      <c r="K413" s="3" t="s">
        <v>103</v>
      </c>
      <c r="L413" s="6">
        <v>0.02</v>
      </c>
      <c r="M413" s="3">
        <v>8.4</v>
      </c>
      <c r="N413" s="3" t="s">
        <v>310</v>
      </c>
      <c r="O413" s="3" t="s">
        <v>37</v>
      </c>
      <c r="P413" s="3" t="s">
        <v>1037</v>
      </c>
      <c r="Q413" s="3"/>
      <c r="R413" s="3"/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/>
      <c r="AE413" s="3">
        <f>VLOOKUP(A413,'lat long'!A:B,2,FALSE)</f>
        <v>-33.758611100000003</v>
      </c>
      <c r="AF413" s="3">
        <f>VLOOKUP(A413,'lat long'!A:C,3,FALSE)</f>
        <v>150.87833330000001</v>
      </c>
      <c r="AH413">
        <f>VLOOKUP(A413,'Crimes data'!A:B,2,FALSE)</f>
        <v>271</v>
      </c>
      <c r="AI413">
        <f>VLOOKUP(A413,'Crimes data'!A:C,3,FALSE)</f>
        <v>4.84</v>
      </c>
      <c r="AJ413">
        <f>VLOOKUP(A413,'Crimes data'!A:D,3,FALSE)</f>
        <v>4.84</v>
      </c>
    </row>
    <row r="414" spans="1:36" x14ac:dyDescent="0.25">
      <c r="A414" s="3" t="s">
        <v>1555</v>
      </c>
      <c r="B414" s="3" t="s">
        <v>99</v>
      </c>
      <c r="C414" s="4">
        <v>1600</v>
      </c>
      <c r="D414" s="3">
        <v>2164</v>
      </c>
      <c r="E414" s="3" t="s">
        <v>1556</v>
      </c>
      <c r="F414" s="3" t="s">
        <v>184</v>
      </c>
      <c r="G414" s="3" t="s">
        <v>631</v>
      </c>
      <c r="H414" s="5">
        <v>0.1139</v>
      </c>
      <c r="I414" s="3" t="s">
        <v>103</v>
      </c>
      <c r="J414" s="3"/>
      <c r="K414" s="3"/>
      <c r="L414" s="6">
        <v>0</v>
      </c>
      <c r="M414" s="3">
        <v>12.8</v>
      </c>
      <c r="N414" s="3" t="s">
        <v>202</v>
      </c>
      <c r="O414" s="3" t="s">
        <v>50</v>
      </c>
      <c r="P414" s="3" t="s">
        <v>1146</v>
      </c>
      <c r="Q414" s="3"/>
      <c r="R414" s="3"/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/>
      <c r="AE414" s="3">
        <f>VLOOKUP(A414,'lat long'!A:B,2,FALSE)</f>
        <v>-33.841383299999997</v>
      </c>
      <c r="AF414" s="3">
        <f>VLOOKUP(A414,'lat long'!A:C,3,FALSE)</f>
        <v>150.96027760000001</v>
      </c>
      <c r="AH414">
        <f>VLOOKUP(A414,'Crimes data'!A:B,2,FALSE)</f>
        <v>35</v>
      </c>
      <c r="AI414">
        <f>VLOOKUP(A414,'Crimes data'!A:C,3,FALSE)</f>
        <v>0.63</v>
      </c>
      <c r="AJ414">
        <f>VLOOKUP(A414,'Crimes data'!A:D,3,FALSE)</f>
        <v>0.63</v>
      </c>
    </row>
    <row r="415" spans="1:36" x14ac:dyDescent="0.25">
      <c r="A415" s="3" t="s">
        <v>1557</v>
      </c>
      <c r="B415" s="3" t="s">
        <v>347</v>
      </c>
      <c r="C415" s="4">
        <v>7500</v>
      </c>
      <c r="D415" s="3">
        <v>2025</v>
      </c>
      <c r="E415" s="3" t="s">
        <v>1558</v>
      </c>
      <c r="F415" s="3" t="s">
        <v>490</v>
      </c>
      <c r="G415" s="3" t="s">
        <v>1559</v>
      </c>
      <c r="H415" s="5">
        <v>0.3</v>
      </c>
      <c r="I415" s="3" t="s">
        <v>1560</v>
      </c>
      <c r="J415" s="3" t="s">
        <v>32</v>
      </c>
      <c r="K415" s="3" t="s">
        <v>280</v>
      </c>
      <c r="L415" s="6">
        <v>0</v>
      </c>
      <c r="M415" s="3">
        <v>13.3</v>
      </c>
      <c r="N415" s="3" t="s">
        <v>61</v>
      </c>
      <c r="O415" s="3" t="s">
        <v>84</v>
      </c>
      <c r="P415" s="3" t="s">
        <v>352</v>
      </c>
      <c r="Q415" s="3"/>
      <c r="R415" s="3"/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/>
      <c r="AE415" s="3">
        <f>VLOOKUP(A415,'lat long'!A:B,2,FALSE)</f>
        <v>-33.885796800000001</v>
      </c>
      <c r="AF415" s="3">
        <f>VLOOKUP(A415,'lat long'!A:C,3,FALSE)</f>
        <v>151.2440867</v>
      </c>
      <c r="AH415">
        <f>VLOOKUP(A415,'Crimes data'!A:B,2,FALSE)</f>
        <v>288</v>
      </c>
      <c r="AI415">
        <f>VLOOKUP(A415,'Crimes data'!A:C,3,FALSE)</f>
        <v>5.14</v>
      </c>
      <c r="AJ415">
        <f>VLOOKUP(A415,'Crimes data'!A:D,3,FALSE)</f>
        <v>5.14</v>
      </c>
    </row>
    <row r="416" spans="1:36" x14ac:dyDescent="0.25">
      <c r="A416" s="3" t="s">
        <v>1561</v>
      </c>
      <c r="B416" s="3" t="s">
        <v>642</v>
      </c>
      <c r="C416" s="4">
        <v>4250</v>
      </c>
      <c r="D416" s="3">
        <v>2011</v>
      </c>
      <c r="E416" s="3" t="s">
        <v>1562</v>
      </c>
      <c r="F416" s="3" t="s">
        <v>46</v>
      </c>
      <c r="G416" s="3" t="s">
        <v>183</v>
      </c>
      <c r="H416" s="5">
        <v>0.27779999999999999</v>
      </c>
      <c r="I416" s="3" t="s">
        <v>763</v>
      </c>
      <c r="J416" s="3" t="s">
        <v>68</v>
      </c>
      <c r="K416" s="3" t="s">
        <v>142</v>
      </c>
      <c r="L416" s="6">
        <v>0.22</v>
      </c>
      <c r="M416" s="3">
        <v>10.1</v>
      </c>
      <c r="N416" s="3" t="s">
        <v>273</v>
      </c>
      <c r="O416" s="3" t="s">
        <v>84</v>
      </c>
      <c r="P416" s="3" t="s">
        <v>529</v>
      </c>
      <c r="Q416" s="3"/>
      <c r="R416" s="3"/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/>
      <c r="AE416" s="3">
        <f>VLOOKUP(A416,'lat long'!A:B,2,FALSE)</f>
        <v>-33.871875799999998</v>
      </c>
      <c r="AF416" s="3">
        <f>VLOOKUP(A416,'lat long'!A:C,3,FALSE)</f>
        <v>151.21922180000001</v>
      </c>
      <c r="AH416">
        <f>VLOOKUP(A416,'Crimes data'!A:B,2,FALSE)</f>
        <v>1283</v>
      </c>
      <c r="AI416">
        <f>VLOOKUP(A416,'Crimes data'!A:C,3,FALSE)</f>
        <v>22.91</v>
      </c>
      <c r="AJ416">
        <f>VLOOKUP(A416,'Crimes data'!A:D,3,FALSE)</f>
        <v>22.91</v>
      </c>
    </row>
    <row r="417" spans="1:36" x14ac:dyDescent="0.25">
      <c r="A417" s="3" t="s">
        <v>1563</v>
      </c>
      <c r="B417" s="3" t="s">
        <v>66</v>
      </c>
      <c r="C417" s="4">
        <v>2300</v>
      </c>
      <c r="D417" s="3">
        <v>2232</v>
      </c>
      <c r="E417" s="3" t="s">
        <v>1564</v>
      </c>
      <c r="F417" s="3" t="s">
        <v>32</v>
      </c>
      <c r="G417" s="3" t="s">
        <v>191</v>
      </c>
      <c r="H417" s="5">
        <v>0.1739</v>
      </c>
      <c r="I417" s="3" t="s">
        <v>280</v>
      </c>
      <c r="J417" s="3"/>
      <c r="K417" s="3"/>
      <c r="L417" s="6">
        <v>0</v>
      </c>
      <c r="M417" s="3">
        <v>11.3</v>
      </c>
      <c r="N417" s="3" t="s">
        <v>202</v>
      </c>
      <c r="O417" s="3" t="s">
        <v>145</v>
      </c>
      <c r="P417" s="3" t="s">
        <v>311</v>
      </c>
      <c r="Q417" s="3"/>
      <c r="R417" s="3"/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/>
      <c r="AE417" s="3">
        <f>VLOOKUP(A417,'lat long'!A:B,2,FALSE)</f>
        <v>-34.116495700000002</v>
      </c>
      <c r="AF417" s="3">
        <f>VLOOKUP(A417,'lat long'!A:C,3,FALSE)</f>
        <v>150.9522795</v>
      </c>
      <c r="AH417">
        <f>VLOOKUP(A417,'Crimes data'!A:B,2,FALSE)</f>
        <v>87</v>
      </c>
      <c r="AI417">
        <f>VLOOKUP(A417,'Crimes data'!A:C,3,FALSE)</f>
        <v>1.55</v>
      </c>
      <c r="AJ417">
        <f>VLOOKUP(A417,'Crimes data'!A:D,3,FALSE)</f>
        <v>1.55</v>
      </c>
    </row>
    <row r="418" spans="1:36" x14ac:dyDescent="0.25">
      <c r="A418" s="3" t="s">
        <v>1565</v>
      </c>
      <c r="B418" s="3" t="s">
        <v>99</v>
      </c>
      <c r="C418" s="4">
        <v>18250</v>
      </c>
      <c r="D418" s="3">
        <v>2199</v>
      </c>
      <c r="E418" s="3" t="s">
        <v>1566</v>
      </c>
      <c r="F418" s="3" t="s">
        <v>370</v>
      </c>
      <c r="G418" s="3" t="s">
        <v>102</v>
      </c>
      <c r="H418" s="5">
        <v>0.17280000000000001</v>
      </c>
      <c r="I418" s="3" t="s">
        <v>94</v>
      </c>
      <c r="J418" s="3" t="s">
        <v>1010</v>
      </c>
      <c r="K418" s="3" t="s">
        <v>1365</v>
      </c>
      <c r="L418" s="6">
        <v>0.1</v>
      </c>
      <c r="M418" s="3">
        <v>14.2</v>
      </c>
      <c r="N418" s="3" t="s">
        <v>73</v>
      </c>
      <c r="O418" s="3" t="s">
        <v>50</v>
      </c>
      <c r="P418" s="3" t="s">
        <v>1565</v>
      </c>
      <c r="Q418" s="3"/>
      <c r="R418" s="3"/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/>
      <c r="AE418" s="3">
        <f>VLOOKUP(A418,'lat long'!A:B,2,FALSE)</f>
        <v>-33.903790700000002</v>
      </c>
      <c r="AF418" s="3">
        <f>VLOOKUP(A418,'lat long'!A:C,3,FALSE)</f>
        <v>151.0176677</v>
      </c>
      <c r="AH418">
        <f>VLOOKUP(A418,'Crimes data'!A:B,2,FALSE)</f>
        <v>937</v>
      </c>
      <c r="AI418">
        <f>VLOOKUP(A418,'Crimes data'!A:C,3,FALSE)</f>
        <v>16.73</v>
      </c>
      <c r="AJ418">
        <f>VLOOKUP(A418,'Crimes data'!A:D,3,FALSE)</f>
        <v>16.73</v>
      </c>
    </row>
    <row r="419" spans="1:36" x14ac:dyDescent="0.25">
      <c r="A419" s="3" t="s">
        <v>1567</v>
      </c>
      <c r="B419" s="3" t="s">
        <v>66</v>
      </c>
      <c r="C419" s="4">
        <v>2800</v>
      </c>
      <c r="D419" s="3">
        <v>2233</v>
      </c>
      <c r="E419" s="3" t="s">
        <v>1568</v>
      </c>
      <c r="F419" s="3" t="s">
        <v>256</v>
      </c>
      <c r="G419" s="3" t="s">
        <v>69</v>
      </c>
      <c r="H419" s="5">
        <v>0.3</v>
      </c>
      <c r="I419" s="3"/>
      <c r="J419" s="3"/>
      <c r="K419" s="3"/>
      <c r="L419" s="6">
        <v>0</v>
      </c>
      <c r="M419" s="3">
        <v>15.7</v>
      </c>
      <c r="N419" s="3" t="s">
        <v>202</v>
      </c>
      <c r="O419" s="3" t="s">
        <v>145</v>
      </c>
      <c r="P419" s="3" t="s">
        <v>139</v>
      </c>
      <c r="Q419" s="3"/>
      <c r="R419" s="3"/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/>
      <c r="AE419" s="3">
        <f>VLOOKUP(A419,'lat long'!A:B,2,FALSE)</f>
        <v>-34.056680999999998</v>
      </c>
      <c r="AF419" s="3">
        <f>VLOOKUP(A419,'lat long'!A:C,3,FALSE)</f>
        <v>151.03088840000001</v>
      </c>
      <c r="AH419">
        <f>VLOOKUP(A419,'Crimes data'!A:B,2,FALSE)</f>
        <v>45</v>
      </c>
      <c r="AI419">
        <f>VLOOKUP(A419,'Crimes data'!A:C,3,FALSE)</f>
        <v>0.8</v>
      </c>
      <c r="AJ419">
        <f>VLOOKUP(A419,'Crimes data'!A:D,3,FALSE)</f>
        <v>0.8</v>
      </c>
    </row>
    <row r="420" spans="1:36" x14ac:dyDescent="0.25">
      <c r="A420" s="3" t="s">
        <v>1569</v>
      </c>
      <c r="B420" s="3" t="s">
        <v>99</v>
      </c>
      <c r="C420" s="4">
        <v>1700</v>
      </c>
      <c r="D420" s="3">
        <v>2161</v>
      </c>
      <c r="E420" s="3" t="s">
        <v>1570</v>
      </c>
      <c r="F420" s="3" t="s">
        <v>133</v>
      </c>
      <c r="G420" s="3" t="s">
        <v>101</v>
      </c>
      <c r="H420" s="5">
        <v>0.1268</v>
      </c>
      <c r="I420" s="3" t="s">
        <v>60</v>
      </c>
      <c r="J420" s="3" t="s">
        <v>1188</v>
      </c>
      <c r="K420" s="3" t="s">
        <v>144</v>
      </c>
      <c r="L420" s="6">
        <v>0.28000000000000003</v>
      </c>
      <c r="M420" s="3"/>
      <c r="N420" s="3" t="s">
        <v>73</v>
      </c>
      <c r="O420" s="3" t="s">
        <v>38</v>
      </c>
      <c r="P420" s="3" t="s">
        <v>1569</v>
      </c>
      <c r="Q420" s="3"/>
      <c r="R420" s="3"/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/>
      <c r="AE420" s="3">
        <f>VLOOKUP(A420,'lat long'!A:B,2,FALSE)</f>
        <v>-33.862007900000002</v>
      </c>
      <c r="AF420" s="3">
        <f>VLOOKUP(A420,'lat long'!A:C,3,FALSE)</f>
        <v>150.96860960000001</v>
      </c>
      <c r="AH420">
        <f>VLOOKUP(A420,'Crimes data'!A:B,2,FALSE)</f>
        <v>346</v>
      </c>
      <c r="AI420">
        <f>VLOOKUP(A420,'Crimes data'!A:C,3,FALSE)</f>
        <v>6.18</v>
      </c>
      <c r="AJ420">
        <f>VLOOKUP(A420,'Crimes data'!A:D,3,FALSE)</f>
        <v>6.18</v>
      </c>
    </row>
    <row r="421" spans="1:36" x14ac:dyDescent="0.25">
      <c r="A421" s="3" t="s">
        <v>1571</v>
      </c>
      <c r="B421" s="3" t="s">
        <v>66</v>
      </c>
      <c r="C421" s="4">
        <v>3200</v>
      </c>
      <c r="D421" s="3">
        <v>2228</v>
      </c>
      <c r="E421" s="3" t="s">
        <v>1572</v>
      </c>
      <c r="F421" s="3" t="s">
        <v>46</v>
      </c>
      <c r="G421" s="3" t="s">
        <v>112</v>
      </c>
      <c r="H421" s="5">
        <v>0.16669999999999999</v>
      </c>
      <c r="I421" s="3" t="s">
        <v>595</v>
      </c>
      <c r="J421" s="3"/>
      <c r="K421" s="3"/>
      <c r="L421" s="6">
        <v>0</v>
      </c>
      <c r="M421" s="3">
        <v>9.3000000000000007</v>
      </c>
      <c r="N421" s="3" t="s">
        <v>864</v>
      </c>
      <c r="O421" s="3" t="s">
        <v>37</v>
      </c>
      <c r="P421" s="3" t="s">
        <v>336</v>
      </c>
      <c r="Q421" s="3"/>
      <c r="R421" s="3"/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/>
      <c r="AE421" s="3">
        <f>VLOOKUP(A421,'lat long'!A:B,2,FALSE)</f>
        <v>-34.050277800000003</v>
      </c>
      <c r="AF421" s="3">
        <f>VLOOKUP(A421,'lat long'!A:C,3,FALSE)</f>
        <v>151.1033333</v>
      </c>
      <c r="AH421">
        <f>VLOOKUP(A421,'Crimes data'!A:B,2,FALSE)</f>
        <v>58</v>
      </c>
      <c r="AI421">
        <f>VLOOKUP(A421,'Crimes data'!A:C,3,FALSE)</f>
        <v>1.04</v>
      </c>
      <c r="AJ421">
        <f>VLOOKUP(A421,'Crimes data'!A:D,3,FALSE)</f>
        <v>1.04</v>
      </c>
    </row>
    <row r="422" spans="1:36" x14ac:dyDescent="0.25">
      <c r="A422" s="3" t="s">
        <v>1573</v>
      </c>
      <c r="B422" s="3" t="s">
        <v>43</v>
      </c>
      <c r="C422" s="4">
        <v>4250</v>
      </c>
      <c r="D422" s="3">
        <v>2207</v>
      </c>
      <c r="E422" s="3" t="s">
        <v>1574</v>
      </c>
      <c r="F422" s="3" t="s">
        <v>32</v>
      </c>
      <c r="G422" s="3" t="s">
        <v>33</v>
      </c>
      <c r="H422" s="5">
        <v>0.21740000000000001</v>
      </c>
      <c r="I422" s="3" t="s">
        <v>70</v>
      </c>
      <c r="J422" s="3" t="s">
        <v>523</v>
      </c>
      <c r="K422" s="3" t="s">
        <v>1102</v>
      </c>
      <c r="L422" s="6">
        <v>7.0000000000000007E-2</v>
      </c>
      <c r="M422" s="3">
        <v>18.3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>
        <f>VLOOKUP(A422,'lat long'!A:B,2,FALSE)</f>
        <v>-33.942536500000003</v>
      </c>
      <c r="AF422" s="3">
        <f>VLOOKUP(A422,'lat long'!A:C,3,FALSE)</f>
        <v>151.11520809999999</v>
      </c>
      <c r="AH422" t="e">
        <f>VLOOKUP(A422,'Crimes data'!A:B,2,FALSE)</f>
        <v>#N/A</v>
      </c>
      <c r="AI422" t="e">
        <f>VLOOKUP(A422,'Crimes data'!A:C,3,FALSE)</f>
        <v>#N/A</v>
      </c>
      <c r="AJ422" t="e">
        <f>VLOOKUP(A422,'Crimes data'!A:D,3,FALSE)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E366-D31B-6545-9352-AE8173AB2DB4}">
  <dimension ref="A1:D409"/>
  <sheetViews>
    <sheetView workbookViewId="0">
      <selection activeCell="D10" sqref="D10"/>
    </sheetView>
  </sheetViews>
  <sheetFormatPr defaultColWidth="11" defaultRowHeight="15.75" x14ac:dyDescent="0.25"/>
  <sheetData>
    <row r="1" spans="1:4" x14ac:dyDescent="0.25">
      <c r="A1" t="s">
        <v>1575</v>
      </c>
      <c r="B1" t="s">
        <v>1848</v>
      </c>
      <c r="C1" t="s">
        <v>1849</v>
      </c>
      <c r="D1" t="s">
        <v>1850</v>
      </c>
    </row>
    <row r="2" spans="1:4" x14ac:dyDescent="0.25">
      <c r="A2" t="s">
        <v>1143</v>
      </c>
      <c r="B2">
        <v>15069</v>
      </c>
      <c r="C2">
        <v>269.08999999999997</v>
      </c>
      <c r="D2" s="7">
        <v>3.8999999999999998E-3</v>
      </c>
    </row>
    <row r="3" spans="1:4" x14ac:dyDescent="0.25">
      <c r="A3" t="s">
        <v>906</v>
      </c>
      <c r="B3">
        <v>12912</v>
      </c>
      <c r="C3">
        <v>230.57</v>
      </c>
      <c r="D3" s="7">
        <v>2.3E-3</v>
      </c>
    </row>
    <row r="4" spans="1:4" x14ac:dyDescent="0.25">
      <c r="A4" t="s">
        <v>897</v>
      </c>
      <c r="B4">
        <v>10654</v>
      </c>
      <c r="C4">
        <v>190.25</v>
      </c>
      <c r="D4" s="7">
        <v>3.5000000000000001E-3</v>
      </c>
    </row>
    <row r="5" spans="1:4" x14ac:dyDescent="0.25">
      <c r="A5" t="s">
        <v>1044</v>
      </c>
      <c r="B5">
        <v>10116</v>
      </c>
      <c r="C5">
        <v>180.64</v>
      </c>
      <c r="D5" s="7">
        <v>4.0000000000000001E-3</v>
      </c>
    </row>
    <row r="6" spans="1:4" x14ac:dyDescent="0.25">
      <c r="A6" t="s">
        <v>1131</v>
      </c>
      <c r="B6">
        <v>8742</v>
      </c>
      <c r="C6">
        <v>156.11000000000001</v>
      </c>
      <c r="D6" s="7">
        <v>7.4999999999999997E-3</v>
      </c>
    </row>
    <row r="7" spans="1:4" x14ac:dyDescent="0.25">
      <c r="A7" t="s">
        <v>961</v>
      </c>
      <c r="B7">
        <v>8328</v>
      </c>
      <c r="C7">
        <v>148.71</v>
      </c>
      <c r="D7" s="7">
        <v>6.8999999999999999E-3</v>
      </c>
    </row>
    <row r="8" spans="1:4" x14ac:dyDescent="0.25">
      <c r="A8" t="s">
        <v>921</v>
      </c>
      <c r="B8">
        <v>7913</v>
      </c>
      <c r="C8">
        <v>141.30000000000001</v>
      </c>
      <c r="D8" s="7">
        <v>7.7999999999999996E-3</v>
      </c>
    </row>
    <row r="9" spans="1:4" x14ac:dyDescent="0.25">
      <c r="A9" t="s">
        <v>999</v>
      </c>
      <c r="B9">
        <v>7356</v>
      </c>
      <c r="C9">
        <v>131.36000000000001</v>
      </c>
      <c r="D9" s="7">
        <v>3.8E-3</v>
      </c>
    </row>
    <row r="10" spans="1:4" x14ac:dyDescent="0.25">
      <c r="A10" t="s">
        <v>788</v>
      </c>
      <c r="B10">
        <v>6892</v>
      </c>
      <c r="C10">
        <v>123.07</v>
      </c>
      <c r="D10" s="7">
        <v>2.0999999999999999E-3</v>
      </c>
    </row>
    <row r="11" spans="1:4" x14ac:dyDescent="0.25">
      <c r="A11" t="s">
        <v>616</v>
      </c>
      <c r="B11">
        <v>5188</v>
      </c>
      <c r="C11">
        <v>92.64</v>
      </c>
      <c r="D11" s="7">
        <v>5.4999999999999997E-3</v>
      </c>
    </row>
    <row r="12" spans="1:4" x14ac:dyDescent="0.25">
      <c r="A12" t="s">
        <v>940</v>
      </c>
      <c r="B12">
        <v>4414</v>
      </c>
      <c r="C12">
        <v>78.819999999999993</v>
      </c>
      <c r="D12" s="7">
        <v>1.8E-3</v>
      </c>
    </row>
    <row r="13" spans="1:4" x14ac:dyDescent="0.25">
      <c r="A13" t="s">
        <v>1375</v>
      </c>
      <c r="B13">
        <v>4349</v>
      </c>
      <c r="C13">
        <v>77.66</v>
      </c>
      <c r="D13" s="7">
        <v>4.1000000000000003E-3</v>
      </c>
    </row>
    <row r="14" spans="1:4" x14ac:dyDescent="0.25">
      <c r="A14" t="s">
        <v>474</v>
      </c>
      <c r="B14">
        <v>4066</v>
      </c>
      <c r="C14">
        <v>72.61</v>
      </c>
      <c r="D14" s="7">
        <v>1.1000000000000001E-3</v>
      </c>
    </row>
    <row r="15" spans="1:4" x14ac:dyDescent="0.25">
      <c r="A15" t="s">
        <v>761</v>
      </c>
      <c r="B15">
        <v>3966</v>
      </c>
      <c r="C15">
        <v>70.819999999999993</v>
      </c>
      <c r="D15" s="7">
        <v>4.7000000000000002E-3</v>
      </c>
    </row>
    <row r="16" spans="1:4" x14ac:dyDescent="0.25">
      <c r="A16" t="s">
        <v>29</v>
      </c>
      <c r="B16">
        <v>3747</v>
      </c>
      <c r="C16">
        <v>66.91</v>
      </c>
      <c r="D16" s="7">
        <v>1.4E-3</v>
      </c>
    </row>
    <row r="17" spans="1:4" x14ac:dyDescent="0.25">
      <c r="A17" t="s">
        <v>697</v>
      </c>
      <c r="B17">
        <v>3492</v>
      </c>
      <c r="C17">
        <v>62.36</v>
      </c>
      <c r="D17" s="7">
        <v>3.0999999999999999E-3</v>
      </c>
    </row>
    <row r="18" spans="1:4" x14ac:dyDescent="0.25">
      <c r="A18" t="s">
        <v>715</v>
      </c>
      <c r="B18">
        <v>3303</v>
      </c>
      <c r="C18">
        <v>58.98</v>
      </c>
      <c r="D18" s="7">
        <v>2.0999999999999999E-3</v>
      </c>
    </row>
    <row r="19" spans="1:4" x14ac:dyDescent="0.25">
      <c r="A19" t="s">
        <v>372</v>
      </c>
      <c r="B19">
        <v>3096</v>
      </c>
      <c r="C19">
        <v>55.29</v>
      </c>
      <c r="D19" s="7">
        <v>1.9E-3</v>
      </c>
    </row>
    <row r="20" spans="1:4" x14ac:dyDescent="0.25">
      <c r="A20" t="s">
        <v>1078</v>
      </c>
      <c r="B20">
        <v>3018</v>
      </c>
      <c r="C20">
        <v>53.89</v>
      </c>
      <c r="D20" s="7">
        <v>2.3E-3</v>
      </c>
    </row>
    <row r="21" spans="1:4" x14ac:dyDescent="0.25">
      <c r="A21" t="s">
        <v>311</v>
      </c>
      <c r="B21">
        <v>3007</v>
      </c>
      <c r="C21">
        <v>53.7</v>
      </c>
      <c r="D21" s="7">
        <v>2.2000000000000001E-3</v>
      </c>
    </row>
    <row r="22" spans="1:4" x14ac:dyDescent="0.25">
      <c r="A22" t="s">
        <v>1146</v>
      </c>
      <c r="B22">
        <v>2995</v>
      </c>
      <c r="C22">
        <v>53.48</v>
      </c>
      <c r="D22" s="7">
        <v>1.8E-3</v>
      </c>
    </row>
    <row r="23" spans="1:4" x14ac:dyDescent="0.25">
      <c r="A23" t="s">
        <v>1511</v>
      </c>
      <c r="B23">
        <v>2917</v>
      </c>
      <c r="C23">
        <v>52.09</v>
      </c>
      <c r="D23" s="7">
        <v>2.8999999999999998E-3</v>
      </c>
    </row>
    <row r="24" spans="1:4" x14ac:dyDescent="0.25">
      <c r="A24" t="s">
        <v>845</v>
      </c>
      <c r="B24">
        <v>2853</v>
      </c>
      <c r="C24">
        <v>50.95</v>
      </c>
      <c r="D24" s="7">
        <v>1.1000000000000001E-3</v>
      </c>
    </row>
    <row r="25" spans="1:4" x14ac:dyDescent="0.25">
      <c r="A25" t="s">
        <v>1251</v>
      </c>
      <c r="B25">
        <v>2764</v>
      </c>
      <c r="C25">
        <v>49.36</v>
      </c>
      <c r="D25" s="7">
        <v>1.6000000000000001E-3</v>
      </c>
    </row>
    <row r="26" spans="1:4" x14ac:dyDescent="0.25">
      <c r="A26" t="s">
        <v>580</v>
      </c>
      <c r="B26">
        <v>2726</v>
      </c>
      <c r="C26">
        <v>48.68</v>
      </c>
      <c r="D26" s="7">
        <v>1.5E-3</v>
      </c>
    </row>
    <row r="27" spans="1:4" x14ac:dyDescent="0.25">
      <c r="A27" t="s">
        <v>653</v>
      </c>
      <c r="B27">
        <v>2657</v>
      </c>
      <c r="C27">
        <v>47.45</v>
      </c>
      <c r="D27" s="7">
        <v>1.5E-3</v>
      </c>
    </row>
    <row r="28" spans="1:4" x14ac:dyDescent="0.25">
      <c r="A28" t="s">
        <v>779</v>
      </c>
      <c r="B28">
        <v>2580</v>
      </c>
      <c r="C28">
        <v>46.07</v>
      </c>
      <c r="D28" s="7">
        <v>3.5000000000000001E-3</v>
      </c>
    </row>
    <row r="29" spans="1:4" x14ac:dyDescent="0.25">
      <c r="A29" t="s">
        <v>1111</v>
      </c>
      <c r="B29">
        <v>2577</v>
      </c>
      <c r="C29">
        <v>46.02</v>
      </c>
      <c r="D29" s="7">
        <v>2E-3</v>
      </c>
    </row>
    <row r="30" spans="1:4" x14ac:dyDescent="0.25">
      <c r="A30" t="s">
        <v>1100</v>
      </c>
      <c r="B30">
        <v>2388</v>
      </c>
      <c r="C30">
        <v>42.64</v>
      </c>
      <c r="D30" s="7">
        <v>1.1000000000000001E-3</v>
      </c>
    </row>
    <row r="31" spans="1:4" x14ac:dyDescent="0.25">
      <c r="A31" t="s">
        <v>755</v>
      </c>
      <c r="B31">
        <v>2329</v>
      </c>
      <c r="C31">
        <v>41.59</v>
      </c>
      <c r="D31" s="7">
        <v>3.5000000000000001E-3</v>
      </c>
    </row>
    <row r="32" spans="1:4" x14ac:dyDescent="0.25">
      <c r="A32" t="s">
        <v>1202</v>
      </c>
      <c r="B32">
        <v>2313</v>
      </c>
      <c r="C32">
        <v>41.3</v>
      </c>
      <c r="D32" s="7">
        <v>1.6999999999999999E-3</v>
      </c>
    </row>
    <row r="33" spans="1:4" x14ac:dyDescent="0.25">
      <c r="A33" t="s">
        <v>181</v>
      </c>
      <c r="B33">
        <v>2284</v>
      </c>
      <c r="C33">
        <v>40.79</v>
      </c>
      <c r="D33" s="7">
        <v>1.4E-3</v>
      </c>
    </row>
    <row r="34" spans="1:4" x14ac:dyDescent="0.25">
      <c r="A34" t="s">
        <v>361</v>
      </c>
      <c r="B34">
        <v>2234</v>
      </c>
      <c r="C34">
        <v>39.89</v>
      </c>
      <c r="D34" s="7">
        <v>1.5E-3</v>
      </c>
    </row>
    <row r="35" spans="1:4" x14ac:dyDescent="0.25">
      <c r="A35" t="s">
        <v>641</v>
      </c>
      <c r="B35">
        <v>2187</v>
      </c>
      <c r="C35">
        <v>39.049999999999997</v>
      </c>
      <c r="D35" s="7">
        <v>2.8999999999999998E-3</v>
      </c>
    </row>
    <row r="36" spans="1:4" x14ac:dyDescent="0.25">
      <c r="A36" t="s">
        <v>418</v>
      </c>
      <c r="B36">
        <v>2183</v>
      </c>
      <c r="C36">
        <v>38.979999999999997</v>
      </c>
      <c r="D36" s="7">
        <v>1.1999999999999999E-3</v>
      </c>
    </row>
    <row r="37" spans="1:4" x14ac:dyDescent="0.25">
      <c r="A37" t="s">
        <v>798</v>
      </c>
      <c r="B37">
        <v>2158</v>
      </c>
      <c r="C37">
        <v>38.54</v>
      </c>
      <c r="D37" s="7">
        <v>2.5999999999999999E-3</v>
      </c>
    </row>
    <row r="38" spans="1:4" x14ac:dyDescent="0.25">
      <c r="A38" t="s">
        <v>321</v>
      </c>
      <c r="B38">
        <v>2119</v>
      </c>
      <c r="C38">
        <v>37.840000000000003</v>
      </c>
      <c r="D38" s="7">
        <v>2.3E-3</v>
      </c>
    </row>
    <row r="39" spans="1:4" x14ac:dyDescent="0.25">
      <c r="A39" t="s">
        <v>1030</v>
      </c>
      <c r="B39">
        <v>2099</v>
      </c>
      <c r="C39">
        <v>37.479999999999997</v>
      </c>
      <c r="D39" s="7">
        <v>1.6999999999999999E-3</v>
      </c>
    </row>
    <row r="40" spans="1:4" x14ac:dyDescent="0.25">
      <c r="A40" t="s">
        <v>547</v>
      </c>
      <c r="B40">
        <v>2094</v>
      </c>
      <c r="C40">
        <v>37.39</v>
      </c>
      <c r="D40" s="7">
        <v>2.2000000000000001E-3</v>
      </c>
    </row>
    <row r="41" spans="1:4" x14ac:dyDescent="0.25">
      <c r="A41" t="s">
        <v>1159</v>
      </c>
      <c r="B41">
        <v>2093</v>
      </c>
      <c r="C41">
        <v>37.380000000000003</v>
      </c>
      <c r="D41" s="7">
        <v>1.6000000000000001E-3</v>
      </c>
    </row>
    <row r="42" spans="1:4" x14ac:dyDescent="0.25">
      <c r="A42" t="s">
        <v>1851</v>
      </c>
      <c r="B42">
        <v>1975</v>
      </c>
      <c r="C42">
        <v>35.270000000000003</v>
      </c>
      <c r="D42" s="7">
        <v>3.0999999999999999E-3</v>
      </c>
    </row>
    <row r="43" spans="1:4" x14ac:dyDescent="0.25">
      <c r="A43" t="s">
        <v>703</v>
      </c>
      <c r="B43">
        <v>1955</v>
      </c>
      <c r="C43">
        <v>34.909999999999997</v>
      </c>
      <c r="D43" s="7">
        <v>1E-3</v>
      </c>
    </row>
    <row r="44" spans="1:4" x14ac:dyDescent="0.25">
      <c r="A44" t="s">
        <v>1239</v>
      </c>
      <c r="B44">
        <v>1948</v>
      </c>
      <c r="C44">
        <v>34.79</v>
      </c>
      <c r="D44" s="7">
        <v>2.5000000000000001E-3</v>
      </c>
    </row>
    <row r="45" spans="1:4" x14ac:dyDescent="0.25">
      <c r="A45" t="s">
        <v>1171</v>
      </c>
      <c r="B45">
        <v>1823</v>
      </c>
      <c r="C45">
        <v>32.549999999999997</v>
      </c>
      <c r="D45" s="7">
        <v>1.5E-3</v>
      </c>
    </row>
    <row r="46" spans="1:4" x14ac:dyDescent="0.25">
      <c r="A46" t="s">
        <v>481</v>
      </c>
      <c r="B46">
        <v>1820</v>
      </c>
      <c r="C46">
        <v>32.5</v>
      </c>
      <c r="D46" s="7">
        <v>8.0000000000000004E-4</v>
      </c>
    </row>
    <row r="47" spans="1:4" x14ac:dyDescent="0.25">
      <c r="A47" t="s">
        <v>336</v>
      </c>
      <c r="B47">
        <v>1758</v>
      </c>
      <c r="C47">
        <v>31.39</v>
      </c>
      <c r="D47" s="7">
        <v>1.9E-3</v>
      </c>
    </row>
    <row r="48" spans="1:4" x14ac:dyDescent="0.25">
      <c r="A48" t="s">
        <v>622</v>
      </c>
      <c r="B48">
        <v>1734</v>
      </c>
      <c r="C48">
        <v>30.96</v>
      </c>
      <c r="D48" s="7">
        <v>1.4E-3</v>
      </c>
    </row>
    <row r="49" spans="1:4" x14ac:dyDescent="0.25">
      <c r="A49" t="s">
        <v>434</v>
      </c>
      <c r="B49">
        <v>1711</v>
      </c>
      <c r="C49">
        <v>30.55</v>
      </c>
      <c r="D49" s="7">
        <v>1E-3</v>
      </c>
    </row>
    <row r="50" spans="1:4" x14ac:dyDescent="0.25">
      <c r="A50" t="s">
        <v>1123</v>
      </c>
      <c r="B50">
        <v>1688</v>
      </c>
      <c r="C50">
        <v>30.14</v>
      </c>
      <c r="D50" s="7">
        <v>1.2999999999999999E-3</v>
      </c>
    </row>
    <row r="51" spans="1:4" x14ac:dyDescent="0.25">
      <c r="A51" t="s">
        <v>521</v>
      </c>
      <c r="B51">
        <v>1650</v>
      </c>
      <c r="C51">
        <v>29.46</v>
      </c>
      <c r="D51" s="7">
        <v>1.9E-3</v>
      </c>
    </row>
    <row r="52" spans="1:4" x14ac:dyDescent="0.25">
      <c r="A52" t="s">
        <v>1037</v>
      </c>
      <c r="B52">
        <v>1599</v>
      </c>
      <c r="C52">
        <v>28.55</v>
      </c>
      <c r="D52" s="7">
        <v>1.9E-3</v>
      </c>
    </row>
    <row r="53" spans="1:4" x14ac:dyDescent="0.25">
      <c r="A53" t="s">
        <v>801</v>
      </c>
      <c r="B53">
        <v>1588</v>
      </c>
      <c r="C53">
        <v>28.36</v>
      </c>
      <c r="D53" s="7">
        <v>3.3999999999999998E-3</v>
      </c>
    </row>
    <row r="54" spans="1:4" x14ac:dyDescent="0.25">
      <c r="A54" t="s">
        <v>1463</v>
      </c>
      <c r="B54">
        <v>1558</v>
      </c>
      <c r="C54">
        <v>27.82</v>
      </c>
      <c r="D54" s="7">
        <v>3.5999999999999999E-3</v>
      </c>
    </row>
    <row r="55" spans="1:4" x14ac:dyDescent="0.25">
      <c r="A55" t="s">
        <v>332</v>
      </c>
      <c r="B55">
        <v>1557</v>
      </c>
      <c r="C55">
        <v>27.8</v>
      </c>
      <c r="D55" s="7">
        <v>1.8E-3</v>
      </c>
    </row>
    <row r="56" spans="1:4" x14ac:dyDescent="0.25">
      <c r="A56" t="s">
        <v>683</v>
      </c>
      <c r="B56">
        <v>1458</v>
      </c>
      <c r="C56">
        <v>26.04</v>
      </c>
      <c r="D56" s="7">
        <v>8.9999999999999998E-4</v>
      </c>
    </row>
    <row r="57" spans="1:4" x14ac:dyDescent="0.25">
      <c r="A57" t="s">
        <v>506</v>
      </c>
      <c r="B57">
        <v>1388</v>
      </c>
      <c r="C57">
        <v>24.79</v>
      </c>
      <c r="D57" s="7">
        <v>8.9999999999999998E-4</v>
      </c>
    </row>
    <row r="58" spans="1:4" x14ac:dyDescent="0.25">
      <c r="A58" t="s">
        <v>708</v>
      </c>
      <c r="B58">
        <v>1386</v>
      </c>
      <c r="C58">
        <v>24.75</v>
      </c>
      <c r="D58" s="7">
        <v>2.3E-3</v>
      </c>
    </row>
    <row r="59" spans="1:4" x14ac:dyDescent="0.25">
      <c r="A59" t="s">
        <v>500</v>
      </c>
      <c r="B59">
        <v>1373</v>
      </c>
      <c r="C59">
        <v>24.52</v>
      </c>
      <c r="D59" s="7">
        <v>1.4E-3</v>
      </c>
    </row>
    <row r="60" spans="1:4" x14ac:dyDescent="0.25">
      <c r="A60" t="s">
        <v>1387</v>
      </c>
      <c r="B60">
        <v>1324</v>
      </c>
      <c r="C60">
        <v>23.64</v>
      </c>
      <c r="D60" s="7">
        <v>6.9999999999999999E-4</v>
      </c>
    </row>
    <row r="61" spans="1:4" x14ac:dyDescent="0.25">
      <c r="A61" t="s">
        <v>1401</v>
      </c>
      <c r="B61">
        <v>1316</v>
      </c>
      <c r="C61">
        <v>23.5</v>
      </c>
      <c r="D61" s="7">
        <v>3.0000000000000001E-3</v>
      </c>
    </row>
    <row r="62" spans="1:4" x14ac:dyDescent="0.25">
      <c r="A62" t="s">
        <v>1004</v>
      </c>
      <c r="B62">
        <v>1312</v>
      </c>
      <c r="C62">
        <v>23.43</v>
      </c>
      <c r="D62" s="7">
        <v>1.1000000000000001E-3</v>
      </c>
    </row>
    <row r="63" spans="1:4" x14ac:dyDescent="0.25">
      <c r="A63" t="s">
        <v>1561</v>
      </c>
      <c r="B63">
        <v>1283</v>
      </c>
      <c r="C63">
        <v>22.91</v>
      </c>
      <c r="D63" s="7">
        <v>5.4999999999999997E-3</v>
      </c>
    </row>
    <row r="64" spans="1:4" x14ac:dyDescent="0.25">
      <c r="A64" t="s">
        <v>648</v>
      </c>
      <c r="B64">
        <v>1281</v>
      </c>
      <c r="C64">
        <v>22.88</v>
      </c>
      <c r="D64" s="7">
        <v>1.1000000000000001E-3</v>
      </c>
    </row>
    <row r="65" spans="1:4" x14ac:dyDescent="0.25">
      <c r="A65" t="s">
        <v>628</v>
      </c>
      <c r="B65">
        <v>1276</v>
      </c>
      <c r="C65">
        <v>22.79</v>
      </c>
      <c r="D65" s="7">
        <v>2.5000000000000001E-3</v>
      </c>
    </row>
    <row r="66" spans="1:4" x14ac:dyDescent="0.25">
      <c r="A66" t="s">
        <v>1329</v>
      </c>
      <c r="B66">
        <v>1237</v>
      </c>
      <c r="C66">
        <v>22.09</v>
      </c>
      <c r="D66" s="7">
        <v>7.1000000000000004E-3</v>
      </c>
    </row>
    <row r="67" spans="1:4" x14ac:dyDescent="0.25">
      <c r="A67" t="s">
        <v>1852</v>
      </c>
      <c r="B67">
        <v>1211</v>
      </c>
      <c r="C67">
        <v>21.63</v>
      </c>
      <c r="D67" s="7">
        <v>8.9999999999999998E-4</v>
      </c>
    </row>
    <row r="68" spans="1:4" x14ac:dyDescent="0.25">
      <c r="A68" t="s">
        <v>1483</v>
      </c>
      <c r="B68">
        <v>1185</v>
      </c>
      <c r="C68">
        <v>21.16</v>
      </c>
      <c r="D68" s="7">
        <v>1.2999999999999999E-3</v>
      </c>
    </row>
    <row r="69" spans="1:4" x14ac:dyDescent="0.25">
      <c r="A69" t="s">
        <v>1114</v>
      </c>
      <c r="B69">
        <v>1165</v>
      </c>
      <c r="C69">
        <v>20.8</v>
      </c>
      <c r="D69" s="7">
        <v>8.9999999999999998E-4</v>
      </c>
    </row>
    <row r="70" spans="1:4" x14ac:dyDescent="0.25">
      <c r="A70" t="s">
        <v>962</v>
      </c>
      <c r="B70">
        <v>1146</v>
      </c>
      <c r="C70">
        <v>20.46</v>
      </c>
      <c r="D70" s="7">
        <v>1.1999999999999999E-3</v>
      </c>
    </row>
    <row r="71" spans="1:4" x14ac:dyDescent="0.25">
      <c r="A71" t="s">
        <v>865</v>
      </c>
      <c r="B71">
        <v>1133</v>
      </c>
      <c r="C71">
        <v>20.23</v>
      </c>
      <c r="D71" s="7">
        <v>5.9999999999999995E-4</v>
      </c>
    </row>
    <row r="72" spans="1:4" x14ac:dyDescent="0.25">
      <c r="A72" t="s">
        <v>1005</v>
      </c>
      <c r="B72">
        <v>1089</v>
      </c>
      <c r="C72">
        <v>19.45</v>
      </c>
      <c r="D72" s="7">
        <v>1.2999999999999999E-3</v>
      </c>
    </row>
    <row r="73" spans="1:4" x14ac:dyDescent="0.25">
      <c r="A73" t="s">
        <v>1408</v>
      </c>
      <c r="B73">
        <v>1075</v>
      </c>
      <c r="C73">
        <v>19.2</v>
      </c>
      <c r="D73" s="7">
        <v>1.1000000000000001E-3</v>
      </c>
    </row>
    <row r="74" spans="1:4" x14ac:dyDescent="0.25">
      <c r="A74" t="s">
        <v>1299</v>
      </c>
      <c r="B74">
        <v>1060</v>
      </c>
      <c r="C74">
        <v>18.93</v>
      </c>
      <c r="D74" s="7">
        <v>5.1000000000000004E-3</v>
      </c>
    </row>
    <row r="75" spans="1:4" x14ac:dyDescent="0.25">
      <c r="A75" t="s">
        <v>1054</v>
      </c>
      <c r="B75">
        <v>1020</v>
      </c>
      <c r="C75">
        <v>18.21</v>
      </c>
      <c r="D75" s="7">
        <v>3.3E-3</v>
      </c>
    </row>
    <row r="76" spans="1:4" x14ac:dyDescent="0.25">
      <c r="A76" t="s">
        <v>277</v>
      </c>
      <c r="B76">
        <v>992</v>
      </c>
      <c r="C76">
        <v>17.71</v>
      </c>
      <c r="D76" s="7">
        <v>5.0000000000000001E-4</v>
      </c>
    </row>
    <row r="77" spans="1:4" x14ac:dyDescent="0.25">
      <c r="A77" t="s">
        <v>1565</v>
      </c>
      <c r="B77">
        <v>937</v>
      </c>
      <c r="C77">
        <v>16.73</v>
      </c>
      <c r="D77" s="7">
        <v>8.9999999999999998E-4</v>
      </c>
    </row>
    <row r="78" spans="1:4" x14ac:dyDescent="0.25">
      <c r="A78" t="s">
        <v>1213</v>
      </c>
      <c r="B78">
        <v>916</v>
      </c>
      <c r="C78">
        <v>16.36</v>
      </c>
      <c r="D78" s="7">
        <v>1.1000000000000001E-3</v>
      </c>
    </row>
    <row r="79" spans="1:4" x14ac:dyDescent="0.25">
      <c r="A79" t="s">
        <v>1008</v>
      </c>
      <c r="B79">
        <v>915</v>
      </c>
      <c r="C79">
        <v>16.34</v>
      </c>
      <c r="D79" s="7">
        <v>1E-3</v>
      </c>
    </row>
    <row r="80" spans="1:4" x14ac:dyDescent="0.25">
      <c r="A80" t="s">
        <v>969</v>
      </c>
      <c r="B80">
        <v>909</v>
      </c>
      <c r="C80">
        <v>16.23</v>
      </c>
      <c r="D80" s="7">
        <v>1.1000000000000001E-3</v>
      </c>
    </row>
    <row r="81" spans="1:4" x14ac:dyDescent="0.25">
      <c r="A81" t="s">
        <v>691</v>
      </c>
      <c r="B81">
        <v>900</v>
      </c>
      <c r="C81">
        <v>16.07</v>
      </c>
      <c r="D81" s="7">
        <v>5.0000000000000001E-4</v>
      </c>
    </row>
    <row r="82" spans="1:4" x14ac:dyDescent="0.25">
      <c r="A82" t="s">
        <v>793</v>
      </c>
      <c r="B82">
        <v>898</v>
      </c>
      <c r="C82">
        <v>16.04</v>
      </c>
      <c r="D82" s="7">
        <v>1.6999999999999999E-3</v>
      </c>
    </row>
    <row r="83" spans="1:4" x14ac:dyDescent="0.25">
      <c r="A83" t="s">
        <v>910</v>
      </c>
      <c r="B83">
        <v>898</v>
      </c>
      <c r="C83">
        <v>16.04</v>
      </c>
      <c r="D83" s="7">
        <v>6.9999999999999999E-4</v>
      </c>
    </row>
    <row r="84" spans="1:4" x14ac:dyDescent="0.25">
      <c r="A84" t="s">
        <v>720</v>
      </c>
      <c r="B84">
        <v>895</v>
      </c>
      <c r="C84">
        <v>15.98</v>
      </c>
      <c r="D84" s="7">
        <v>1.8E-3</v>
      </c>
    </row>
    <row r="85" spans="1:4" x14ac:dyDescent="0.25">
      <c r="A85" t="s">
        <v>1399</v>
      </c>
      <c r="B85">
        <v>857</v>
      </c>
      <c r="C85">
        <v>15.3</v>
      </c>
      <c r="D85" s="7">
        <v>2.2000000000000001E-3</v>
      </c>
    </row>
    <row r="86" spans="1:4" x14ac:dyDescent="0.25">
      <c r="A86" t="s">
        <v>666</v>
      </c>
      <c r="B86">
        <v>852</v>
      </c>
      <c r="C86">
        <v>15.21</v>
      </c>
      <c r="D86" s="7">
        <v>1.8E-3</v>
      </c>
    </row>
    <row r="87" spans="1:4" x14ac:dyDescent="0.25">
      <c r="A87" t="s">
        <v>1853</v>
      </c>
      <c r="B87">
        <v>848</v>
      </c>
      <c r="C87">
        <v>15.14</v>
      </c>
      <c r="D87" s="7">
        <v>8.0000000000000004E-4</v>
      </c>
    </row>
    <row r="88" spans="1:4" x14ac:dyDescent="0.25">
      <c r="A88" t="s">
        <v>931</v>
      </c>
      <c r="B88">
        <v>845</v>
      </c>
      <c r="C88">
        <v>15.09</v>
      </c>
      <c r="D88" s="7">
        <v>4.5999999999999999E-3</v>
      </c>
    </row>
    <row r="89" spans="1:4" x14ac:dyDescent="0.25">
      <c r="A89" t="s">
        <v>408</v>
      </c>
      <c r="B89">
        <v>845</v>
      </c>
      <c r="C89">
        <v>15.09</v>
      </c>
      <c r="D89" s="7">
        <v>5.9999999999999995E-4</v>
      </c>
    </row>
    <row r="90" spans="1:4" x14ac:dyDescent="0.25">
      <c r="A90" t="s">
        <v>550</v>
      </c>
      <c r="B90">
        <v>844</v>
      </c>
      <c r="C90">
        <v>15.07</v>
      </c>
      <c r="D90" s="7">
        <v>1E-3</v>
      </c>
    </row>
    <row r="91" spans="1:4" x14ac:dyDescent="0.25">
      <c r="A91" t="s">
        <v>1210</v>
      </c>
      <c r="B91">
        <v>843</v>
      </c>
      <c r="C91">
        <v>15.05</v>
      </c>
      <c r="D91" s="7">
        <v>3.2000000000000002E-3</v>
      </c>
    </row>
    <row r="92" spans="1:4" x14ac:dyDescent="0.25">
      <c r="A92" t="s">
        <v>413</v>
      </c>
      <c r="B92">
        <v>830</v>
      </c>
      <c r="C92">
        <v>14.82</v>
      </c>
      <c r="D92" s="7">
        <v>8.9999999999999998E-4</v>
      </c>
    </row>
    <row r="93" spans="1:4" x14ac:dyDescent="0.25">
      <c r="A93" t="s">
        <v>881</v>
      </c>
      <c r="B93">
        <v>813</v>
      </c>
      <c r="C93">
        <v>14.52</v>
      </c>
      <c r="D93" s="7">
        <v>8.9999999999999998E-4</v>
      </c>
    </row>
    <row r="94" spans="1:4" x14ac:dyDescent="0.25">
      <c r="A94" t="s">
        <v>1445</v>
      </c>
      <c r="B94">
        <v>802</v>
      </c>
      <c r="C94">
        <v>14.32</v>
      </c>
      <c r="D94" s="7">
        <v>1.1999999999999999E-3</v>
      </c>
    </row>
    <row r="95" spans="1:4" x14ac:dyDescent="0.25">
      <c r="A95" t="s">
        <v>1485</v>
      </c>
      <c r="B95">
        <v>792</v>
      </c>
      <c r="C95">
        <v>14.14</v>
      </c>
      <c r="D95" s="7">
        <v>3.5999999999999999E-3</v>
      </c>
    </row>
    <row r="96" spans="1:4" x14ac:dyDescent="0.25">
      <c r="A96" t="s">
        <v>213</v>
      </c>
      <c r="B96">
        <v>791</v>
      </c>
      <c r="C96">
        <v>14.13</v>
      </c>
      <c r="D96" s="7">
        <v>1.1999999999999999E-3</v>
      </c>
    </row>
    <row r="97" spans="1:4" x14ac:dyDescent="0.25">
      <c r="A97" t="s">
        <v>1117</v>
      </c>
      <c r="B97">
        <v>790</v>
      </c>
      <c r="C97">
        <v>14.11</v>
      </c>
      <c r="D97" s="7">
        <v>6.9999999999999999E-4</v>
      </c>
    </row>
    <row r="98" spans="1:4" x14ac:dyDescent="0.25">
      <c r="A98" t="s">
        <v>54</v>
      </c>
      <c r="B98">
        <v>772</v>
      </c>
      <c r="C98">
        <v>13.79</v>
      </c>
      <c r="D98" s="7">
        <v>8.0000000000000004E-4</v>
      </c>
    </row>
    <row r="99" spans="1:4" x14ac:dyDescent="0.25">
      <c r="A99" t="s">
        <v>1523</v>
      </c>
      <c r="B99">
        <v>764</v>
      </c>
      <c r="C99">
        <v>13.64</v>
      </c>
      <c r="D99" s="7">
        <v>2.8999999999999998E-3</v>
      </c>
    </row>
    <row r="100" spans="1:4" x14ac:dyDescent="0.25">
      <c r="A100" t="s">
        <v>196</v>
      </c>
      <c r="B100">
        <v>763</v>
      </c>
      <c r="C100">
        <v>13.63</v>
      </c>
      <c r="D100" s="7">
        <v>1.1000000000000001E-3</v>
      </c>
    </row>
    <row r="101" spans="1:4" x14ac:dyDescent="0.25">
      <c r="A101" t="s">
        <v>893</v>
      </c>
      <c r="B101">
        <v>759</v>
      </c>
      <c r="C101">
        <v>13.55</v>
      </c>
      <c r="D101" s="7">
        <v>3.0999999999999999E-3</v>
      </c>
    </row>
    <row r="102" spans="1:4" x14ac:dyDescent="0.25">
      <c r="A102" t="s">
        <v>634</v>
      </c>
      <c r="B102">
        <v>758</v>
      </c>
      <c r="C102">
        <v>13.54</v>
      </c>
      <c r="D102" s="7">
        <v>1E-3</v>
      </c>
    </row>
    <row r="103" spans="1:4" x14ac:dyDescent="0.25">
      <c r="A103" t="s">
        <v>725</v>
      </c>
      <c r="B103">
        <v>757</v>
      </c>
      <c r="C103">
        <v>13.52</v>
      </c>
      <c r="D103" s="7">
        <v>8.0000000000000004E-4</v>
      </c>
    </row>
    <row r="104" spans="1:4" x14ac:dyDescent="0.25">
      <c r="A104" t="s">
        <v>1172</v>
      </c>
      <c r="B104">
        <v>757</v>
      </c>
      <c r="C104">
        <v>13.52</v>
      </c>
      <c r="D104" s="7">
        <v>5.0000000000000001E-4</v>
      </c>
    </row>
    <row r="105" spans="1:4" x14ac:dyDescent="0.25">
      <c r="A105" t="s">
        <v>1379</v>
      </c>
      <c r="B105">
        <v>735</v>
      </c>
      <c r="C105">
        <v>13.13</v>
      </c>
      <c r="D105" s="7">
        <v>8.9999999999999998E-4</v>
      </c>
    </row>
    <row r="106" spans="1:4" x14ac:dyDescent="0.25">
      <c r="A106" t="s">
        <v>1121</v>
      </c>
      <c r="B106">
        <v>725</v>
      </c>
      <c r="C106">
        <v>12.95</v>
      </c>
      <c r="D106" s="7">
        <v>5.9999999999999995E-4</v>
      </c>
    </row>
    <row r="107" spans="1:4" x14ac:dyDescent="0.25">
      <c r="A107" t="s">
        <v>488</v>
      </c>
      <c r="B107">
        <v>721</v>
      </c>
      <c r="C107">
        <v>12.88</v>
      </c>
      <c r="D107" s="7">
        <v>8.9999999999999998E-4</v>
      </c>
    </row>
    <row r="108" spans="1:4" x14ac:dyDescent="0.25">
      <c r="A108" t="s">
        <v>149</v>
      </c>
      <c r="B108">
        <v>721</v>
      </c>
      <c r="C108">
        <v>12.88</v>
      </c>
      <c r="D108" s="7">
        <v>8.0000000000000004E-4</v>
      </c>
    </row>
    <row r="109" spans="1:4" x14ac:dyDescent="0.25">
      <c r="A109" t="s">
        <v>1292</v>
      </c>
      <c r="B109">
        <v>718</v>
      </c>
      <c r="C109">
        <v>12.82</v>
      </c>
      <c r="D109" s="7">
        <v>1.2999999999999999E-3</v>
      </c>
    </row>
    <row r="110" spans="1:4" x14ac:dyDescent="0.25">
      <c r="A110" t="s">
        <v>599</v>
      </c>
      <c r="B110">
        <v>714</v>
      </c>
      <c r="C110">
        <v>12.75</v>
      </c>
      <c r="D110" s="7">
        <v>1E-3</v>
      </c>
    </row>
    <row r="111" spans="1:4" x14ac:dyDescent="0.25">
      <c r="A111" t="s">
        <v>592</v>
      </c>
      <c r="B111">
        <v>711</v>
      </c>
      <c r="C111">
        <v>12.7</v>
      </c>
      <c r="D111" s="7">
        <v>1.1999999999999999E-3</v>
      </c>
    </row>
    <row r="112" spans="1:4" x14ac:dyDescent="0.25">
      <c r="A112" t="s">
        <v>575</v>
      </c>
      <c r="B112">
        <v>703</v>
      </c>
      <c r="C112">
        <v>12.55</v>
      </c>
      <c r="D112" s="7">
        <v>1.6000000000000001E-3</v>
      </c>
    </row>
    <row r="113" spans="1:4" x14ac:dyDescent="0.25">
      <c r="A113" t="s">
        <v>953</v>
      </c>
      <c r="B113">
        <v>702</v>
      </c>
      <c r="C113">
        <v>12.54</v>
      </c>
      <c r="D113" s="7">
        <v>1.1000000000000001E-3</v>
      </c>
    </row>
    <row r="114" spans="1:4" x14ac:dyDescent="0.25">
      <c r="A114" t="s">
        <v>356</v>
      </c>
      <c r="B114">
        <v>694</v>
      </c>
      <c r="C114">
        <v>12.39</v>
      </c>
      <c r="D114" s="7">
        <v>6.9999999999999999E-4</v>
      </c>
    </row>
    <row r="115" spans="1:4" x14ac:dyDescent="0.25">
      <c r="A115" t="s">
        <v>1533</v>
      </c>
      <c r="B115">
        <v>692</v>
      </c>
      <c r="C115">
        <v>12.36</v>
      </c>
      <c r="D115" s="7">
        <v>2.0999999999999999E-3</v>
      </c>
    </row>
    <row r="116" spans="1:4" x14ac:dyDescent="0.25">
      <c r="A116" t="s">
        <v>1060</v>
      </c>
      <c r="B116">
        <v>686</v>
      </c>
      <c r="C116">
        <v>12.25</v>
      </c>
      <c r="D116" s="7">
        <v>2.3E-3</v>
      </c>
    </row>
    <row r="117" spans="1:4" x14ac:dyDescent="0.25">
      <c r="A117" t="s">
        <v>1050</v>
      </c>
      <c r="B117">
        <v>685</v>
      </c>
      <c r="C117">
        <v>12.23</v>
      </c>
      <c r="D117" s="7">
        <v>1.2500000000000001E-2</v>
      </c>
    </row>
    <row r="118" spans="1:4" x14ac:dyDescent="0.25">
      <c r="A118" t="s">
        <v>189</v>
      </c>
      <c r="B118">
        <v>671</v>
      </c>
      <c r="C118">
        <v>11.98</v>
      </c>
      <c r="D118" s="7">
        <v>1E-3</v>
      </c>
    </row>
    <row r="119" spans="1:4" x14ac:dyDescent="0.25">
      <c r="A119" t="s">
        <v>1530</v>
      </c>
      <c r="B119">
        <v>667</v>
      </c>
      <c r="C119">
        <v>11.91</v>
      </c>
      <c r="D119" s="7">
        <v>1.9E-3</v>
      </c>
    </row>
    <row r="120" spans="1:4" x14ac:dyDescent="0.25">
      <c r="A120" t="s">
        <v>1185</v>
      </c>
      <c r="B120">
        <v>666</v>
      </c>
      <c r="C120">
        <v>11.89</v>
      </c>
      <c r="D120" s="7">
        <v>1.1999999999999999E-3</v>
      </c>
    </row>
    <row r="121" spans="1:4" x14ac:dyDescent="0.25">
      <c r="A121" t="s">
        <v>1320</v>
      </c>
      <c r="B121">
        <v>641</v>
      </c>
      <c r="C121">
        <v>11.45</v>
      </c>
      <c r="D121" s="7">
        <v>1E-3</v>
      </c>
    </row>
    <row r="122" spans="1:4" x14ac:dyDescent="0.25">
      <c r="A122" t="s">
        <v>1200</v>
      </c>
      <c r="B122">
        <v>639</v>
      </c>
      <c r="C122">
        <v>11.41</v>
      </c>
      <c r="D122" s="7">
        <v>1.5E-3</v>
      </c>
    </row>
    <row r="123" spans="1:4" x14ac:dyDescent="0.25">
      <c r="A123" t="s">
        <v>1267</v>
      </c>
      <c r="B123">
        <v>638</v>
      </c>
      <c r="C123">
        <v>11.39</v>
      </c>
      <c r="D123" s="7">
        <v>3.3E-3</v>
      </c>
    </row>
    <row r="124" spans="1:4" x14ac:dyDescent="0.25">
      <c r="A124" t="s">
        <v>1433</v>
      </c>
      <c r="B124">
        <v>637</v>
      </c>
      <c r="C124">
        <v>11.38</v>
      </c>
      <c r="D124" s="7">
        <v>1.8E-3</v>
      </c>
    </row>
    <row r="125" spans="1:4" x14ac:dyDescent="0.25">
      <c r="A125" t="s">
        <v>1099</v>
      </c>
      <c r="B125">
        <v>624</v>
      </c>
      <c r="C125">
        <v>11.14</v>
      </c>
      <c r="D125" s="7">
        <v>1.2999999999999999E-3</v>
      </c>
    </row>
    <row r="126" spans="1:4" x14ac:dyDescent="0.25">
      <c r="A126" t="s">
        <v>771</v>
      </c>
      <c r="B126">
        <v>613</v>
      </c>
      <c r="C126">
        <v>10.95</v>
      </c>
      <c r="D126" s="7">
        <v>1.1000000000000001E-3</v>
      </c>
    </row>
    <row r="127" spans="1:4" x14ac:dyDescent="0.25">
      <c r="A127" t="s">
        <v>465</v>
      </c>
      <c r="B127">
        <v>608</v>
      </c>
      <c r="C127">
        <v>10.86</v>
      </c>
      <c r="D127" s="7">
        <v>5.0000000000000001E-4</v>
      </c>
    </row>
    <row r="128" spans="1:4" x14ac:dyDescent="0.25">
      <c r="A128" t="s">
        <v>1280</v>
      </c>
      <c r="B128">
        <v>595</v>
      </c>
      <c r="C128">
        <v>10.63</v>
      </c>
      <c r="D128" s="7">
        <v>1.1000000000000001E-3</v>
      </c>
    </row>
    <row r="129" spans="1:4" x14ac:dyDescent="0.25">
      <c r="A129" t="s">
        <v>1253</v>
      </c>
      <c r="B129">
        <v>594</v>
      </c>
      <c r="C129">
        <v>10.61</v>
      </c>
      <c r="D129" s="7">
        <v>2.8999999999999998E-3</v>
      </c>
    </row>
    <row r="130" spans="1:4" x14ac:dyDescent="0.25">
      <c r="A130" t="s">
        <v>455</v>
      </c>
      <c r="B130">
        <v>584</v>
      </c>
      <c r="C130">
        <v>10.43</v>
      </c>
      <c r="D130" s="7">
        <v>1E-3</v>
      </c>
    </row>
    <row r="131" spans="1:4" x14ac:dyDescent="0.25">
      <c r="A131" t="s">
        <v>139</v>
      </c>
      <c r="B131">
        <v>584</v>
      </c>
      <c r="C131">
        <v>10.43</v>
      </c>
      <c r="D131" s="7">
        <v>5.9999999999999995E-4</v>
      </c>
    </row>
    <row r="132" spans="1:4" x14ac:dyDescent="0.25">
      <c r="A132" t="s">
        <v>1363</v>
      </c>
      <c r="B132">
        <v>580</v>
      </c>
      <c r="C132">
        <v>10.36</v>
      </c>
      <c r="D132" s="7">
        <v>1.1000000000000001E-3</v>
      </c>
    </row>
    <row r="133" spans="1:4" x14ac:dyDescent="0.25">
      <c r="A133" t="s">
        <v>509</v>
      </c>
      <c r="B133">
        <v>579</v>
      </c>
      <c r="C133">
        <v>10.34</v>
      </c>
      <c r="D133" s="7">
        <v>8.0000000000000004E-4</v>
      </c>
    </row>
    <row r="134" spans="1:4" x14ac:dyDescent="0.25">
      <c r="A134" t="s">
        <v>346</v>
      </c>
      <c r="B134">
        <v>578</v>
      </c>
      <c r="C134">
        <v>10.32</v>
      </c>
      <c r="D134" s="7">
        <v>1.9E-3</v>
      </c>
    </row>
    <row r="135" spans="1:4" x14ac:dyDescent="0.25">
      <c r="A135" t="s">
        <v>1474</v>
      </c>
      <c r="B135">
        <v>562</v>
      </c>
      <c r="C135">
        <v>10.039999999999999</v>
      </c>
      <c r="D135" s="7">
        <v>1.8E-3</v>
      </c>
    </row>
    <row r="136" spans="1:4" x14ac:dyDescent="0.25">
      <c r="A136" t="s">
        <v>268</v>
      </c>
      <c r="B136">
        <v>560</v>
      </c>
      <c r="C136">
        <v>10</v>
      </c>
      <c r="D136" s="7">
        <v>8.0000000000000004E-4</v>
      </c>
    </row>
    <row r="137" spans="1:4" x14ac:dyDescent="0.25">
      <c r="A137" t="s">
        <v>1257</v>
      </c>
      <c r="B137">
        <v>555</v>
      </c>
      <c r="C137">
        <v>9.91</v>
      </c>
      <c r="D137" s="7">
        <v>1E-3</v>
      </c>
    </row>
    <row r="138" spans="1:4" x14ac:dyDescent="0.25">
      <c r="A138" t="s">
        <v>996</v>
      </c>
      <c r="B138">
        <v>546</v>
      </c>
      <c r="C138">
        <v>9.75</v>
      </c>
      <c r="D138" s="7">
        <v>1.1999999999999999E-3</v>
      </c>
    </row>
    <row r="139" spans="1:4" x14ac:dyDescent="0.25">
      <c r="A139" t="s">
        <v>1066</v>
      </c>
      <c r="B139">
        <v>543</v>
      </c>
      <c r="C139">
        <v>9.6999999999999993</v>
      </c>
      <c r="D139" s="7">
        <v>1.1000000000000001E-3</v>
      </c>
    </row>
    <row r="140" spans="1:4" x14ac:dyDescent="0.25">
      <c r="A140" t="s">
        <v>966</v>
      </c>
      <c r="B140">
        <v>542</v>
      </c>
      <c r="C140">
        <v>9.68</v>
      </c>
      <c r="D140" s="7">
        <v>2.9999999999999997E-4</v>
      </c>
    </row>
    <row r="141" spans="1:4" x14ac:dyDescent="0.25">
      <c r="A141" t="s">
        <v>443</v>
      </c>
      <c r="B141">
        <v>537</v>
      </c>
      <c r="C141">
        <v>9.59</v>
      </c>
      <c r="D141" s="7">
        <v>1E-3</v>
      </c>
    </row>
    <row r="142" spans="1:4" x14ac:dyDescent="0.25">
      <c r="A142" t="s">
        <v>663</v>
      </c>
      <c r="B142">
        <v>535</v>
      </c>
      <c r="C142">
        <v>9.5500000000000007</v>
      </c>
      <c r="D142" s="7">
        <v>1E-3</v>
      </c>
    </row>
    <row r="143" spans="1:4" x14ac:dyDescent="0.25">
      <c r="A143" t="s">
        <v>823</v>
      </c>
      <c r="B143">
        <v>530</v>
      </c>
      <c r="C143">
        <v>9.4600000000000009</v>
      </c>
      <c r="D143" s="7">
        <v>1.2999999999999999E-3</v>
      </c>
    </row>
    <row r="144" spans="1:4" x14ac:dyDescent="0.25">
      <c r="A144" t="s">
        <v>1074</v>
      </c>
      <c r="B144">
        <v>526</v>
      </c>
      <c r="C144">
        <v>9.39</v>
      </c>
      <c r="D144" s="7">
        <v>8.9999999999999998E-4</v>
      </c>
    </row>
    <row r="145" spans="1:4" x14ac:dyDescent="0.25">
      <c r="A145" t="s">
        <v>805</v>
      </c>
      <c r="B145">
        <v>525</v>
      </c>
      <c r="C145">
        <v>9.3800000000000008</v>
      </c>
      <c r="D145" s="7">
        <v>8.0000000000000004E-4</v>
      </c>
    </row>
    <row r="146" spans="1:4" x14ac:dyDescent="0.25">
      <c r="A146" t="s">
        <v>1440</v>
      </c>
      <c r="B146">
        <v>523</v>
      </c>
      <c r="C146">
        <v>9.34</v>
      </c>
      <c r="D146" s="7">
        <v>2.7000000000000001E-3</v>
      </c>
    </row>
    <row r="147" spans="1:4" x14ac:dyDescent="0.25">
      <c r="A147" t="s">
        <v>903</v>
      </c>
      <c r="B147">
        <v>523</v>
      </c>
      <c r="C147">
        <v>9.34</v>
      </c>
      <c r="D147" s="7">
        <v>2.7000000000000001E-3</v>
      </c>
    </row>
    <row r="148" spans="1:4" x14ac:dyDescent="0.25">
      <c r="A148" t="s">
        <v>1063</v>
      </c>
      <c r="B148">
        <v>522</v>
      </c>
      <c r="C148">
        <v>9.32</v>
      </c>
      <c r="D148" s="7">
        <v>4.1000000000000003E-3</v>
      </c>
    </row>
    <row r="149" spans="1:4" x14ac:dyDescent="0.25">
      <c r="A149" t="s">
        <v>206</v>
      </c>
      <c r="B149">
        <v>519</v>
      </c>
      <c r="C149">
        <v>9.27</v>
      </c>
      <c r="D149" s="7">
        <v>6.9999999999999999E-4</v>
      </c>
    </row>
    <row r="150" spans="1:4" x14ac:dyDescent="0.25">
      <c r="A150" t="s">
        <v>748</v>
      </c>
      <c r="B150">
        <v>515</v>
      </c>
      <c r="C150">
        <v>9.1999999999999993</v>
      </c>
      <c r="D150" s="7">
        <v>8.0000000000000004E-4</v>
      </c>
    </row>
    <row r="151" spans="1:4" x14ac:dyDescent="0.25">
      <c r="A151" t="s">
        <v>1276</v>
      </c>
      <c r="B151">
        <v>513</v>
      </c>
      <c r="C151">
        <v>9.16</v>
      </c>
      <c r="D151" s="7">
        <v>8.0000000000000004E-4</v>
      </c>
    </row>
    <row r="152" spans="1:4" x14ac:dyDescent="0.25">
      <c r="A152" t="s">
        <v>1208</v>
      </c>
      <c r="B152">
        <v>511</v>
      </c>
      <c r="C152">
        <v>9.1300000000000008</v>
      </c>
      <c r="D152" s="7">
        <v>1.8E-3</v>
      </c>
    </row>
    <row r="153" spans="1:4" x14ac:dyDescent="0.25">
      <c r="A153" t="s">
        <v>1284</v>
      </c>
      <c r="B153">
        <v>510</v>
      </c>
      <c r="C153">
        <v>9.11</v>
      </c>
      <c r="D153" s="7">
        <v>8.0000000000000004E-4</v>
      </c>
    </row>
    <row r="154" spans="1:4" x14ac:dyDescent="0.25">
      <c r="A154" t="s">
        <v>1608</v>
      </c>
      <c r="B154">
        <v>507</v>
      </c>
      <c r="C154">
        <v>9.0500000000000007</v>
      </c>
      <c r="D154" s="7">
        <v>1E-3</v>
      </c>
    </row>
    <row r="155" spans="1:4" x14ac:dyDescent="0.25">
      <c r="A155" t="s">
        <v>1135</v>
      </c>
      <c r="B155">
        <v>504</v>
      </c>
      <c r="C155">
        <v>9</v>
      </c>
      <c r="D155" s="7">
        <v>1.6000000000000001E-3</v>
      </c>
    </row>
    <row r="156" spans="1:4" x14ac:dyDescent="0.25">
      <c r="A156" t="s">
        <v>157</v>
      </c>
      <c r="B156">
        <v>503</v>
      </c>
      <c r="C156">
        <v>8.98</v>
      </c>
      <c r="D156" s="7">
        <v>6.9999999999999999E-4</v>
      </c>
    </row>
    <row r="157" spans="1:4" x14ac:dyDescent="0.25">
      <c r="A157" t="s">
        <v>924</v>
      </c>
      <c r="B157">
        <v>502</v>
      </c>
      <c r="C157">
        <v>8.9600000000000009</v>
      </c>
      <c r="D157" s="7">
        <v>1.1000000000000001E-3</v>
      </c>
    </row>
    <row r="158" spans="1:4" x14ac:dyDescent="0.25">
      <c r="A158" t="s">
        <v>672</v>
      </c>
      <c r="B158">
        <v>502</v>
      </c>
      <c r="C158">
        <v>8.9600000000000009</v>
      </c>
      <c r="D158" s="7">
        <v>1E-3</v>
      </c>
    </row>
    <row r="159" spans="1:4" x14ac:dyDescent="0.25">
      <c r="A159" t="s">
        <v>477</v>
      </c>
      <c r="B159">
        <v>501</v>
      </c>
      <c r="C159">
        <v>8.9499999999999993</v>
      </c>
      <c r="D159" s="7">
        <v>1.1000000000000001E-3</v>
      </c>
    </row>
    <row r="160" spans="1:4" x14ac:dyDescent="0.25">
      <c r="A160" t="s">
        <v>586</v>
      </c>
      <c r="B160">
        <v>500</v>
      </c>
      <c r="C160">
        <v>8.93</v>
      </c>
      <c r="D160" s="7">
        <v>8.0000000000000004E-4</v>
      </c>
    </row>
    <row r="161" spans="1:4" x14ac:dyDescent="0.25">
      <c r="A161" t="s">
        <v>203</v>
      </c>
      <c r="B161">
        <v>489</v>
      </c>
      <c r="C161">
        <v>8.73</v>
      </c>
      <c r="D161" s="7">
        <v>6.9999999999999999E-4</v>
      </c>
    </row>
    <row r="162" spans="1:4" x14ac:dyDescent="0.25">
      <c r="A162" t="s">
        <v>329</v>
      </c>
      <c r="B162">
        <v>486</v>
      </c>
      <c r="C162">
        <v>8.68</v>
      </c>
      <c r="D162" s="7">
        <v>8.0000000000000004E-4</v>
      </c>
    </row>
    <row r="163" spans="1:4" x14ac:dyDescent="0.25">
      <c r="A163" t="s">
        <v>1000</v>
      </c>
      <c r="B163">
        <v>479</v>
      </c>
      <c r="C163">
        <v>8.5500000000000007</v>
      </c>
      <c r="D163" s="7">
        <v>6.9999999999999999E-4</v>
      </c>
    </row>
    <row r="164" spans="1:4" x14ac:dyDescent="0.25">
      <c r="A164" t="s">
        <v>568</v>
      </c>
      <c r="B164">
        <v>477</v>
      </c>
      <c r="C164">
        <v>8.52</v>
      </c>
      <c r="D164" s="7">
        <v>1E-3</v>
      </c>
    </row>
    <row r="165" spans="1:4" x14ac:dyDescent="0.25">
      <c r="A165" t="s">
        <v>545</v>
      </c>
      <c r="B165">
        <v>475</v>
      </c>
      <c r="C165">
        <v>8.48</v>
      </c>
      <c r="D165" s="7">
        <v>8.9999999999999998E-4</v>
      </c>
    </row>
    <row r="166" spans="1:4" x14ac:dyDescent="0.25">
      <c r="A166" t="s">
        <v>118</v>
      </c>
      <c r="B166">
        <v>473</v>
      </c>
      <c r="C166">
        <v>8.4499999999999993</v>
      </c>
      <c r="D166" s="7">
        <v>8.0000000000000004E-4</v>
      </c>
    </row>
    <row r="167" spans="1:4" x14ac:dyDescent="0.25">
      <c r="A167" t="s">
        <v>916</v>
      </c>
      <c r="B167">
        <v>472</v>
      </c>
      <c r="C167">
        <v>8.43</v>
      </c>
      <c r="D167" s="7">
        <v>8.9999999999999998E-4</v>
      </c>
    </row>
    <row r="168" spans="1:4" x14ac:dyDescent="0.25">
      <c r="A168" t="s">
        <v>1419</v>
      </c>
      <c r="B168">
        <v>466</v>
      </c>
      <c r="C168">
        <v>8.32</v>
      </c>
      <c r="D168" s="7">
        <v>1.1000000000000001E-3</v>
      </c>
    </row>
    <row r="169" spans="1:4" x14ac:dyDescent="0.25">
      <c r="A169" t="s">
        <v>286</v>
      </c>
      <c r="B169">
        <v>460</v>
      </c>
      <c r="C169">
        <v>8.2100000000000009</v>
      </c>
      <c r="D169" s="7">
        <v>6.9999999999999999E-4</v>
      </c>
    </row>
    <row r="170" spans="1:4" x14ac:dyDescent="0.25">
      <c r="A170" t="s">
        <v>1542</v>
      </c>
      <c r="B170">
        <v>452</v>
      </c>
      <c r="C170">
        <v>8.07</v>
      </c>
      <c r="D170" s="7">
        <v>3.3E-3</v>
      </c>
    </row>
    <row r="171" spans="1:4" x14ac:dyDescent="0.25">
      <c r="A171" t="s">
        <v>383</v>
      </c>
      <c r="B171">
        <v>449</v>
      </c>
      <c r="C171">
        <v>8.02</v>
      </c>
      <c r="D171" s="7">
        <v>8.0000000000000004E-4</v>
      </c>
    </row>
    <row r="172" spans="1:4" x14ac:dyDescent="0.25">
      <c r="A172" t="s">
        <v>1129</v>
      </c>
      <c r="B172">
        <v>448</v>
      </c>
      <c r="C172">
        <v>8</v>
      </c>
      <c r="D172" s="7">
        <v>1.1000000000000001E-3</v>
      </c>
    </row>
    <row r="173" spans="1:4" x14ac:dyDescent="0.25">
      <c r="A173" t="s">
        <v>425</v>
      </c>
      <c r="B173">
        <v>447</v>
      </c>
      <c r="C173">
        <v>7.98</v>
      </c>
      <c r="D173" s="7">
        <v>1E-3</v>
      </c>
    </row>
    <row r="174" spans="1:4" x14ac:dyDescent="0.25">
      <c r="A174" t="s">
        <v>1236</v>
      </c>
      <c r="B174">
        <v>447</v>
      </c>
      <c r="C174">
        <v>7.98</v>
      </c>
      <c r="D174" s="7">
        <v>8.9999999999999998E-4</v>
      </c>
    </row>
    <row r="175" spans="1:4" x14ac:dyDescent="0.25">
      <c r="A175" t="s">
        <v>307</v>
      </c>
      <c r="B175">
        <v>443</v>
      </c>
      <c r="C175">
        <v>7.91</v>
      </c>
      <c r="D175" s="7">
        <v>6.9999999999999999E-4</v>
      </c>
    </row>
    <row r="176" spans="1:4" x14ac:dyDescent="0.25">
      <c r="A176" t="s">
        <v>1163</v>
      </c>
      <c r="B176">
        <v>441</v>
      </c>
      <c r="C176">
        <v>7.88</v>
      </c>
      <c r="D176" s="7">
        <v>1.5E-3</v>
      </c>
    </row>
    <row r="177" spans="1:4" x14ac:dyDescent="0.25">
      <c r="A177" t="s">
        <v>610</v>
      </c>
      <c r="B177">
        <v>435</v>
      </c>
      <c r="C177">
        <v>7.77</v>
      </c>
      <c r="D177" s="7">
        <v>6.9999999999999999E-4</v>
      </c>
    </row>
    <row r="178" spans="1:4" x14ac:dyDescent="0.25">
      <c r="A178" t="s">
        <v>236</v>
      </c>
      <c r="B178">
        <v>435</v>
      </c>
      <c r="C178">
        <v>7.77</v>
      </c>
      <c r="D178" s="7">
        <v>5.9999999999999995E-4</v>
      </c>
    </row>
    <row r="179" spans="1:4" x14ac:dyDescent="0.25">
      <c r="A179" t="s">
        <v>366</v>
      </c>
      <c r="B179">
        <v>433</v>
      </c>
      <c r="C179">
        <v>7.73</v>
      </c>
      <c r="D179" s="7">
        <v>6.9999999999999999E-4</v>
      </c>
    </row>
    <row r="180" spans="1:4" x14ac:dyDescent="0.25">
      <c r="A180" t="s">
        <v>1539</v>
      </c>
      <c r="B180">
        <v>431</v>
      </c>
      <c r="C180">
        <v>7.7</v>
      </c>
      <c r="D180" s="7">
        <v>6.9999999999999999E-4</v>
      </c>
    </row>
    <row r="181" spans="1:4" x14ac:dyDescent="0.25">
      <c r="A181" t="s">
        <v>1106</v>
      </c>
      <c r="B181">
        <v>428</v>
      </c>
      <c r="C181">
        <v>7.64</v>
      </c>
      <c r="D181" s="7">
        <v>5.0000000000000001E-4</v>
      </c>
    </row>
    <row r="182" spans="1:4" x14ac:dyDescent="0.25">
      <c r="A182" t="s">
        <v>978</v>
      </c>
      <c r="B182">
        <v>427</v>
      </c>
      <c r="C182">
        <v>7.63</v>
      </c>
      <c r="D182" s="7">
        <v>2.8E-3</v>
      </c>
    </row>
    <row r="183" spans="1:4" x14ac:dyDescent="0.25">
      <c r="A183" t="s">
        <v>1427</v>
      </c>
      <c r="B183">
        <v>427</v>
      </c>
      <c r="C183">
        <v>7.63</v>
      </c>
      <c r="D183" s="7">
        <v>1.1000000000000001E-3</v>
      </c>
    </row>
    <row r="184" spans="1:4" x14ac:dyDescent="0.25">
      <c r="A184" t="s">
        <v>1052</v>
      </c>
      <c r="B184">
        <v>422</v>
      </c>
      <c r="C184">
        <v>7.54</v>
      </c>
      <c r="D184" s="7">
        <v>1E-3</v>
      </c>
    </row>
    <row r="185" spans="1:4" x14ac:dyDescent="0.25">
      <c r="A185" t="s">
        <v>1465</v>
      </c>
      <c r="B185">
        <v>421</v>
      </c>
      <c r="C185">
        <v>7.52</v>
      </c>
      <c r="D185" s="7">
        <v>6.9999999999999999E-4</v>
      </c>
    </row>
    <row r="186" spans="1:4" x14ac:dyDescent="0.25">
      <c r="A186" t="s">
        <v>605</v>
      </c>
      <c r="B186">
        <v>417</v>
      </c>
      <c r="C186">
        <v>7.45</v>
      </c>
      <c r="D186" s="7">
        <v>4.0000000000000002E-4</v>
      </c>
    </row>
    <row r="187" spans="1:4" x14ac:dyDescent="0.25">
      <c r="A187" t="s">
        <v>738</v>
      </c>
      <c r="B187">
        <v>416</v>
      </c>
      <c r="C187">
        <v>7.43</v>
      </c>
      <c r="D187" s="7">
        <v>8.9999999999999998E-4</v>
      </c>
    </row>
    <row r="188" spans="1:4" x14ac:dyDescent="0.25">
      <c r="A188" t="s">
        <v>89</v>
      </c>
      <c r="B188">
        <v>416</v>
      </c>
      <c r="C188">
        <v>7.43</v>
      </c>
      <c r="D188" s="7">
        <v>5.0000000000000001E-4</v>
      </c>
    </row>
    <row r="189" spans="1:4" x14ac:dyDescent="0.25">
      <c r="A189" t="s">
        <v>1519</v>
      </c>
      <c r="B189">
        <v>414</v>
      </c>
      <c r="C189">
        <v>7.39</v>
      </c>
      <c r="D189" s="7">
        <v>1.6999999999999999E-3</v>
      </c>
    </row>
    <row r="190" spans="1:4" x14ac:dyDescent="0.25">
      <c r="A190" t="s">
        <v>1273</v>
      </c>
      <c r="B190">
        <v>413</v>
      </c>
      <c r="C190">
        <v>7.38</v>
      </c>
      <c r="D190" s="7">
        <v>1.2999999999999999E-3</v>
      </c>
    </row>
    <row r="191" spans="1:4" x14ac:dyDescent="0.25">
      <c r="A191" t="s">
        <v>403</v>
      </c>
      <c r="B191">
        <v>411</v>
      </c>
      <c r="C191">
        <v>7.34</v>
      </c>
      <c r="D191" s="7">
        <v>6.9999999999999999E-4</v>
      </c>
    </row>
    <row r="192" spans="1:4" x14ac:dyDescent="0.25">
      <c r="A192" t="s">
        <v>221</v>
      </c>
      <c r="B192">
        <v>411</v>
      </c>
      <c r="C192">
        <v>7.34</v>
      </c>
      <c r="D192" s="7">
        <v>4.0000000000000002E-4</v>
      </c>
    </row>
    <row r="193" spans="1:4" x14ac:dyDescent="0.25">
      <c r="A193" t="s">
        <v>1332</v>
      </c>
      <c r="B193">
        <v>409</v>
      </c>
      <c r="C193">
        <v>7.3</v>
      </c>
      <c r="D193" s="7">
        <v>1.5E-3</v>
      </c>
    </row>
    <row r="194" spans="1:4" x14ac:dyDescent="0.25">
      <c r="A194" t="s">
        <v>901</v>
      </c>
      <c r="B194">
        <v>409</v>
      </c>
      <c r="C194">
        <v>7.3</v>
      </c>
      <c r="D194" s="7">
        <v>1E-3</v>
      </c>
    </row>
    <row r="195" spans="1:4" x14ac:dyDescent="0.25">
      <c r="A195" t="s">
        <v>1303</v>
      </c>
      <c r="B195">
        <v>408</v>
      </c>
      <c r="C195">
        <v>7.29</v>
      </c>
      <c r="D195" s="7">
        <v>8.9999999999999998E-4</v>
      </c>
    </row>
    <row r="196" spans="1:4" x14ac:dyDescent="0.25">
      <c r="A196" t="s">
        <v>659</v>
      </c>
      <c r="B196">
        <v>404</v>
      </c>
      <c r="C196">
        <v>7.21</v>
      </c>
      <c r="D196" s="7">
        <v>1.4E-3</v>
      </c>
    </row>
    <row r="197" spans="1:4" x14ac:dyDescent="0.25">
      <c r="A197" t="s">
        <v>1310</v>
      </c>
      <c r="B197">
        <v>403</v>
      </c>
      <c r="C197">
        <v>7.2</v>
      </c>
      <c r="D197" s="7">
        <v>8.0000000000000004E-4</v>
      </c>
    </row>
    <row r="198" spans="1:4" x14ac:dyDescent="0.25">
      <c r="A198" t="s">
        <v>65</v>
      </c>
      <c r="B198">
        <v>398</v>
      </c>
      <c r="C198">
        <v>7.11</v>
      </c>
      <c r="D198" s="7">
        <v>8.9999999999999998E-4</v>
      </c>
    </row>
    <row r="199" spans="1:4" x14ac:dyDescent="0.25">
      <c r="A199" t="s">
        <v>1461</v>
      </c>
      <c r="B199">
        <v>382</v>
      </c>
      <c r="C199">
        <v>6.82</v>
      </c>
      <c r="D199" s="7">
        <v>6.9999999999999999E-4</v>
      </c>
    </row>
    <row r="200" spans="1:4" x14ac:dyDescent="0.25">
      <c r="A200" t="s">
        <v>677</v>
      </c>
      <c r="B200">
        <v>382</v>
      </c>
      <c r="C200">
        <v>6.82</v>
      </c>
      <c r="D200" s="7">
        <v>5.9999999999999995E-4</v>
      </c>
    </row>
    <row r="201" spans="1:4" x14ac:dyDescent="0.25">
      <c r="A201" t="s">
        <v>1481</v>
      </c>
      <c r="B201">
        <v>381</v>
      </c>
      <c r="C201">
        <v>6.8</v>
      </c>
      <c r="D201" s="7">
        <v>6.9999999999999999E-4</v>
      </c>
    </row>
    <row r="202" spans="1:4" x14ac:dyDescent="0.25">
      <c r="A202" t="s">
        <v>1151</v>
      </c>
      <c r="B202">
        <v>380</v>
      </c>
      <c r="C202">
        <v>6.79</v>
      </c>
      <c r="D202" s="7">
        <v>6.9999999999999999E-4</v>
      </c>
    </row>
    <row r="203" spans="1:4" x14ac:dyDescent="0.25">
      <c r="A203" t="s">
        <v>1089</v>
      </c>
      <c r="B203">
        <v>365</v>
      </c>
      <c r="C203">
        <v>6.52</v>
      </c>
      <c r="D203" s="7">
        <v>5.0000000000000001E-4</v>
      </c>
    </row>
    <row r="204" spans="1:4" x14ac:dyDescent="0.25">
      <c r="A204" t="s">
        <v>1417</v>
      </c>
      <c r="B204">
        <v>361</v>
      </c>
      <c r="C204">
        <v>6.45</v>
      </c>
      <c r="D204" s="7">
        <v>1.6999999999999999E-3</v>
      </c>
    </row>
    <row r="205" spans="1:4" x14ac:dyDescent="0.25">
      <c r="A205" t="s">
        <v>1854</v>
      </c>
      <c r="B205">
        <v>360</v>
      </c>
      <c r="C205">
        <v>6.43</v>
      </c>
      <c r="D205" s="7">
        <v>8.0000000000000004E-4</v>
      </c>
    </row>
    <row r="206" spans="1:4" x14ac:dyDescent="0.25">
      <c r="A206" t="s">
        <v>390</v>
      </c>
      <c r="B206">
        <v>359</v>
      </c>
      <c r="C206">
        <v>6.41</v>
      </c>
      <c r="D206" s="7">
        <v>1.1999999999999999E-3</v>
      </c>
    </row>
    <row r="207" spans="1:4" x14ac:dyDescent="0.25">
      <c r="A207" t="s">
        <v>1521</v>
      </c>
      <c r="B207">
        <v>359</v>
      </c>
      <c r="C207">
        <v>6.41</v>
      </c>
      <c r="D207" s="7">
        <v>8.9999999999999998E-4</v>
      </c>
    </row>
    <row r="208" spans="1:4" x14ac:dyDescent="0.25">
      <c r="A208" t="s">
        <v>1255</v>
      </c>
      <c r="B208">
        <v>358</v>
      </c>
      <c r="C208">
        <v>6.39</v>
      </c>
      <c r="D208" s="7">
        <v>5.0000000000000001E-4</v>
      </c>
    </row>
    <row r="209" spans="1:4" x14ac:dyDescent="0.25">
      <c r="A209" t="s">
        <v>1508</v>
      </c>
      <c r="B209">
        <v>356</v>
      </c>
      <c r="C209">
        <v>6.36</v>
      </c>
      <c r="D209" s="7">
        <v>8.0000000000000004E-4</v>
      </c>
    </row>
    <row r="210" spans="1:4" x14ac:dyDescent="0.25">
      <c r="A210" t="s">
        <v>42</v>
      </c>
      <c r="B210">
        <v>355</v>
      </c>
      <c r="C210">
        <v>6.34</v>
      </c>
      <c r="D210" s="7">
        <v>4.0000000000000002E-4</v>
      </c>
    </row>
    <row r="211" spans="1:4" x14ac:dyDescent="0.25">
      <c r="A211" t="s">
        <v>314</v>
      </c>
      <c r="B211">
        <v>351</v>
      </c>
      <c r="C211">
        <v>6.27</v>
      </c>
      <c r="D211" s="7">
        <v>4.0000000000000002E-4</v>
      </c>
    </row>
    <row r="212" spans="1:4" x14ac:dyDescent="0.25">
      <c r="A212" t="s">
        <v>1456</v>
      </c>
      <c r="B212">
        <v>348</v>
      </c>
      <c r="C212">
        <v>6.21</v>
      </c>
      <c r="D212" s="7">
        <v>4.0000000000000002E-4</v>
      </c>
    </row>
    <row r="213" spans="1:4" x14ac:dyDescent="0.25">
      <c r="A213" t="s">
        <v>252</v>
      </c>
      <c r="B213">
        <v>347</v>
      </c>
      <c r="C213">
        <v>6.2</v>
      </c>
      <c r="D213" s="7">
        <v>5.9999999999999995E-4</v>
      </c>
    </row>
    <row r="214" spans="1:4" x14ac:dyDescent="0.25">
      <c r="A214" t="s">
        <v>1569</v>
      </c>
      <c r="B214">
        <v>346</v>
      </c>
      <c r="C214">
        <v>6.18</v>
      </c>
      <c r="D214" s="7">
        <v>2.8E-3</v>
      </c>
    </row>
    <row r="215" spans="1:4" x14ac:dyDescent="0.25">
      <c r="A215" t="s">
        <v>1437</v>
      </c>
      <c r="B215">
        <v>343</v>
      </c>
      <c r="C215">
        <v>6.13</v>
      </c>
      <c r="D215" s="7">
        <v>6.9999999999999999E-4</v>
      </c>
    </row>
    <row r="216" spans="1:4" x14ac:dyDescent="0.25">
      <c r="A216" t="s">
        <v>994</v>
      </c>
      <c r="B216">
        <v>341</v>
      </c>
      <c r="C216">
        <v>6.09</v>
      </c>
      <c r="D216" s="7">
        <v>8.0000000000000004E-4</v>
      </c>
    </row>
    <row r="217" spans="1:4" x14ac:dyDescent="0.25">
      <c r="A217" t="s">
        <v>1377</v>
      </c>
      <c r="B217">
        <v>332</v>
      </c>
      <c r="C217">
        <v>5.93</v>
      </c>
      <c r="D217" s="7">
        <v>1.8E-3</v>
      </c>
    </row>
    <row r="218" spans="1:4" x14ac:dyDescent="0.25">
      <c r="A218" t="s">
        <v>876</v>
      </c>
      <c r="B218">
        <v>328</v>
      </c>
      <c r="C218">
        <v>5.86</v>
      </c>
      <c r="D218" s="7">
        <v>5.0000000000000001E-4</v>
      </c>
    </row>
    <row r="219" spans="1:4" x14ac:dyDescent="0.25">
      <c r="A219" t="s">
        <v>849</v>
      </c>
      <c r="B219">
        <v>322</v>
      </c>
      <c r="C219">
        <v>5.75</v>
      </c>
      <c r="D219" s="7">
        <v>5.9999999999999995E-4</v>
      </c>
    </row>
    <row r="220" spans="1:4" x14ac:dyDescent="0.25">
      <c r="A220" t="s">
        <v>1356</v>
      </c>
      <c r="B220">
        <v>319</v>
      </c>
      <c r="C220">
        <v>5.7</v>
      </c>
      <c r="D220" s="7">
        <v>6.9999999999999999E-4</v>
      </c>
    </row>
    <row r="221" spans="1:4" x14ac:dyDescent="0.25">
      <c r="A221" t="s">
        <v>1127</v>
      </c>
      <c r="B221">
        <v>317</v>
      </c>
      <c r="C221">
        <v>5.66</v>
      </c>
      <c r="D221" s="7">
        <v>5.0000000000000001E-4</v>
      </c>
    </row>
    <row r="222" spans="1:4" x14ac:dyDescent="0.25">
      <c r="A222" t="s">
        <v>889</v>
      </c>
      <c r="B222">
        <v>315</v>
      </c>
      <c r="C222">
        <v>5.63</v>
      </c>
      <c r="D222" s="7">
        <v>8.0000000000000004E-4</v>
      </c>
    </row>
    <row r="223" spans="1:4" x14ac:dyDescent="0.25">
      <c r="A223" t="s">
        <v>886</v>
      </c>
      <c r="B223">
        <v>315</v>
      </c>
      <c r="C223">
        <v>5.63</v>
      </c>
      <c r="D223" s="7">
        <v>5.9999999999999995E-4</v>
      </c>
    </row>
    <row r="224" spans="1:4" x14ac:dyDescent="0.25">
      <c r="A224" t="s">
        <v>1109</v>
      </c>
      <c r="B224">
        <v>315</v>
      </c>
      <c r="C224">
        <v>5.63</v>
      </c>
      <c r="D224" s="7">
        <v>5.0000000000000001E-4</v>
      </c>
    </row>
    <row r="225" spans="1:4" x14ac:dyDescent="0.25">
      <c r="A225" t="s">
        <v>1549</v>
      </c>
      <c r="B225">
        <v>314</v>
      </c>
      <c r="C225">
        <v>5.61</v>
      </c>
      <c r="D225" s="7">
        <v>5.0000000000000001E-4</v>
      </c>
    </row>
    <row r="226" spans="1:4" x14ac:dyDescent="0.25">
      <c r="A226" t="s">
        <v>1314</v>
      </c>
      <c r="B226">
        <v>312</v>
      </c>
      <c r="C226">
        <v>5.57</v>
      </c>
      <c r="D226" s="7">
        <v>6.9999999999999999E-4</v>
      </c>
    </row>
    <row r="227" spans="1:4" x14ac:dyDescent="0.25">
      <c r="A227" t="s">
        <v>852</v>
      </c>
      <c r="B227">
        <v>310</v>
      </c>
      <c r="C227">
        <v>5.54</v>
      </c>
      <c r="D227" s="7">
        <v>6.9999999999999999E-4</v>
      </c>
    </row>
    <row r="228" spans="1:4" x14ac:dyDescent="0.25">
      <c r="A228" t="s">
        <v>1413</v>
      </c>
      <c r="B228">
        <v>310</v>
      </c>
      <c r="C228">
        <v>5.54</v>
      </c>
      <c r="D228" s="7">
        <v>5.0000000000000001E-4</v>
      </c>
    </row>
    <row r="229" spans="1:4" x14ac:dyDescent="0.25">
      <c r="A229" t="s">
        <v>1855</v>
      </c>
      <c r="B229">
        <v>308</v>
      </c>
      <c r="C229">
        <v>5.5</v>
      </c>
      <c r="D229" s="7">
        <v>1.4E-3</v>
      </c>
    </row>
    <row r="230" spans="1:4" x14ac:dyDescent="0.25">
      <c r="A230" t="s">
        <v>1325</v>
      </c>
      <c r="B230">
        <v>307</v>
      </c>
      <c r="C230">
        <v>5.48</v>
      </c>
      <c r="D230" s="7">
        <v>8.0000000000000004E-4</v>
      </c>
    </row>
    <row r="231" spans="1:4" x14ac:dyDescent="0.25">
      <c r="A231" t="s">
        <v>229</v>
      </c>
      <c r="B231">
        <v>307</v>
      </c>
      <c r="C231">
        <v>5.48</v>
      </c>
      <c r="D231" s="7">
        <v>5.0000000000000001E-4</v>
      </c>
    </row>
    <row r="232" spans="1:4" x14ac:dyDescent="0.25">
      <c r="A232" t="s">
        <v>1381</v>
      </c>
      <c r="B232">
        <v>306</v>
      </c>
      <c r="C232">
        <v>5.46</v>
      </c>
      <c r="D232" s="7">
        <v>1.1999999999999999E-3</v>
      </c>
    </row>
    <row r="233" spans="1:4" x14ac:dyDescent="0.25">
      <c r="A233" t="s">
        <v>1410</v>
      </c>
      <c r="B233">
        <v>305</v>
      </c>
      <c r="C233">
        <v>5.45</v>
      </c>
      <c r="D233" s="7">
        <v>8.9999999999999998E-4</v>
      </c>
    </row>
    <row r="234" spans="1:4" x14ac:dyDescent="0.25">
      <c r="A234" t="s">
        <v>1241</v>
      </c>
      <c r="B234">
        <v>300</v>
      </c>
      <c r="C234">
        <v>5.36</v>
      </c>
      <c r="D234" s="7">
        <v>1E-3</v>
      </c>
    </row>
    <row r="235" spans="1:4" x14ac:dyDescent="0.25">
      <c r="A235" t="s">
        <v>1179</v>
      </c>
      <c r="B235">
        <v>300</v>
      </c>
      <c r="C235">
        <v>5.36</v>
      </c>
      <c r="D235" s="7">
        <v>5.9999999999999995E-4</v>
      </c>
    </row>
    <row r="236" spans="1:4" x14ac:dyDescent="0.25">
      <c r="A236" t="s">
        <v>1477</v>
      </c>
      <c r="B236">
        <v>298</v>
      </c>
      <c r="C236">
        <v>5.32</v>
      </c>
      <c r="D236" s="7">
        <v>1.2999999999999999E-3</v>
      </c>
    </row>
    <row r="237" spans="1:4" x14ac:dyDescent="0.25">
      <c r="A237" t="s">
        <v>1557</v>
      </c>
      <c r="B237">
        <v>288</v>
      </c>
      <c r="C237">
        <v>5.14</v>
      </c>
      <c r="D237" s="7">
        <v>6.9999999999999999E-4</v>
      </c>
    </row>
    <row r="238" spans="1:4" x14ac:dyDescent="0.25">
      <c r="A238" t="s">
        <v>873</v>
      </c>
      <c r="B238">
        <v>288</v>
      </c>
      <c r="C238">
        <v>5.14</v>
      </c>
      <c r="D238" s="7">
        <v>6.9999999999999999E-4</v>
      </c>
    </row>
    <row r="239" spans="1:4" x14ac:dyDescent="0.25">
      <c r="A239" t="s">
        <v>1384</v>
      </c>
      <c r="B239">
        <v>288</v>
      </c>
      <c r="C239">
        <v>5.14</v>
      </c>
      <c r="D239" s="7">
        <v>4.0000000000000002E-4</v>
      </c>
    </row>
    <row r="240" spans="1:4" x14ac:dyDescent="0.25">
      <c r="A240" t="s">
        <v>1011</v>
      </c>
      <c r="B240">
        <v>286</v>
      </c>
      <c r="C240">
        <v>5.1100000000000003</v>
      </c>
      <c r="D240" s="7">
        <v>5.0000000000000001E-4</v>
      </c>
    </row>
    <row r="241" spans="1:4" x14ac:dyDescent="0.25">
      <c r="A241" t="s">
        <v>732</v>
      </c>
      <c r="B241">
        <v>283</v>
      </c>
      <c r="C241">
        <v>5.05</v>
      </c>
      <c r="D241" s="7">
        <v>1.5E-3</v>
      </c>
    </row>
    <row r="242" spans="1:4" x14ac:dyDescent="0.25">
      <c r="A242" t="s">
        <v>1141</v>
      </c>
      <c r="B242">
        <v>283</v>
      </c>
      <c r="C242">
        <v>5.05</v>
      </c>
      <c r="D242" s="7">
        <v>4.0000000000000002E-4</v>
      </c>
    </row>
    <row r="243" spans="1:4" x14ac:dyDescent="0.25">
      <c r="A243" t="s">
        <v>1244</v>
      </c>
      <c r="B243">
        <v>278</v>
      </c>
      <c r="C243">
        <v>4.96</v>
      </c>
      <c r="D243" s="7">
        <v>8.0000000000000004E-4</v>
      </c>
    </row>
    <row r="244" spans="1:4" x14ac:dyDescent="0.25">
      <c r="A244" t="s">
        <v>449</v>
      </c>
      <c r="B244">
        <v>273</v>
      </c>
      <c r="C244">
        <v>4.88</v>
      </c>
      <c r="D244" s="7">
        <v>6.9999999999999999E-4</v>
      </c>
    </row>
    <row r="245" spans="1:4" x14ac:dyDescent="0.25">
      <c r="A245" t="s">
        <v>1447</v>
      </c>
      <c r="B245">
        <v>272</v>
      </c>
      <c r="C245">
        <v>4.8600000000000003</v>
      </c>
      <c r="D245" s="7">
        <v>1.1000000000000001E-3</v>
      </c>
    </row>
    <row r="246" spans="1:4" x14ac:dyDescent="0.25">
      <c r="A246" t="s">
        <v>752</v>
      </c>
      <c r="B246">
        <v>272</v>
      </c>
      <c r="C246">
        <v>4.8600000000000003</v>
      </c>
      <c r="D246" s="7">
        <v>6.9999999999999999E-4</v>
      </c>
    </row>
    <row r="247" spans="1:4" x14ac:dyDescent="0.25">
      <c r="A247" t="s">
        <v>1553</v>
      </c>
      <c r="B247">
        <v>271</v>
      </c>
      <c r="C247">
        <v>4.84</v>
      </c>
      <c r="D247" s="7">
        <v>8.0000000000000004E-4</v>
      </c>
    </row>
    <row r="248" spans="1:4" x14ac:dyDescent="0.25">
      <c r="A248" t="s">
        <v>1133</v>
      </c>
      <c r="B248">
        <v>267</v>
      </c>
      <c r="C248">
        <v>4.7699999999999996</v>
      </c>
      <c r="D248" s="7">
        <v>8.0000000000000004E-4</v>
      </c>
    </row>
    <row r="249" spans="1:4" x14ac:dyDescent="0.25">
      <c r="A249" t="s">
        <v>927</v>
      </c>
      <c r="B249">
        <v>262</v>
      </c>
      <c r="C249">
        <v>4.68</v>
      </c>
      <c r="D249" s="7">
        <v>6.9999999999999999E-4</v>
      </c>
    </row>
    <row r="250" spans="1:4" x14ac:dyDescent="0.25">
      <c r="A250" t="s">
        <v>1087</v>
      </c>
      <c r="B250">
        <v>262</v>
      </c>
      <c r="C250">
        <v>4.68</v>
      </c>
      <c r="D250" s="7">
        <v>5.9999999999999995E-4</v>
      </c>
    </row>
    <row r="251" spans="1:4" x14ac:dyDescent="0.25">
      <c r="A251" t="s">
        <v>293</v>
      </c>
      <c r="B251">
        <v>258</v>
      </c>
      <c r="C251">
        <v>4.6100000000000003</v>
      </c>
      <c r="D251" s="7">
        <v>6.9999999999999999E-4</v>
      </c>
    </row>
    <row r="252" spans="1:4" x14ac:dyDescent="0.25">
      <c r="A252" t="s">
        <v>1305</v>
      </c>
      <c r="B252">
        <v>258</v>
      </c>
      <c r="C252">
        <v>4.6100000000000003</v>
      </c>
      <c r="D252" s="7">
        <v>6.9999999999999999E-4</v>
      </c>
    </row>
    <row r="253" spans="1:4" x14ac:dyDescent="0.25">
      <c r="A253" t="s">
        <v>1336</v>
      </c>
      <c r="B253">
        <v>256</v>
      </c>
      <c r="C253">
        <v>4.57</v>
      </c>
      <c r="D253" s="7">
        <v>1.4E-3</v>
      </c>
    </row>
    <row r="254" spans="1:4" x14ac:dyDescent="0.25">
      <c r="A254" t="s">
        <v>1182</v>
      </c>
      <c r="B254">
        <v>255</v>
      </c>
      <c r="C254">
        <v>4.55</v>
      </c>
      <c r="D254" s="7">
        <v>1.2999999999999999E-3</v>
      </c>
    </row>
    <row r="255" spans="1:4" x14ac:dyDescent="0.25">
      <c r="A255" t="s">
        <v>557</v>
      </c>
      <c r="B255">
        <v>254</v>
      </c>
      <c r="C255">
        <v>4.54</v>
      </c>
      <c r="D255" s="7">
        <v>1.4E-3</v>
      </c>
    </row>
    <row r="256" spans="1:4" x14ac:dyDescent="0.25">
      <c r="A256" t="s">
        <v>1856</v>
      </c>
      <c r="B256">
        <v>249</v>
      </c>
      <c r="C256">
        <v>4.45</v>
      </c>
      <c r="D256" s="7">
        <v>5.9999999999999995E-4</v>
      </c>
    </row>
    <row r="257" spans="1:4" x14ac:dyDescent="0.25">
      <c r="A257" t="s">
        <v>130</v>
      </c>
      <c r="B257">
        <v>246</v>
      </c>
      <c r="C257">
        <v>4.3899999999999997</v>
      </c>
      <c r="D257" s="7">
        <v>4.0000000000000002E-4</v>
      </c>
    </row>
    <row r="258" spans="1:4" x14ac:dyDescent="0.25">
      <c r="A258" t="s">
        <v>1041</v>
      </c>
      <c r="B258">
        <v>245</v>
      </c>
      <c r="C258">
        <v>4.38</v>
      </c>
      <c r="D258" s="7">
        <v>8.9999999999999998E-4</v>
      </c>
    </row>
    <row r="259" spans="1:4" x14ac:dyDescent="0.25">
      <c r="A259" t="s">
        <v>1397</v>
      </c>
      <c r="B259">
        <v>242</v>
      </c>
      <c r="C259">
        <v>4.32</v>
      </c>
      <c r="D259" s="7">
        <v>8.0000000000000004E-4</v>
      </c>
    </row>
    <row r="260" spans="1:4" x14ac:dyDescent="0.25">
      <c r="A260" t="s">
        <v>1002</v>
      </c>
      <c r="B260">
        <v>240</v>
      </c>
      <c r="C260">
        <v>4.29</v>
      </c>
      <c r="D260" s="7">
        <v>1.1000000000000001E-3</v>
      </c>
    </row>
    <row r="261" spans="1:4" x14ac:dyDescent="0.25">
      <c r="A261" t="s">
        <v>1153</v>
      </c>
      <c r="B261">
        <v>240</v>
      </c>
      <c r="C261">
        <v>4.29</v>
      </c>
      <c r="D261" s="7">
        <v>8.0000000000000004E-4</v>
      </c>
    </row>
    <row r="262" spans="1:4" x14ac:dyDescent="0.25">
      <c r="A262" t="s">
        <v>1490</v>
      </c>
      <c r="B262">
        <v>240</v>
      </c>
      <c r="C262">
        <v>4.29</v>
      </c>
      <c r="D262" s="7">
        <v>4.0000000000000002E-4</v>
      </c>
    </row>
    <row r="263" spans="1:4" x14ac:dyDescent="0.25">
      <c r="A263" t="s">
        <v>352</v>
      </c>
      <c r="B263">
        <v>239</v>
      </c>
      <c r="C263">
        <v>4.2699999999999996</v>
      </c>
      <c r="D263" s="7">
        <v>1.1999999999999999E-3</v>
      </c>
    </row>
    <row r="264" spans="1:4" x14ac:dyDescent="0.25">
      <c r="A264" t="s">
        <v>1097</v>
      </c>
      <c r="B264">
        <v>239</v>
      </c>
      <c r="C264">
        <v>4.2699999999999996</v>
      </c>
      <c r="D264" s="7">
        <v>8.0000000000000004E-4</v>
      </c>
    </row>
    <row r="265" spans="1:4" x14ac:dyDescent="0.25">
      <c r="A265" t="s">
        <v>1423</v>
      </c>
      <c r="B265">
        <v>239</v>
      </c>
      <c r="C265">
        <v>4.2699999999999996</v>
      </c>
      <c r="D265" s="7">
        <v>8.0000000000000004E-4</v>
      </c>
    </row>
    <row r="266" spans="1:4" x14ac:dyDescent="0.25">
      <c r="A266" t="s">
        <v>1454</v>
      </c>
      <c r="B266">
        <v>233</v>
      </c>
      <c r="C266">
        <v>4.16</v>
      </c>
      <c r="D266" s="7">
        <v>5.9999999999999995E-4</v>
      </c>
    </row>
    <row r="267" spans="1:4" x14ac:dyDescent="0.25">
      <c r="A267" t="s">
        <v>1091</v>
      </c>
      <c r="B267">
        <v>231</v>
      </c>
      <c r="C267">
        <v>4.13</v>
      </c>
      <c r="D267" s="7">
        <v>5.0000000000000001E-4</v>
      </c>
    </row>
    <row r="268" spans="1:4" x14ac:dyDescent="0.25">
      <c r="A268" t="s">
        <v>1857</v>
      </c>
      <c r="B268">
        <v>228</v>
      </c>
      <c r="C268">
        <v>4.07</v>
      </c>
      <c r="D268" s="7">
        <v>6.9999999999999999E-4</v>
      </c>
    </row>
    <row r="269" spans="1:4" x14ac:dyDescent="0.25">
      <c r="A269" t="s">
        <v>378</v>
      </c>
      <c r="B269">
        <v>227</v>
      </c>
      <c r="C269">
        <v>4.05</v>
      </c>
      <c r="D269" s="7">
        <v>4.0000000000000002E-4</v>
      </c>
    </row>
    <row r="270" spans="1:4" x14ac:dyDescent="0.25">
      <c r="A270" t="s">
        <v>1085</v>
      </c>
      <c r="B270">
        <v>220</v>
      </c>
      <c r="C270">
        <v>3.93</v>
      </c>
      <c r="D270" s="7">
        <v>8.0000000000000004E-4</v>
      </c>
    </row>
    <row r="271" spans="1:4" x14ac:dyDescent="0.25">
      <c r="A271" t="s">
        <v>243</v>
      </c>
      <c r="B271">
        <v>220</v>
      </c>
      <c r="C271">
        <v>3.93</v>
      </c>
      <c r="D271" s="7">
        <v>2.9999999999999997E-4</v>
      </c>
    </row>
    <row r="272" spans="1:4" x14ac:dyDescent="0.25">
      <c r="A272" t="s">
        <v>98</v>
      </c>
      <c r="B272">
        <v>215</v>
      </c>
      <c r="C272">
        <v>3.84</v>
      </c>
      <c r="D272" s="7">
        <v>5.0000000000000001E-4</v>
      </c>
    </row>
    <row r="273" spans="1:4" x14ac:dyDescent="0.25">
      <c r="A273" t="s">
        <v>1330</v>
      </c>
      <c r="B273">
        <v>213</v>
      </c>
      <c r="C273">
        <v>3.8</v>
      </c>
      <c r="D273" s="7">
        <v>6.9999999999999999E-4</v>
      </c>
    </row>
    <row r="274" spans="1:4" x14ac:dyDescent="0.25">
      <c r="A274" t="s">
        <v>1517</v>
      </c>
      <c r="B274">
        <v>212</v>
      </c>
      <c r="C274">
        <v>3.79</v>
      </c>
      <c r="D274" s="7">
        <v>4.0000000000000002E-4</v>
      </c>
    </row>
    <row r="275" spans="1:4" x14ac:dyDescent="0.25">
      <c r="A275" t="s">
        <v>1858</v>
      </c>
      <c r="B275">
        <v>209</v>
      </c>
      <c r="C275">
        <v>3.73</v>
      </c>
      <c r="D275" s="7">
        <v>8.9999999999999998E-4</v>
      </c>
    </row>
    <row r="276" spans="1:4" x14ac:dyDescent="0.25">
      <c r="A276" t="s">
        <v>1014</v>
      </c>
      <c r="B276">
        <v>209</v>
      </c>
      <c r="C276">
        <v>3.73</v>
      </c>
      <c r="D276" s="7">
        <v>5.0000000000000001E-4</v>
      </c>
    </row>
    <row r="277" spans="1:4" x14ac:dyDescent="0.25">
      <c r="A277" t="s">
        <v>884</v>
      </c>
      <c r="B277">
        <v>208</v>
      </c>
      <c r="C277">
        <v>3.71</v>
      </c>
      <c r="D277" s="7">
        <v>4.0000000000000002E-4</v>
      </c>
    </row>
    <row r="278" spans="1:4" x14ac:dyDescent="0.25">
      <c r="A278" t="s">
        <v>1449</v>
      </c>
      <c r="B278">
        <v>206</v>
      </c>
      <c r="C278">
        <v>3.68</v>
      </c>
      <c r="D278" s="7">
        <v>5.9999999999999995E-4</v>
      </c>
    </row>
    <row r="279" spans="1:4" x14ac:dyDescent="0.25">
      <c r="A279" t="s">
        <v>948</v>
      </c>
      <c r="B279">
        <v>206</v>
      </c>
      <c r="C279">
        <v>3.68</v>
      </c>
      <c r="D279" s="7">
        <v>5.0000000000000001E-4</v>
      </c>
    </row>
    <row r="280" spans="1:4" x14ac:dyDescent="0.25">
      <c r="A280" t="s">
        <v>1203</v>
      </c>
      <c r="B280">
        <v>205</v>
      </c>
      <c r="C280">
        <v>3.66</v>
      </c>
      <c r="D280" s="7">
        <v>1.4E-3</v>
      </c>
    </row>
    <row r="281" spans="1:4" x14ac:dyDescent="0.25">
      <c r="A281" t="s">
        <v>1342</v>
      </c>
      <c r="B281">
        <v>205</v>
      </c>
      <c r="C281">
        <v>3.66</v>
      </c>
      <c r="D281" s="7">
        <v>8.9999999999999998E-4</v>
      </c>
    </row>
    <row r="282" spans="1:4" x14ac:dyDescent="0.25">
      <c r="A282" t="s">
        <v>1222</v>
      </c>
      <c r="B282">
        <v>201</v>
      </c>
      <c r="C282">
        <v>3.59</v>
      </c>
      <c r="D282" s="7">
        <v>2.0999999999999999E-3</v>
      </c>
    </row>
    <row r="283" spans="1:4" x14ac:dyDescent="0.25">
      <c r="A283" t="s">
        <v>1139</v>
      </c>
      <c r="B283">
        <v>200</v>
      </c>
      <c r="C283">
        <v>3.57</v>
      </c>
      <c r="D283" s="7">
        <v>6.9999999999999999E-4</v>
      </c>
    </row>
    <row r="284" spans="1:4" x14ac:dyDescent="0.25">
      <c r="A284" t="s">
        <v>1048</v>
      </c>
      <c r="B284">
        <v>199</v>
      </c>
      <c r="C284">
        <v>3.55</v>
      </c>
      <c r="D284" s="7">
        <v>8.9999999999999998E-4</v>
      </c>
    </row>
    <row r="285" spans="1:4" x14ac:dyDescent="0.25">
      <c r="A285" t="s">
        <v>1353</v>
      </c>
      <c r="B285">
        <v>198</v>
      </c>
      <c r="C285">
        <v>3.54</v>
      </c>
      <c r="D285" s="7">
        <v>6.9999999999999999E-4</v>
      </c>
    </row>
    <row r="286" spans="1:4" x14ac:dyDescent="0.25">
      <c r="A286" t="s">
        <v>1286</v>
      </c>
      <c r="B286">
        <v>198</v>
      </c>
      <c r="C286">
        <v>3.54</v>
      </c>
      <c r="D286" s="7">
        <v>4.0000000000000002E-4</v>
      </c>
    </row>
    <row r="287" spans="1:4" x14ac:dyDescent="0.25">
      <c r="A287" t="s">
        <v>1218</v>
      </c>
      <c r="B287">
        <v>195</v>
      </c>
      <c r="C287">
        <v>3.48</v>
      </c>
      <c r="D287" s="7">
        <v>8.0000000000000004E-4</v>
      </c>
    </row>
    <row r="288" spans="1:4" x14ac:dyDescent="0.25">
      <c r="A288" t="s">
        <v>1227</v>
      </c>
      <c r="B288">
        <v>193</v>
      </c>
      <c r="C288">
        <v>3.45</v>
      </c>
      <c r="D288" s="7">
        <v>8.9999999999999998E-4</v>
      </c>
    </row>
    <row r="289" spans="1:4" x14ac:dyDescent="0.25">
      <c r="A289" t="s">
        <v>843</v>
      </c>
      <c r="B289">
        <v>192</v>
      </c>
      <c r="C289">
        <v>3.43</v>
      </c>
      <c r="D289" s="7">
        <v>8.0000000000000004E-4</v>
      </c>
    </row>
    <row r="290" spans="1:4" x14ac:dyDescent="0.25">
      <c r="A290" t="s">
        <v>1435</v>
      </c>
      <c r="B290">
        <v>192</v>
      </c>
      <c r="C290">
        <v>3.43</v>
      </c>
      <c r="D290" s="7">
        <v>5.0000000000000001E-4</v>
      </c>
    </row>
    <row r="291" spans="1:4" x14ac:dyDescent="0.25">
      <c r="A291" t="s">
        <v>1278</v>
      </c>
      <c r="B291">
        <v>191</v>
      </c>
      <c r="C291">
        <v>3.41</v>
      </c>
      <c r="D291" s="7">
        <v>6.9999999999999999E-4</v>
      </c>
    </row>
    <row r="292" spans="1:4" x14ac:dyDescent="0.25">
      <c r="A292" t="s">
        <v>973</v>
      </c>
      <c r="B292">
        <v>185</v>
      </c>
      <c r="C292">
        <v>3.3</v>
      </c>
      <c r="D292" s="7">
        <v>1E-3</v>
      </c>
    </row>
    <row r="293" spans="1:4" x14ac:dyDescent="0.25">
      <c r="A293" t="s">
        <v>854</v>
      </c>
      <c r="B293">
        <v>184</v>
      </c>
      <c r="C293">
        <v>3.29</v>
      </c>
      <c r="D293" s="7">
        <v>8.0000000000000004E-4</v>
      </c>
    </row>
    <row r="294" spans="1:4" x14ac:dyDescent="0.25">
      <c r="A294" t="s">
        <v>1472</v>
      </c>
      <c r="B294">
        <v>183</v>
      </c>
      <c r="C294">
        <v>3.27</v>
      </c>
      <c r="D294" s="7">
        <v>1.8E-3</v>
      </c>
    </row>
    <row r="295" spans="1:4" x14ac:dyDescent="0.25">
      <c r="A295" t="s">
        <v>1032</v>
      </c>
      <c r="B295">
        <v>183</v>
      </c>
      <c r="C295">
        <v>3.27</v>
      </c>
      <c r="D295" s="7">
        <v>1.1999999999999999E-3</v>
      </c>
    </row>
    <row r="296" spans="1:4" x14ac:dyDescent="0.25">
      <c r="A296" t="s">
        <v>1544</v>
      </c>
      <c r="B296">
        <v>177</v>
      </c>
      <c r="C296">
        <v>3.16</v>
      </c>
      <c r="D296" s="7">
        <v>5.0000000000000001E-4</v>
      </c>
    </row>
    <row r="297" spans="1:4" x14ac:dyDescent="0.25">
      <c r="A297" t="s">
        <v>396</v>
      </c>
      <c r="B297">
        <v>176</v>
      </c>
      <c r="C297">
        <v>3.14</v>
      </c>
      <c r="D297" s="7">
        <v>8.0000000000000004E-4</v>
      </c>
    </row>
    <row r="298" spans="1:4" x14ac:dyDescent="0.25">
      <c r="A298" t="s">
        <v>1149</v>
      </c>
      <c r="B298">
        <v>176</v>
      </c>
      <c r="C298">
        <v>3.14</v>
      </c>
      <c r="D298" s="7">
        <v>6.9999999999999999E-4</v>
      </c>
    </row>
    <row r="299" spans="1:4" x14ac:dyDescent="0.25">
      <c r="A299" t="s">
        <v>1859</v>
      </c>
      <c r="B299">
        <v>173</v>
      </c>
      <c r="C299">
        <v>3.09</v>
      </c>
      <c r="D299" s="7">
        <v>8.9999999999999998E-4</v>
      </c>
    </row>
    <row r="300" spans="1:4" x14ac:dyDescent="0.25">
      <c r="A300" t="s">
        <v>173</v>
      </c>
      <c r="B300">
        <v>169</v>
      </c>
      <c r="C300">
        <v>3.02</v>
      </c>
      <c r="D300" s="7">
        <v>4.0000000000000002E-4</v>
      </c>
    </row>
    <row r="301" spans="1:4" x14ac:dyDescent="0.25">
      <c r="A301" t="s">
        <v>992</v>
      </c>
      <c r="B301">
        <v>167</v>
      </c>
      <c r="C301">
        <v>2.98</v>
      </c>
      <c r="D301" s="7">
        <v>1.5E-3</v>
      </c>
    </row>
    <row r="302" spans="1:4" x14ac:dyDescent="0.25">
      <c r="A302" t="s">
        <v>260</v>
      </c>
      <c r="B302">
        <v>166</v>
      </c>
      <c r="C302">
        <v>2.96</v>
      </c>
      <c r="D302" s="7">
        <v>2.9999999999999997E-4</v>
      </c>
    </row>
    <row r="303" spans="1:4" x14ac:dyDescent="0.25">
      <c r="A303" t="s">
        <v>471</v>
      </c>
      <c r="B303">
        <v>165</v>
      </c>
      <c r="C303">
        <v>2.95</v>
      </c>
      <c r="D303" s="7">
        <v>4.0000000000000002E-4</v>
      </c>
    </row>
    <row r="304" spans="1:4" x14ac:dyDescent="0.25">
      <c r="A304" t="s">
        <v>1156</v>
      </c>
      <c r="B304">
        <v>164</v>
      </c>
      <c r="C304">
        <v>2.93</v>
      </c>
      <c r="D304" s="7">
        <v>4.0000000000000002E-4</v>
      </c>
    </row>
    <row r="305" spans="1:4" x14ac:dyDescent="0.25">
      <c r="A305" t="s">
        <v>1393</v>
      </c>
      <c r="B305">
        <v>157</v>
      </c>
      <c r="C305">
        <v>2.8</v>
      </c>
      <c r="D305" s="7">
        <v>5.0000000000000001E-4</v>
      </c>
    </row>
    <row r="306" spans="1:4" x14ac:dyDescent="0.25">
      <c r="A306" t="s">
        <v>1264</v>
      </c>
      <c r="B306">
        <v>154</v>
      </c>
      <c r="C306">
        <v>2.75</v>
      </c>
      <c r="D306" s="7">
        <v>5.0000000000000001E-4</v>
      </c>
    </row>
    <row r="307" spans="1:4" x14ac:dyDescent="0.25">
      <c r="A307" t="s">
        <v>303</v>
      </c>
      <c r="B307">
        <v>153</v>
      </c>
      <c r="C307">
        <v>2.73</v>
      </c>
      <c r="D307" s="7">
        <v>1.1000000000000001E-3</v>
      </c>
    </row>
    <row r="308" spans="1:4" x14ac:dyDescent="0.25">
      <c r="A308" t="s">
        <v>986</v>
      </c>
      <c r="B308">
        <v>152</v>
      </c>
      <c r="C308">
        <v>2.71</v>
      </c>
      <c r="D308" s="7">
        <v>5.9999999999999995E-4</v>
      </c>
    </row>
    <row r="309" spans="1:4" x14ac:dyDescent="0.25">
      <c r="A309" t="s">
        <v>462</v>
      </c>
      <c r="B309">
        <v>150</v>
      </c>
      <c r="C309">
        <v>2.68</v>
      </c>
      <c r="D309" s="7">
        <v>5.0000000000000001E-4</v>
      </c>
    </row>
    <row r="310" spans="1:4" x14ac:dyDescent="0.25">
      <c r="A310" t="s">
        <v>1458</v>
      </c>
      <c r="B310">
        <v>150</v>
      </c>
      <c r="C310">
        <v>2.68</v>
      </c>
      <c r="D310" s="7">
        <v>4.0000000000000002E-4</v>
      </c>
    </row>
    <row r="311" spans="1:4" x14ac:dyDescent="0.25">
      <c r="A311" t="s">
        <v>1269</v>
      </c>
      <c r="B311">
        <v>149</v>
      </c>
      <c r="C311">
        <v>2.66</v>
      </c>
      <c r="D311" s="7">
        <v>1.6000000000000001E-3</v>
      </c>
    </row>
    <row r="312" spans="1:4" x14ac:dyDescent="0.25">
      <c r="A312" t="s">
        <v>526</v>
      </c>
      <c r="B312">
        <v>149</v>
      </c>
      <c r="C312">
        <v>2.66</v>
      </c>
      <c r="D312" s="7">
        <v>1E-3</v>
      </c>
    </row>
    <row r="313" spans="1:4" x14ac:dyDescent="0.25">
      <c r="A313" t="s">
        <v>1488</v>
      </c>
      <c r="B313">
        <v>148</v>
      </c>
      <c r="C313">
        <v>2.64</v>
      </c>
      <c r="D313" s="7">
        <v>6.9999999999999999E-4</v>
      </c>
    </row>
    <row r="314" spans="1:4" x14ac:dyDescent="0.25">
      <c r="A314" t="s">
        <v>1308</v>
      </c>
      <c r="B314">
        <v>147</v>
      </c>
      <c r="C314">
        <v>2.63</v>
      </c>
      <c r="D314" s="7">
        <v>5.0000000000000001E-4</v>
      </c>
    </row>
    <row r="315" spans="1:4" x14ac:dyDescent="0.25">
      <c r="A315" t="s">
        <v>170</v>
      </c>
      <c r="B315">
        <v>145</v>
      </c>
      <c r="C315">
        <v>2.59</v>
      </c>
      <c r="D315" s="7">
        <v>5.0000000000000001E-4</v>
      </c>
    </row>
    <row r="316" spans="1:4" x14ac:dyDescent="0.25">
      <c r="A316" t="s">
        <v>1022</v>
      </c>
      <c r="B316">
        <v>144</v>
      </c>
      <c r="C316">
        <v>2.57</v>
      </c>
      <c r="D316" s="7">
        <v>5.9999999999999995E-4</v>
      </c>
    </row>
    <row r="317" spans="1:4" x14ac:dyDescent="0.25">
      <c r="A317" t="s">
        <v>1189</v>
      </c>
      <c r="B317">
        <v>143</v>
      </c>
      <c r="C317">
        <v>2.5499999999999998</v>
      </c>
      <c r="D317" s="7">
        <v>1E-3</v>
      </c>
    </row>
    <row r="318" spans="1:4" x14ac:dyDescent="0.25">
      <c r="A318" t="s">
        <v>1312</v>
      </c>
      <c r="B318">
        <v>137</v>
      </c>
      <c r="C318">
        <v>2.4500000000000002</v>
      </c>
      <c r="D318" s="7">
        <v>4.0000000000000002E-4</v>
      </c>
    </row>
    <row r="319" spans="1:4" x14ac:dyDescent="0.25">
      <c r="A319" t="s">
        <v>299</v>
      </c>
      <c r="B319">
        <v>136</v>
      </c>
      <c r="C319">
        <v>2.4300000000000002</v>
      </c>
      <c r="D319" s="7">
        <v>5.9999999999999995E-4</v>
      </c>
    </row>
    <row r="320" spans="1:4" x14ac:dyDescent="0.25">
      <c r="A320" t="s">
        <v>1104</v>
      </c>
      <c r="B320">
        <v>135</v>
      </c>
      <c r="C320">
        <v>2.41</v>
      </c>
      <c r="D320" s="7">
        <v>4.0000000000000002E-4</v>
      </c>
    </row>
    <row r="321" spans="1:4" x14ac:dyDescent="0.25">
      <c r="A321" t="s">
        <v>533</v>
      </c>
      <c r="B321">
        <v>134</v>
      </c>
      <c r="C321">
        <v>2.39</v>
      </c>
      <c r="D321" s="7">
        <v>4.0000000000000002E-4</v>
      </c>
    </row>
    <row r="322" spans="1:4" x14ac:dyDescent="0.25">
      <c r="A322" t="s">
        <v>856</v>
      </c>
      <c r="B322">
        <v>131</v>
      </c>
      <c r="C322">
        <v>2.34</v>
      </c>
      <c r="D322" s="7">
        <v>5.0000000000000001E-4</v>
      </c>
    </row>
    <row r="323" spans="1:4" x14ac:dyDescent="0.25">
      <c r="A323" t="s">
        <v>163</v>
      </c>
      <c r="B323">
        <v>128</v>
      </c>
      <c r="C323">
        <v>2.29</v>
      </c>
      <c r="D323" s="7">
        <v>5.0000000000000001E-4</v>
      </c>
    </row>
    <row r="324" spans="1:4" x14ac:dyDescent="0.25">
      <c r="A324" t="s">
        <v>1359</v>
      </c>
      <c r="B324">
        <v>127</v>
      </c>
      <c r="C324">
        <v>2.27</v>
      </c>
      <c r="D324" s="7">
        <v>4.0000000000000002E-4</v>
      </c>
    </row>
    <row r="325" spans="1:4" x14ac:dyDescent="0.25">
      <c r="A325" t="s">
        <v>1095</v>
      </c>
      <c r="B325">
        <v>126</v>
      </c>
      <c r="C325">
        <v>2.25</v>
      </c>
      <c r="D325" s="7">
        <v>6.9999999999999999E-4</v>
      </c>
    </row>
    <row r="326" spans="1:4" x14ac:dyDescent="0.25">
      <c r="A326" t="s">
        <v>1301</v>
      </c>
      <c r="B326">
        <v>124</v>
      </c>
      <c r="C326">
        <v>2.21</v>
      </c>
      <c r="D326" s="7">
        <v>4.0000000000000002E-4</v>
      </c>
    </row>
    <row r="327" spans="1:4" x14ac:dyDescent="0.25">
      <c r="A327" t="s">
        <v>607</v>
      </c>
      <c r="B327">
        <v>121</v>
      </c>
      <c r="C327">
        <v>2.16</v>
      </c>
      <c r="D327" s="7">
        <v>5.0000000000000001E-4</v>
      </c>
    </row>
    <row r="328" spans="1:4" x14ac:dyDescent="0.25">
      <c r="A328" t="s">
        <v>1147</v>
      </c>
      <c r="B328">
        <v>120</v>
      </c>
      <c r="C328">
        <v>2.14</v>
      </c>
      <c r="D328" s="7">
        <v>1.1000000000000001E-3</v>
      </c>
    </row>
    <row r="329" spans="1:4" x14ac:dyDescent="0.25">
      <c r="A329" t="s">
        <v>1537</v>
      </c>
      <c r="B329">
        <v>119</v>
      </c>
      <c r="C329">
        <v>2.13</v>
      </c>
      <c r="D329" s="7">
        <v>6.9999999999999999E-4</v>
      </c>
    </row>
    <row r="330" spans="1:4" x14ac:dyDescent="0.25">
      <c r="A330" t="s">
        <v>1349</v>
      </c>
      <c r="B330">
        <v>119</v>
      </c>
      <c r="C330">
        <v>2.13</v>
      </c>
      <c r="D330" s="7">
        <v>5.9999999999999995E-4</v>
      </c>
    </row>
    <row r="331" spans="1:4" x14ac:dyDescent="0.25">
      <c r="A331" t="s">
        <v>1499</v>
      </c>
      <c r="B331">
        <v>117</v>
      </c>
      <c r="C331">
        <v>2.09</v>
      </c>
      <c r="D331" s="7">
        <v>4.0000000000000002E-4</v>
      </c>
    </row>
    <row r="332" spans="1:4" x14ac:dyDescent="0.25">
      <c r="A332" t="s">
        <v>1317</v>
      </c>
      <c r="B332">
        <v>117</v>
      </c>
      <c r="C332">
        <v>2.09</v>
      </c>
      <c r="D332" s="7">
        <v>2.9999999999999997E-4</v>
      </c>
    </row>
    <row r="333" spans="1:4" x14ac:dyDescent="0.25">
      <c r="A333" t="s">
        <v>1019</v>
      </c>
      <c r="B333">
        <v>116</v>
      </c>
      <c r="C333">
        <v>2.0699999999999998</v>
      </c>
      <c r="D333" s="7">
        <v>1.6999999999999999E-3</v>
      </c>
    </row>
    <row r="334" spans="1:4" x14ac:dyDescent="0.25">
      <c r="A334" t="s">
        <v>1389</v>
      </c>
      <c r="B334">
        <v>113</v>
      </c>
      <c r="C334">
        <v>2.02</v>
      </c>
      <c r="D334" s="7">
        <v>5.9999999999999995E-4</v>
      </c>
    </row>
    <row r="335" spans="1:4" x14ac:dyDescent="0.25">
      <c r="A335" t="s">
        <v>1118</v>
      </c>
      <c r="B335">
        <v>112</v>
      </c>
      <c r="C335">
        <v>2</v>
      </c>
      <c r="D335" s="7">
        <v>4.0000000000000002E-4</v>
      </c>
    </row>
    <row r="336" spans="1:4" x14ac:dyDescent="0.25">
      <c r="A336" t="s">
        <v>1224</v>
      </c>
      <c r="B336">
        <v>112</v>
      </c>
      <c r="C336">
        <v>2</v>
      </c>
      <c r="D336" s="7">
        <v>4.0000000000000002E-4</v>
      </c>
    </row>
    <row r="337" spans="1:4" x14ac:dyDescent="0.25">
      <c r="A337" t="s">
        <v>200</v>
      </c>
      <c r="B337">
        <v>110</v>
      </c>
      <c r="C337">
        <v>1.96</v>
      </c>
      <c r="D337" s="7">
        <v>2.9999999999999997E-4</v>
      </c>
    </row>
    <row r="338" spans="1:4" x14ac:dyDescent="0.25">
      <c r="A338" t="s">
        <v>1194</v>
      </c>
      <c r="B338">
        <v>108</v>
      </c>
      <c r="C338">
        <v>1.93</v>
      </c>
      <c r="D338" s="7">
        <v>1.5E-3</v>
      </c>
    </row>
    <row r="339" spans="1:4" x14ac:dyDescent="0.25">
      <c r="A339" t="s">
        <v>1425</v>
      </c>
      <c r="B339">
        <v>107</v>
      </c>
      <c r="C339">
        <v>1.91</v>
      </c>
      <c r="D339" s="7">
        <v>4.0000000000000002E-4</v>
      </c>
    </row>
    <row r="340" spans="1:4" x14ac:dyDescent="0.25">
      <c r="A340" t="s">
        <v>1421</v>
      </c>
      <c r="B340">
        <v>106</v>
      </c>
      <c r="C340">
        <v>1.89</v>
      </c>
      <c r="D340" s="7">
        <v>8.0000000000000004E-4</v>
      </c>
    </row>
    <row r="341" spans="1:4" x14ac:dyDescent="0.25">
      <c r="A341" t="s">
        <v>1175</v>
      </c>
      <c r="B341">
        <v>106</v>
      </c>
      <c r="C341">
        <v>1.89</v>
      </c>
      <c r="D341" s="7">
        <v>4.0000000000000002E-4</v>
      </c>
    </row>
    <row r="342" spans="1:4" x14ac:dyDescent="0.25">
      <c r="A342" t="s">
        <v>1068</v>
      </c>
      <c r="B342">
        <v>104</v>
      </c>
      <c r="C342">
        <v>1.86</v>
      </c>
      <c r="D342" s="7">
        <v>5.9999999999999995E-4</v>
      </c>
    </row>
    <row r="343" spans="1:4" x14ac:dyDescent="0.25">
      <c r="A343" t="s">
        <v>1395</v>
      </c>
      <c r="B343">
        <v>100</v>
      </c>
      <c r="C343">
        <v>1.79</v>
      </c>
      <c r="D343" s="7">
        <v>1.5E-3</v>
      </c>
    </row>
    <row r="344" spans="1:4" x14ac:dyDescent="0.25">
      <c r="A344" t="s">
        <v>1334</v>
      </c>
      <c r="B344">
        <v>100</v>
      </c>
      <c r="C344">
        <v>1.79</v>
      </c>
      <c r="D344" s="7">
        <v>8.9999999999999998E-4</v>
      </c>
    </row>
    <row r="345" spans="1:4" x14ac:dyDescent="0.25">
      <c r="A345" t="s">
        <v>1514</v>
      </c>
      <c r="B345">
        <v>99</v>
      </c>
      <c r="C345">
        <v>1.77</v>
      </c>
      <c r="D345" s="7">
        <v>1.8E-3</v>
      </c>
    </row>
    <row r="346" spans="1:4" x14ac:dyDescent="0.25">
      <c r="A346" t="s">
        <v>76</v>
      </c>
      <c r="B346">
        <v>98</v>
      </c>
      <c r="C346">
        <v>1.75</v>
      </c>
      <c r="D346" s="7">
        <v>5.0000000000000001E-4</v>
      </c>
    </row>
    <row r="347" spans="1:4" x14ac:dyDescent="0.25">
      <c r="A347" t="s">
        <v>1125</v>
      </c>
      <c r="B347">
        <v>96</v>
      </c>
      <c r="C347">
        <v>1.71</v>
      </c>
      <c r="D347" s="7">
        <v>5.0000000000000001E-4</v>
      </c>
    </row>
    <row r="348" spans="1:4" x14ac:dyDescent="0.25">
      <c r="A348" t="s">
        <v>340</v>
      </c>
      <c r="B348">
        <v>96</v>
      </c>
      <c r="C348">
        <v>1.71</v>
      </c>
      <c r="D348" s="7">
        <v>4.0000000000000002E-4</v>
      </c>
    </row>
    <row r="349" spans="1:4" x14ac:dyDescent="0.25">
      <c r="A349" t="s">
        <v>1467</v>
      </c>
      <c r="B349">
        <v>93</v>
      </c>
      <c r="C349">
        <v>1.66</v>
      </c>
      <c r="D349" s="7">
        <v>1E-3</v>
      </c>
    </row>
    <row r="350" spans="1:4" x14ac:dyDescent="0.25">
      <c r="A350" t="s">
        <v>1345</v>
      </c>
      <c r="B350">
        <v>93</v>
      </c>
      <c r="C350">
        <v>1.66</v>
      </c>
      <c r="D350" s="7">
        <v>1E-3</v>
      </c>
    </row>
    <row r="351" spans="1:4" x14ac:dyDescent="0.25">
      <c r="A351" t="s">
        <v>1234</v>
      </c>
      <c r="B351">
        <v>91</v>
      </c>
      <c r="C351">
        <v>1.63</v>
      </c>
      <c r="D351" s="7">
        <v>8.0000000000000004E-4</v>
      </c>
    </row>
    <row r="352" spans="1:4" x14ac:dyDescent="0.25">
      <c r="A352" t="s">
        <v>1339</v>
      </c>
      <c r="B352">
        <v>91</v>
      </c>
      <c r="C352">
        <v>1.63</v>
      </c>
      <c r="D352" s="7">
        <v>2.9999999999999997E-4</v>
      </c>
    </row>
    <row r="353" spans="1:4" x14ac:dyDescent="0.25">
      <c r="A353" t="s">
        <v>1230</v>
      </c>
      <c r="B353">
        <v>90</v>
      </c>
      <c r="C353">
        <v>1.61</v>
      </c>
      <c r="D353" s="7">
        <v>8.0000000000000004E-4</v>
      </c>
    </row>
    <row r="354" spans="1:4" x14ac:dyDescent="0.25">
      <c r="A354" t="s">
        <v>1563</v>
      </c>
      <c r="B354">
        <v>87</v>
      </c>
      <c r="C354">
        <v>1.55</v>
      </c>
      <c r="D354" s="7">
        <v>6.9999999999999999E-4</v>
      </c>
    </row>
    <row r="355" spans="1:4" x14ac:dyDescent="0.25">
      <c r="A355" t="s">
        <v>1081</v>
      </c>
      <c r="B355">
        <v>87</v>
      </c>
      <c r="C355">
        <v>1.55</v>
      </c>
      <c r="D355" s="7">
        <v>2.9999999999999997E-4</v>
      </c>
    </row>
    <row r="356" spans="1:4" x14ac:dyDescent="0.25">
      <c r="A356" t="s">
        <v>988</v>
      </c>
      <c r="B356">
        <v>85</v>
      </c>
      <c r="C356">
        <v>1.52</v>
      </c>
      <c r="D356" s="7">
        <v>6.9999999999999999E-4</v>
      </c>
    </row>
    <row r="357" spans="1:4" x14ac:dyDescent="0.25">
      <c r="A357" t="s">
        <v>1177</v>
      </c>
      <c r="B357">
        <v>85</v>
      </c>
      <c r="C357">
        <v>1.52</v>
      </c>
      <c r="D357" s="7">
        <v>2.9999999999999997E-4</v>
      </c>
    </row>
    <row r="358" spans="1:4" x14ac:dyDescent="0.25">
      <c r="A358" t="s">
        <v>1259</v>
      </c>
      <c r="B358">
        <v>80</v>
      </c>
      <c r="C358">
        <v>1.43</v>
      </c>
      <c r="D358" s="7">
        <v>8.0000000000000004E-4</v>
      </c>
    </row>
    <row r="359" spans="1:4" x14ac:dyDescent="0.25">
      <c r="A359" t="s">
        <v>1296</v>
      </c>
      <c r="B359">
        <v>80</v>
      </c>
      <c r="C359">
        <v>1.43</v>
      </c>
      <c r="D359" s="7">
        <v>6.9999999999999999E-4</v>
      </c>
    </row>
    <row r="360" spans="1:4" x14ac:dyDescent="0.25">
      <c r="A360" t="s">
        <v>1016</v>
      </c>
      <c r="B360">
        <v>80</v>
      </c>
      <c r="C360">
        <v>1.43</v>
      </c>
      <c r="D360" s="7">
        <v>5.9999999999999995E-4</v>
      </c>
    </row>
    <row r="361" spans="1:4" x14ac:dyDescent="0.25">
      <c r="A361" t="s">
        <v>1479</v>
      </c>
      <c r="B361">
        <v>80</v>
      </c>
      <c r="C361">
        <v>1.43</v>
      </c>
      <c r="D361" s="7">
        <v>5.0000000000000001E-4</v>
      </c>
    </row>
    <row r="362" spans="1:4" x14ac:dyDescent="0.25">
      <c r="A362" t="s">
        <v>922</v>
      </c>
      <c r="B362">
        <v>79</v>
      </c>
      <c r="C362">
        <v>1.41</v>
      </c>
      <c r="D362" s="7">
        <v>2.9999999999999997E-4</v>
      </c>
    </row>
    <row r="363" spans="1:4" x14ac:dyDescent="0.25">
      <c r="A363" t="s">
        <v>1403</v>
      </c>
      <c r="B363">
        <v>78</v>
      </c>
      <c r="C363">
        <v>1.39</v>
      </c>
      <c r="D363" s="7">
        <v>4.0000000000000002E-4</v>
      </c>
    </row>
    <row r="364" spans="1:4" x14ac:dyDescent="0.25">
      <c r="A364" t="s">
        <v>1551</v>
      </c>
      <c r="B364">
        <v>77</v>
      </c>
      <c r="C364">
        <v>1.38</v>
      </c>
      <c r="D364" s="7">
        <v>5.0000000000000001E-4</v>
      </c>
    </row>
    <row r="365" spans="1:4" x14ac:dyDescent="0.25">
      <c r="A365" t="s">
        <v>975</v>
      </c>
      <c r="B365">
        <v>76</v>
      </c>
      <c r="C365">
        <v>1.36</v>
      </c>
      <c r="D365" s="7">
        <v>4.0000000000000002E-4</v>
      </c>
    </row>
    <row r="366" spans="1:4" x14ac:dyDescent="0.25">
      <c r="A366" t="s">
        <v>1361</v>
      </c>
      <c r="B366">
        <v>76</v>
      </c>
      <c r="C366">
        <v>1.36</v>
      </c>
      <c r="D366" s="7">
        <v>4.0000000000000002E-4</v>
      </c>
    </row>
    <row r="367" spans="1:4" x14ac:dyDescent="0.25">
      <c r="A367" t="s">
        <v>688</v>
      </c>
      <c r="B367">
        <v>74</v>
      </c>
      <c r="C367">
        <v>1.32</v>
      </c>
      <c r="D367" s="7">
        <v>5.0000000000000001E-4</v>
      </c>
    </row>
    <row r="368" spans="1:4" x14ac:dyDescent="0.25">
      <c r="A368" t="s">
        <v>1391</v>
      </c>
      <c r="B368">
        <v>74</v>
      </c>
      <c r="C368">
        <v>1.32</v>
      </c>
      <c r="D368" s="7">
        <v>4.0000000000000002E-4</v>
      </c>
    </row>
    <row r="369" spans="1:4" x14ac:dyDescent="0.25">
      <c r="A369" t="s">
        <v>1282</v>
      </c>
      <c r="B369">
        <v>71</v>
      </c>
      <c r="C369">
        <v>1.27</v>
      </c>
      <c r="D369" s="7">
        <v>1.1999999999999999E-3</v>
      </c>
    </row>
    <row r="370" spans="1:4" x14ac:dyDescent="0.25">
      <c r="A370" t="s">
        <v>1505</v>
      </c>
      <c r="B370">
        <v>68</v>
      </c>
      <c r="C370">
        <v>1.21</v>
      </c>
      <c r="D370" s="7">
        <v>2.9999999999999997E-4</v>
      </c>
    </row>
    <row r="371" spans="1:4" x14ac:dyDescent="0.25">
      <c r="A371" t="s">
        <v>1144</v>
      </c>
      <c r="B371">
        <v>67</v>
      </c>
      <c r="C371">
        <v>1.2</v>
      </c>
      <c r="D371" s="7">
        <v>8.9999999999999998E-4</v>
      </c>
    </row>
    <row r="372" spans="1:4" x14ac:dyDescent="0.25">
      <c r="A372" t="s">
        <v>835</v>
      </c>
      <c r="B372">
        <v>67</v>
      </c>
      <c r="C372">
        <v>1.2</v>
      </c>
      <c r="D372" s="7">
        <v>4.0000000000000002E-4</v>
      </c>
    </row>
    <row r="373" spans="1:4" x14ac:dyDescent="0.25">
      <c r="A373" t="s">
        <v>1166</v>
      </c>
      <c r="B373">
        <v>67</v>
      </c>
      <c r="C373">
        <v>1.2</v>
      </c>
      <c r="D373" s="7">
        <v>2.9999999999999997E-4</v>
      </c>
    </row>
    <row r="374" spans="1:4" x14ac:dyDescent="0.25">
      <c r="A374" t="s">
        <v>898</v>
      </c>
      <c r="B374">
        <v>64</v>
      </c>
      <c r="C374">
        <v>1.1399999999999999</v>
      </c>
      <c r="D374" s="7">
        <v>2.9999999999999997E-4</v>
      </c>
    </row>
    <row r="375" spans="1:4" x14ac:dyDescent="0.25">
      <c r="A375" t="s">
        <v>1035</v>
      </c>
      <c r="B375">
        <v>61</v>
      </c>
      <c r="C375">
        <v>1.0900000000000001</v>
      </c>
      <c r="D375" s="7">
        <v>6.9999999999999999E-4</v>
      </c>
    </row>
    <row r="376" spans="1:4" x14ac:dyDescent="0.25">
      <c r="A376" t="s">
        <v>964</v>
      </c>
      <c r="B376">
        <v>61</v>
      </c>
      <c r="C376">
        <v>1.0900000000000001</v>
      </c>
      <c r="D376" s="7">
        <v>2.9999999999999997E-4</v>
      </c>
    </row>
    <row r="377" spans="1:4" x14ac:dyDescent="0.25">
      <c r="A377" t="s">
        <v>1191</v>
      </c>
      <c r="B377">
        <v>61</v>
      </c>
      <c r="C377">
        <v>1.0900000000000001</v>
      </c>
      <c r="D377" s="7">
        <v>2.9999999999999997E-4</v>
      </c>
    </row>
    <row r="378" spans="1:4" x14ac:dyDescent="0.25">
      <c r="A378" t="s">
        <v>860</v>
      </c>
      <c r="B378">
        <v>59</v>
      </c>
      <c r="C378">
        <v>1.05</v>
      </c>
      <c r="D378" s="7">
        <v>4.0000000000000002E-4</v>
      </c>
    </row>
    <row r="379" spans="1:4" x14ac:dyDescent="0.25">
      <c r="A379" t="s">
        <v>1571</v>
      </c>
      <c r="B379">
        <v>58</v>
      </c>
      <c r="C379">
        <v>1.04</v>
      </c>
      <c r="D379" s="7">
        <v>2.9999999999999997E-4</v>
      </c>
    </row>
    <row r="380" spans="1:4" x14ac:dyDescent="0.25">
      <c r="A380" t="s">
        <v>1501</v>
      </c>
      <c r="B380">
        <v>55</v>
      </c>
      <c r="C380">
        <v>0.98</v>
      </c>
      <c r="D380" s="7">
        <v>5.9999999999999995E-4</v>
      </c>
    </row>
    <row r="381" spans="1:4" x14ac:dyDescent="0.25">
      <c r="A381" t="s">
        <v>959</v>
      </c>
      <c r="B381">
        <v>53</v>
      </c>
      <c r="C381">
        <v>0.95</v>
      </c>
      <c r="D381" s="7">
        <v>8.0000000000000004E-4</v>
      </c>
    </row>
    <row r="382" spans="1:4" x14ac:dyDescent="0.25">
      <c r="A382" t="s">
        <v>1632</v>
      </c>
      <c r="B382">
        <v>53</v>
      </c>
      <c r="C382">
        <v>0.95</v>
      </c>
      <c r="D382" s="7">
        <v>2.9999999999999997E-4</v>
      </c>
    </row>
    <row r="383" spans="1:4" x14ac:dyDescent="0.25">
      <c r="A383" t="s">
        <v>937</v>
      </c>
      <c r="B383">
        <v>50</v>
      </c>
      <c r="C383">
        <v>0.89</v>
      </c>
      <c r="D383" s="7">
        <v>5.0000000000000001E-4</v>
      </c>
    </row>
    <row r="384" spans="1:4" x14ac:dyDescent="0.25">
      <c r="A384" t="s">
        <v>1526</v>
      </c>
      <c r="B384">
        <v>49</v>
      </c>
      <c r="C384">
        <v>0.88</v>
      </c>
      <c r="D384" s="7">
        <v>2.0000000000000001E-4</v>
      </c>
    </row>
    <row r="385" spans="1:4" x14ac:dyDescent="0.25">
      <c r="A385" t="s">
        <v>981</v>
      </c>
      <c r="B385">
        <v>46</v>
      </c>
      <c r="C385">
        <v>0.82</v>
      </c>
      <c r="D385" s="7">
        <v>5.0000000000000001E-4</v>
      </c>
    </row>
    <row r="386" spans="1:4" x14ac:dyDescent="0.25">
      <c r="A386" t="s">
        <v>1567</v>
      </c>
      <c r="B386">
        <v>45</v>
      </c>
      <c r="C386">
        <v>0.8</v>
      </c>
      <c r="D386" s="7">
        <v>2.9999999999999997E-4</v>
      </c>
    </row>
    <row r="387" spans="1:4" x14ac:dyDescent="0.25">
      <c r="A387" t="s">
        <v>869</v>
      </c>
      <c r="B387">
        <v>44</v>
      </c>
      <c r="C387">
        <v>0.79</v>
      </c>
      <c r="D387" s="7">
        <v>8.0000000000000004E-4</v>
      </c>
    </row>
    <row r="388" spans="1:4" x14ac:dyDescent="0.25">
      <c r="A388" t="s">
        <v>1289</v>
      </c>
      <c r="B388">
        <v>44</v>
      </c>
      <c r="C388">
        <v>0.79</v>
      </c>
      <c r="D388" s="7">
        <v>5.9999999999999995E-4</v>
      </c>
    </row>
    <row r="389" spans="1:4" x14ac:dyDescent="0.25">
      <c r="A389" t="s">
        <v>1503</v>
      </c>
      <c r="B389">
        <v>44</v>
      </c>
      <c r="C389">
        <v>0.79</v>
      </c>
      <c r="D389" s="7">
        <v>5.0000000000000001E-4</v>
      </c>
    </row>
    <row r="390" spans="1:4" x14ac:dyDescent="0.25">
      <c r="A390" t="s">
        <v>1431</v>
      </c>
      <c r="B390">
        <v>41</v>
      </c>
      <c r="C390">
        <v>0.73</v>
      </c>
      <c r="D390" s="7">
        <v>5.9999999999999995E-4</v>
      </c>
    </row>
    <row r="391" spans="1:4" x14ac:dyDescent="0.25">
      <c r="A391" t="s">
        <v>1860</v>
      </c>
      <c r="B391">
        <v>41</v>
      </c>
      <c r="C391">
        <v>0.73</v>
      </c>
      <c r="D391" s="7">
        <v>5.0000000000000001E-4</v>
      </c>
    </row>
    <row r="392" spans="1:4" x14ac:dyDescent="0.25">
      <c r="A392" t="s">
        <v>1366</v>
      </c>
      <c r="B392">
        <v>41</v>
      </c>
      <c r="C392">
        <v>0.73</v>
      </c>
      <c r="D392" s="7">
        <v>5.0000000000000001E-4</v>
      </c>
    </row>
    <row r="393" spans="1:4" x14ac:dyDescent="0.25">
      <c r="A393" t="s">
        <v>1169</v>
      </c>
      <c r="B393">
        <v>41</v>
      </c>
      <c r="C393">
        <v>0.73</v>
      </c>
      <c r="D393" s="7">
        <v>2.9999999999999997E-4</v>
      </c>
    </row>
    <row r="394" spans="1:4" x14ac:dyDescent="0.25">
      <c r="A394" t="s">
        <v>956</v>
      </c>
      <c r="B394">
        <v>41</v>
      </c>
      <c r="C394">
        <v>0.73</v>
      </c>
      <c r="D394" s="7">
        <v>2.9999999999999997E-4</v>
      </c>
    </row>
    <row r="395" spans="1:4" x14ac:dyDescent="0.25">
      <c r="A395" t="s">
        <v>1028</v>
      </c>
      <c r="B395">
        <v>41</v>
      </c>
      <c r="C395">
        <v>0.73</v>
      </c>
      <c r="D395" s="7">
        <v>2.0000000000000001E-4</v>
      </c>
    </row>
    <row r="396" spans="1:4" x14ac:dyDescent="0.25">
      <c r="A396" t="s">
        <v>1327</v>
      </c>
      <c r="B396">
        <v>40</v>
      </c>
      <c r="C396">
        <v>0.71</v>
      </c>
      <c r="D396" s="7">
        <v>4.0000000000000002E-4</v>
      </c>
    </row>
    <row r="397" spans="1:4" x14ac:dyDescent="0.25">
      <c r="A397" t="s">
        <v>1247</v>
      </c>
      <c r="B397">
        <v>36</v>
      </c>
      <c r="C397">
        <v>0.64</v>
      </c>
      <c r="D397" s="7">
        <v>4.0000000000000002E-4</v>
      </c>
    </row>
    <row r="398" spans="1:4" x14ac:dyDescent="0.25">
      <c r="A398" t="s">
        <v>1555</v>
      </c>
      <c r="B398">
        <v>35</v>
      </c>
      <c r="C398">
        <v>0.63</v>
      </c>
      <c r="D398" s="7">
        <v>4.0000000000000002E-4</v>
      </c>
    </row>
    <row r="399" spans="1:4" x14ac:dyDescent="0.25">
      <c r="A399" t="s">
        <v>1206</v>
      </c>
      <c r="B399">
        <v>32</v>
      </c>
      <c r="C399">
        <v>0.56999999999999995</v>
      </c>
      <c r="D399" s="7">
        <v>5.9999999999999995E-4</v>
      </c>
    </row>
    <row r="400" spans="1:4" x14ac:dyDescent="0.25">
      <c r="A400" t="s">
        <v>914</v>
      </c>
      <c r="B400">
        <v>32</v>
      </c>
      <c r="C400">
        <v>0.56999999999999995</v>
      </c>
      <c r="D400" s="7">
        <v>2.0000000000000001E-4</v>
      </c>
    </row>
    <row r="401" spans="1:4" x14ac:dyDescent="0.25">
      <c r="A401" t="s">
        <v>1405</v>
      </c>
      <c r="B401">
        <v>31</v>
      </c>
      <c r="C401">
        <v>0.55000000000000004</v>
      </c>
      <c r="D401" s="7">
        <v>4.0000000000000002E-4</v>
      </c>
    </row>
    <row r="402" spans="1:4" x14ac:dyDescent="0.25">
      <c r="A402" t="s">
        <v>983</v>
      </c>
      <c r="B402">
        <v>31</v>
      </c>
      <c r="C402">
        <v>0.55000000000000004</v>
      </c>
      <c r="D402" s="7">
        <v>2.9999999999999997E-4</v>
      </c>
    </row>
    <row r="403" spans="1:4" x14ac:dyDescent="0.25">
      <c r="A403" t="s">
        <v>1535</v>
      </c>
      <c r="B403">
        <v>31</v>
      </c>
      <c r="C403">
        <v>0.55000000000000004</v>
      </c>
      <c r="D403" s="7">
        <v>2.0000000000000001E-4</v>
      </c>
    </row>
    <row r="404" spans="1:4" x14ac:dyDescent="0.25">
      <c r="A404" t="s">
        <v>829</v>
      </c>
      <c r="B404">
        <v>30</v>
      </c>
      <c r="C404">
        <v>0.54</v>
      </c>
      <c r="D404" s="7">
        <v>4.0000000000000002E-4</v>
      </c>
    </row>
    <row r="405" spans="1:4" x14ac:dyDescent="0.25">
      <c r="A405" t="s">
        <v>1373</v>
      </c>
      <c r="B405">
        <v>20</v>
      </c>
      <c r="C405">
        <v>0.36</v>
      </c>
      <c r="D405" s="7">
        <v>2.9999999999999997E-4</v>
      </c>
    </row>
    <row r="406" spans="1:4" x14ac:dyDescent="0.25">
      <c r="A406" t="s">
        <v>1322</v>
      </c>
      <c r="B406">
        <v>19</v>
      </c>
      <c r="C406">
        <v>0.34</v>
      </c>
      <c r="D406" s="7">
        <v>2.9999999999999997E-4</v>
      </c>
    </row>
    <row r="407" spans="1:4" x14ac:dyDescent="0.25">
      <c r="A407" t="s">
        <v>1294</v>
      </c>
      <c r="B407">
        <v>19</v>
      </c>
      <c r="C407">
        <v>0.34</v>
      </c>
      <c r="D407" s="7">
        <v>2.9999999999999997E-4</v>
      </c>
    </row>
    <row r="408" spans="1:4" x14ac:dyDescent="0.25">
      <c r="A408" t="s">
        <v>1196</v>
      </c>
      <c r="B408">
        <v>14</v>
      </c>
      <c r="C408">
        <v>0.25</v>
      </c>
      <c r="D408" s="7">
        <v>2.0000000000000001E-4</v>
      </c>
    </row>
    <row r="409" spans="1:4" x14ac:dyDescent="0.25">
      <c r="A409" t="s">
        <v>1262</v>
      </c>
      <c r="B409">
        <v>13</v>
      </c>
      <c r="C409">
        <v>0.23</v>
      </c>
      <c r="D409" s="7">
        <v>2.0000000000000001E-4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1"/>
  <sheetViews>
    <sheetView workbookViewId="0">
      <selection activeCell="F37" sqref="F37"/>
    </sheetView>
  </sheetViews>
  <sheetFormatPr defaultColWidth="11" defaultRowHeight="15.75" x14ac:dyDescent="0.25"/>
  <sheetData>
    <row r="1" spans="1:3" x14ac:dyDescent="0.25">
      <c r="A1" t="s">
        <v>1575</v>
      </c>
      <c r="B1" t="s">
        <v>1576</v>
      </c>
      <c r="C1" t="s">
        <v>1577</v>
      </c>
    </row>
    <row r="2" spans="1:3" x14ac:dyDescent="0.25">
      <c r="A2" t="s">
        <v>809</v>
      </c>
      <c r="B2">
        <v>-33.8692846</v>
      </c>
      <c r="C2">
        <v>150.86670290000001</v>
      </c>
    </row>
    <row r="3" spans="1:3" x14ac:dyDescent="0.25">
      <c r="A3" t="s">
        <v>813</v>
      </c>
      <c r="B3">
        <v>-33.850552899999997</v>
      </c>
      <c r="C3">
        <v>151.12975900000001</v>
      </c>
    </row>
    <row r="4" spans="1:3" x14ac:dyDescent="0.25">
      <c r="A4" t="s">
        <v>1578</v>
      </c>
      <c r="B4">
        <v>-33.732459499999997</v>
      </c>
      <c r="C4">
        <v>150.91253209999999</v>
      </c>
    </row>
    <row r="5" spans="1:3" x14ac:dyDescent="0.25">
      <c r="A5" t="s">
        <v>1579</v>
      </c>
      <c r="B5">
        <v>-33.614508200000003</v>
      </c>
      <c r="C5">
        <v>150.71144820000001</v>
      </c>
    </row>
    <row r="6" spans="1:3" x14ac:dyDescent="0.25">
      <c r="A6" t="s">
        <v>815</v>
      </c>
      <c r="B6">
        <v>-34.090000000000003</v>
      </c>
      <c r="C6">
        <v>150.82611109999999</v>
      </c>
    </row>
    <row r="7" spans="1:3" x14ac:dyDescent="0.25">
      <c r="A7" t="s">
        <v>801</v>
      </c>
      <c r="B7">
        <v>-33.909156799999998</v>
      </c>
      <c r="C7">
        <v>151.19212809999999</v>
      </c>
    </row>
    <row r="8" spans="1:3" x14ac:dyDescent="0.25">
      <c r="A8" t="s">
        <v>1580</v>
      </c>
      <c r="B8">
        <v>-33.983909099999998</v>
      </c>
      <c r="C8">
        <v>151.02416149999999</v>
      </c>
    </row>
    <row r="9" spans="1:3" x14ac:dyDescent="0.25">
      <c r="A9" t="s">
        <v>821</v>
      </c>
      <c r="B9">
        <v>-33.770506699999999</v>
      </c>
      <c r="C9">
        <v>151.249675</v>
      </c>
    </row>
    <row r="10" spans="1:3" x14ac:dyDescent="0.25">
      <c r="A10" t="s">
        <v>533</v>
      </c>
      <c r="B10">
        <v>-33.969629300000001</v>
      </c>
      <c r="C10">
        <v>151.11428470000001</v>
      </c>
    </row>
    <row r="11" spans="1:3" x14ac:dyDescent="0.25">
      <c r="A11" t="s">
        <v>823</v>
      </c>
      <c r="B11">
        <v>-34.084425199999998</v>
      </c>
      <c r="C11">
        <v>150.80174769999999</v>
      </c>
    </row>
    <row r="12" spans="1:3" x14ac:dyDescent="0.25">
      <c r="A12" t="s">
        <v>403</v>
      </c>
      <c r="B12">
        <v>-33.881224000000003</v>
      </c>
      <c r="C12">
        <v>151.17099759999999</v>
      </c>
    </row>
    <row r="13" spans="1:3" x14ac:dyDescent="0.25">
      <c r="A13" t="s">
        <v>829</v>
      </c>
      <c r="B13">
        <v>-33.657483800000001</v>
      </c>
      <c r="C13">
        <v>150.9460077</v>
      </c>
    </row>
    <row r="14" spans="1:3" x14ac:dyDescent="0.25">
      <c r="A14" t="s">
        <v>1581</v>
      </c>
      <c r="B14">
        <v>-33.622728899999998</v>
      </c>
      <c r="C14">
        <v>151.0605602</v>
      </c>
    </row>
    <row r="15" spans="1:3" x14ac:dyDescent="0.25">
      <c r="A15" t="s">
        <v>805</v>
      </c>
      <c r="B15">
        <v>-33.938236000000003</v>
      </c>
      <c r="C15">
        <v>151.14550800000001</v>
      </c>
    </row>
    <row r="16" spans="1:3" x14ac:dyDescent="0.25">
      <c r="A16" t="s">
        <v>1582</v>
      </c>
      <c r="B16">
        <v>-33.79</v>
      </c>
      <c r="C16">
        <v>150.8761111</v>
      </c>
    </row>
    <row r="17" spans="1:3" x14ac:dyDescent="0.25">
      <c r="A17" t="s">
        <v>118</v>
      </c>
      <c r="B17">
        <v>-33.809412399999999</v>
      </c>
      <c r="C17">
        <v>151.18576089999999</v>
      </c>
    </row>
    <row r="18" spans="1:3" x14ac:dyDescent="0.25">
      <c r="A18" t="s">
        <v>835</v>
      </c>
      <c r="B18">
        <v>-33.900110699999999</v>
      </c>
      <c r="C18">
        <v>151.11807239999999</v>
      </c>
    </row>
    <row r="19" spans="1:3" x14ac:dyDescent="0.25">
      <c r="A19" t="s">
        <v>837</v>
      </c>
      <c r="B19">
        <v>-33.914999999999999</v>
      </c>
      <c r="C19">
        <v>150.90111110000001</v>
      </c>
    </row>
    <row r="20" spans="1:3" x14ac:dyDescent="0.25">
      <c r="A20" t="s">
        <v>683</v>
      </c>
      <c r="B20">
        <v>-33.889478099999998</v>
      </c>
      <c r="C20">
        <v>151.12741249999999</v>
      </c>
    </row>
    <row r="21" spans="1:3" x14ac:dyDescent="0.25">
      <c r="A21" t="s">
        <v>843</v>
      </c>
      <c r="B21">
        <v>-33.687193499999999</v>
      </c>
      <c r="C21">
        <v>151.1110257</v>
      </c>
    </row>
    <row r="22" spans="1:3" x14ac:dyDescent="0.25">
      <c r="A22" t="s">
        <v>845</v>
      </c>
      <c r="B22">
        <v>-33.854570199999998</v>
      </c>
      <c r="C22">
        <v>151.02556730000001</v>
      </c>
    </row>
    <row r="23" spans="1:3" x14ac:dyDescent="0.25">
      <c r="A23" t="s">
        <v>1583</v>
      </c>
      <c r="B23">
        <v>-33.928267200000001</v>
      </c>
      <c r="C23">
        <v>150.8082824</v>
      </c>
    </row>
    <row r="24" spans="1:3" x14ac:dyDescent="0.25">
      <c r="A24" t="s">
        <v>849</v>
      </c>
      <c r="B24">
        <v>-33.636503900000001</v>
      </c>
      <c r="C24">
        <v>151.32902989999999</v>
      </c>
    </row>
    <row r="25" spans="1:3" x14ac:dyDescent="0.25">
      <c r="A25" t="s">
        <v>1584</v>
      </c>
      <c r="B25">
        <v>-33.904216900000002</v>
      </c>
      <c r="C25">
        <v>150.72028220000001</v>
      </c>
    </row>
    <row r="26" spans="1:3" x14ac:dyDescent="0.25">
      <c r="A26" t="s">
        <v>852</v>
      </c>
      <c r="B26">
        <v>-33.794442400000001</v>
      </c>
      <c r="C26">
        <v>151.2608261</v>
      </c>
    </row>
    <row r="27" spans="1:3" x14ac:dyDescent="0.25">
      <c r="A27" t="s">
        <v>1585</v>
      </c>
      <c r="B27">
        <v>-33.807495000000003</v>
      </c>
      <c r="C27">
        <v>151.26499229999999</v>
      </c>
    </row>
    <row r="28" spans="1:3" x14ac:dyDescent="0.25">
      <c r="A28" t="s">
        <v>455</v>
      </c>
      <c r="B28">
        <v>-33.858399200000001</v>
      </c>
      <c r="C28">
        <v>151.18073530000001</v>
      </c>
    </row>
    <row r="29" spans="1:3" x14ac:dyDescent="0.25">
      <c r="A29" t="s">
        <v>1586</v>
      </c>
      <c r="B29">
        <v>-33.857178900000001</v>
      </c>
      <c r="C29">
        <v>151.19235399999999</v>
      </c>
    </row>
    <row r="30" spans="1:3" x14ac:dyDescent="0.25">
      <c r="A30" t="s">
        <v>462</v>
      </c>
      <c r="B30">
        <v>-34.0155034</v>
      </c>
      <c r="C30">
        <v>151.0334872</v>
      </c>
    </row>
    <row r="31" spans="1:3" x14ac:dyDescent="0.25">
      <c r="A31" t="s">
        <v>854</v>
      </c>
      <c r="B31">
        <v>-33.944864600000002</v>
      </c>
      <c r="C31">
        <v>151.1402066</v>
      </c>
    </row>
    <row r="32" spans="1:3" x14ac:dyDescent="0.25">
      <c r="A32" t="s">
        <v>1587</v>
      </c>
      <c r="B32">
        <v>-33.954245899999997</v>
      </c>
      <c r="C32">
        <v>151.21570729999999</v>
      </c>
    </row>
    <row r="33" spans="1:3" x14ac:dyDescent="0.25">
      <c r="A33" t="s">
        <v>788</v>
      </c>
      <c r="B33">
        <v>-33.917189700000002</v>
      </c>
      <c r="C33">
        <v>151.0335881</v>
      </c>
    </row>
    <row r="34" spans="1:3" x14ac:dyDescent="0.25">
      <c r="A34" t="s">
        <v>1588</v>
      </c>
      <c r="B34">
        <v>-33.923499999999997</v>
      </c>
      <c r="C34">
        <v>150.99010000000001</v>
      </c>
    </row>
    <row r="35" spans="1:3" x14ac:dyDescent="0.25">
      <c r="A35" t="s">
        <v>1589</v>
      </c>
      <c r="B35">
        <v>-33.861408400000002</v>
      </c>
      <c r="C35">
        <v>151.20168770000001</v>
      </c>
    </row>
    <row r="36" spans="1:3" x14ac:dyDescent="0.25">
      <c r="A36" t="s">
        <v>856</v>
      </c>
      <c r="B36">
        <v>-34.031172699999999</v>
      </c>
      <c r="C36">
        <v>151.01052680000001</v>
      </c>
    </row>
    <row r="37" spans="1:3" x14ac:dyDescent="0.25">
      <c r="A37" t="s">
        <v>1590</v>
      </c>
      <c r="B37">
        <v>-33.976394800000001</v>
      </c>
      <c r="C37">
        <v>150.86043269999999</v>
      </c>
    </row>
    <row r="38" spans="1:3" x14ac:dyDescent="0.25">
      <c r="A38" t="s">
        <v>607</v>
      </c>
      <c r="B38">
        <v>-33.935555600000001</v>
      </c>
      <c r="C38">
        <v>151.1238889</v>
      </c>
    </row>
    <row r="39" spans="1:3" x14ac:dyDescent="0.25">
      <c r="A39" t="s">
        <v>860</v>
      </c>
      <c r="B39">
        <v>-33.937452</v>
      </c>
      <c r="C39">
        <v>151.13043350000001</v>
      </c>
    </row>
    <row r="40" spans="1:3" x14ac:dyDescent="0.25">
      <c r="A40" t="s">
        <v>862</v>
      </c>
      <c r="B40">
        <v>-33.898625099999997</v>
      </c>
      <c r="C40">
        <v>150.9974484</v>
      </c>
    </row>
    <row r="41" spans="1:3" x14ac:dyDescent="0.25">
      <c r="A41" t="s">
        <v>865</v>
      </c>
      <c r="B41">
        <v>-33.761119800000003</v>
      </c>
      <c r="C41">
        <v>150.99140410000001</v>
      </c>
    </row>
    <row r="42" spans="1:3" x14ac:dyDescent="0.25">
      <c r="A42" t="s">
        <v>1591</v>
      </c>
      <c r="B42">
        <v>-33.657684699999997</v>
      </c>
      <c r="C42">
        <v>151.28667350000001</v>
      </c>
    </row>
    <row r="43" spans="1:3" x14ac:dyDescent="0.25">
      <c r="A43" t="s">
        <v>1592</v>
      </c>
      <c r="B43">
        <v>-33.751787</v>
      </c>
      <c r="C43">
        <v>151.26008279999999</v>
      </c>
    </row>
    <row r="44" spans="1:3" x14ac:dyDescent="0.25">
      <c r="A44" t="s">
        <v>869</v>
      </c>
      <c r="B44">
        <v>-33.911469099999998</v>
      </c>
      <c r="C44">
        <v>151.20031499999999</v>
      </c>
    </row>
    <row r="45" spans="1:3" x14ac:dyDescent="0.25">
      <c r="A45" t="s">
        <v>1593</v>
      </c>
      <c r="B45">
        <v>-33.699722199999997</v>
      </c>
      <c r="C45">
        <v>150.94055560000001</v>
      </c>
    </row>
    <row r="46" spans="1:3" x14ac:dyDescent="0.25">
      <c r="A46" t="s">
        <v>229</v>
      </c>
      <c r="B46">
        <v>-33.749763100000003</v>
      </c>
      <c r="C46">
        <v>151.06574749999999</v>
      </c>
    </row>
    <row r="47" spans="1:3" x14ac:dyDescent="0.25">
      <c r="A47" t="s">
        <v>1594</v>
      </c>
      <c r="B47">
        <v>-33.9045165</v>
      </c>
      <c r="C47">
        <v>151.08600129999999</v>
      </c>
    </row>
    <row r="48" spans="1:3" x14ac:dyDescent="0.25">
      <c r="A48" t="s">
        <v>873</v>
      </c>
      <c r="B48">
        <v>-33.741693599999998</v>
      </c>
      <c r="C48">
        <v>150.9547183</v>
      </c>
    </row>
    <row r="49" spans="1:3" x14ac:dyDescent="0.25">
      <c r="A49" t="s">
        <v>876</v>
      </c>
      <c r="B49">
        <v>-33.879712300000001</v>
      </c>
      <c r="C49">
        <v>151.25619879999999</v>
      </c>
    </row>
    <row r="50" spans="1:3" x14ac:dyDescent="0.25">
      <c r="A50" t="s">
        <v>881</v>
      </c>
      <c r="B50">
        <v>-33.919407300000003</v>
      </c>
      <c r="C50">
        <v>151.0878936</v>
      </c>
    </row>
    <row r="51" spans="1:3" x14ac:dyDescent="0.25">
      <c r="A51" t="s">
        <v>884</v>
      </c>
      <c r="B51">
        <v>-33.730009000000003</v>
      </c>
      <c r="C51">
        <v>151.21914380000001</v>
      </c>
    </row>
    <row r="52" spans="1:3" x14ac:dyDescent="0.25">
      <c r="A52" t="s">
        <v>886</v>
      </c>
      <c r="B52">
        <v>-33.875394300000004</v>
      </c>
      <c r="C52">
        <v>151.03432530000001</v>
      </c>
    </row>
    <row r="53" spans="1:3" x14ac:dyDescent="0.25">
      <c r="A53" t="s">
        <v>1595</v>
      </c>
      <c r="B53">
        <v>-33.681666700000001</v>
      </c>
      <c r="C53">
        <v>150.78444440000001</v>
      </c>
    </row>
    <row r="54" spans="1:3" x14ac:dyDescent="0.25">
      <c r="A54" t="s">
        <v>889</v>
      </c>
      <c r="B54">
        <v>-33.626426100000003</v>
      </c>
      <c r="C54">
        <v>151.1473881</v>
      </c>
    </row>
    <row r="55" spans="1:3" x14ac:dyDescent="0.25">
      <c r="A55" t="s">
        <v>1596</v>
      </c>
      <c r="B55">
        <v>-33.710934299999998</v>
      </c>
      <c r="C55">
        <v>151.0640894</v>
      </c>
    </row>
    <row r="56" spans="1:3" x14ac:dyDescent="0.25">
      <c r="A56" t="s">
        <v>1597</v>
      </c>
      <c r="B56">
        <v>-33.6095775</v>
      </c>
      <c r="C56">
        <v>151.13732210000001</v>
      </c>
    </row>
    <row r="57" spans="1:3" x14ac:dyDescent="0.25">
      <c r="A57" t="s">
        <v>1598</v>
      </c>
      <c r="B57">
        <v>-33.599417699999997</v>
      </c>
      <c r="C57">
        <v>151.12295169999999</v>
      </c>
    </row>
    <row r="58" spans="1:3" x14ac:dyDescent="0.25">
      <c r="A58" t="s">
        <v>1599</v>
      </c>
      <c r="B58">
        <v>-33.612748400000001</v>
      </c>
      <c r="C58">
        <v>151.10551430000001</v>
      </c>
    </row>
    <row r="59" spans="1:3" x14ac:dyDescent="0.25">
      <c r="A59" t="s">
        <v>1600</v>
      </c>
      <c r="B59">
        <v>-33.978799500000001</v>
      </c>
      <c r="C59">
        <v>151.13162850000001</v>
      </c>
    </row>
    <row r="60" spans="1:3" x14ac:dyDescent="0.25">
      <c r="A60" t="s">
        <v>891</v>
      </c>
      <c r="B60">
        <v>-33.9497444</v>
      </c>
      <c r="C60">
        <v>151.0817342</v>
      </c>
    </row>
    <row r="61" spans="1:3" x14ac:dyDescent="0.25">
      <c r="A61" t="s">
        <v>465</v>
      </c>
      <c r="B61">
        <v>-33.952354300000003</v>
      </c>
      <c r="C61">
        <v>151.11814269999999</v>
      </c>
    </row>
    <row r="62" spans="1:3" x14ac:dyDescent="0.25">
      <c r="A62" t="s">
        <v>1573</v>
      </c>
      <c r="B62">
        <v>-33.942536500000003</v>
      </c>
      <c r="C62">
        <v>151.11520809999999</v>
      </c>
    </row>
    <row r="63" spans="1:3" x14ac:dyDescent="0.25">
      <c r="A63" t="s">
        <v>1601</v>
      </c>
      <c r="B63">
        <v>-34.078956300000002</v>
      </c>
      <c r="C63">
        <v>150.66171030000001</v>
      </c>
    </row>
    <row r="64" spans="1:3" x14ac:dyDescent="0.25">
      <c r="A64" t="s">
        <v>893</v>
      </c>
      <c r="B64">
        <v>-33.731947599999998</v>
      </c>
      <c r="C64">
        <v>150.823408</v>
      </c>
    </row>
    <row r="65" spans="1:3" x14ac:dyDescent="0.25">
      <c r="A65" t="s">
        <v>1602</v>
      </c>
      <c r="B65">
        <v>-33.644316500000002</v>
      </c>
      <c r="C65">
        <v>151.32448400000001</v>
      </c>
    </row>
    <row r="66" spans="1:3" x14ac:dyDescent="0.25">
      <c r="A66" t="s">
        <v>1603</v>
      </c>
      <c r="B66">
        <v>-33.6438092</v>
      </c>
      <c r="C66">
        <v>151.31585799999999</v>
      </c>
    </row>
    <row r="67" spans="1:3" x14ac:dyDescent="0.25">
      <c r="A67" t="s">
        <v>898</v>
      </c>
      <c r="B67">
        <v>-33.850768500000001</v>
      </c>
      <c r="C67">
        <v>151.18303520000001</v>
      </c>
    </row>
    <row r="68" spans="1:3" x14ac:dyDescent="0.25">
      <c r="A68" t="s">
        <v>901</v>
      </c>
      <c r="B68">
        <v>-33.891862199999998</v>
      </c>
      <c r="C68">
        <v>151.02019569999999</v>
      </c>
    </row>
    <row r="69" spans="1:3" x14ac:dyDescent="0.25">
      <c r="A69" t="s">
        <v>903</v>
      </c>
      <c r="B69">
        <v>-33.737223200000003</v>
      </c>
      <c r="C69">
        <v>150.815</v>
      </c>
    </row>
    <row r="70" spans="1:3" x14ac:dyDescent="0.25">
      <c r="A70" t="s">
        <v>906</v>
      </c>
      <c r="B70">
        <v>-33.773988199999998</v>
      </c>
      <c r="C70">
        <v>150.90361859999999</v>
      </c>
    </row>
    <row r="71" spans="1:3" x14ac:dyDescent="0.25">
      <c r="A71" t="s">
        <v>1604</v>
      </c>
      <c r="B71">
        <v>-34.062777799999999</v>
      </c>
      <c r="C71">
        <v>150.79972219999999</v>
      </c>
    </row>
    <row r="72" spans="1:3" x14ac:dyDescent="0.25">
      <c r="A72" t="s">
        <v>1605</v>
      </c>
      <c r="B72">
        <v>-34.048333300000003</v>
      </c>
      <c r="C72">
        <v>150.79277780000001</v>
      </c>
    </row>
    <row r="73" spans="1:3" x14ac:dyDescent="0.25">
      <c r="A73" t="s">
        <v>471</v>
      </c>
      <c r="B73">
        <v>-33.989851899999998</v>
      </c>
      <c r="C73">
        <v>151.10855960000001</v>
      </c>
    </row>
    <row r="74" spans="1:3" x14ac:dyDescent="0.25">
      <c r="A74" t="s">
        <v>1606</v>
      </c>
      <c r="B74">
        <v>-33.638333299999999</v>
      </c>
      <c r="C74">
        <v>150.7980556</v>
      </c>
    </row>
    <row r="75" spans="1:3" x14ac:dyDescent="0.25">
      <c r="A75" t="s">
        <v>910</v>
      </c>
      <c r="B75">
        <v>-33.893055599999997</v>
      </c>
      <c r="C75">
        <v>151.2633333</v>
      </c>
    </row>
    <row r="76" spans="1:3" x14ac:dyDescent="0.25">
      <c r="A76" t="s">
        <v>1607</v>
      </c>
      <c r="B76">
        <v>-33.890697699999997</v>
      </c>
      <c r="C76">
        <v>151.27241190000001</v>
      </c>
    </row>
    <row r="77" spans="1:3" x14ac:dyDescent="0.25">
      <c r="A77" t="s">
        <v>913</v>
      </c>
      <c r="B77">
        <v>-33.893003399999998</v>
      </c>
      <c r="C77">
        <v>151.25012280000001</v>
      </c>
    </row>
    <row r="78" spans="1:3" x14ac:dyDescent="0.25">
      <c r="A78" t="s">
        <v>914</v>
      </c>
      <c r="B78">
        <v>-34.010108700000004</v>
      </c>
      <c r="C78">
        <v>151.053572</v>
      </c>
    </row>
    <row r="79" spans="1:3" x14ac:dyDescent="0.25">
      <c r="A79" t="s">
        <v>1608</v>
      </c>
      <c r="B79">
        <v>-33.893669799999998</v>
      </c>
      <c r="C79">
        <v>150.88828100000001</v>
      </c>
    </row>
    <row r="80" spans="1:3" x14ac:dyDescent="0.25">
      <c r="A80" t="s">
        <v>1609</v>
      </c>
      <c r="B80">
        <v>-33.891210100000002</v>
      </c>
      <c r="C80">
        <v>150.86957949999999</v>
      </c>
    </row>
    <row r="81" spans="1:3" x14ac:dyDescent="0.25">
      <c r="A81" t="s">
        <v>1610</v>
      </c>
      <c r="B81">
        <v>-33.862222199999998</v>
      </c>
      <c r="C81">
        <v>150.88444440000001</v>
      </c>
    </row>
    <row r="82" spans="1:3" x14ac:dyDescent="0.25">
      <c r="A82" t="s">
        <v>329</v>
      </c>
      <c r="B82">
        <v>-33.947828999999999</v>
      </c>
      <c r="C82">
        <v>151.1990644</v>
      </c>
    </row>
    <row r="83" spans="1:3" x14ac:dyDescent="0.25">
      <c r="A83" t="s">
        <v>1611</v>
      </c>
      <c r="B83">
        <v>-34.016146300000003</v>
      </c>
      <c r="C83">
        <v>150.8405606</v>
      </c>
    </row>
    <row r="84" spans="1:3" x14ac:dyDescent="0.25">
      <c r="A84" t="s">
        <v>1612</v>
      </c>
      <c r="B84">
        <v>-33.642499999999998</v>
      </c>
      <c r="C84">
        <v>150.8988889</v>
      </c>
    </row>
    <row r="85" spans="1:3" x14ac:dyDescent="0.25">
      <c r="A85" t="s">
        <v>916</v>
      </c>
      <c r="B85">
        <v>-34.0816667</v>
      </c>
      <c r="C85">
        <v>150.81777779999999</v>
      </c>
    </row>
    <row r="86" spans="1:3" x14ac:dyDescent="0.25">
      <c r="A86" t="s">
        <v>922</v>
      </c>
      <c r="B86">
        <v>-33.842276900000002</v>
      </c>
      <c r="C86">
        <v>151.11110540000001</v>
      </c>
    </row>
    <row r="87" spans="1:3" x14ac:dyDescent="0.25">
      <c r="A87" t="s">
        <v>1613</v>
      </c>
      <c r="B87">
        <v>-33.958094699999997</v>
      </c>
      <c r="C87">
        <v>151.15260520000001</v>
      </c>
    </row>
    <row r="88" spans="1:3" x14ac:dyDescent="0.25">
      <c r="A88" t="s">
        <v>1614</v>
      </c>
      <c r="B88">
        <v>-33.939350500000003</v>
      </c>
      <c r="C88">
        <v>150.73097050000001</v>
      </c>
    </row>
    <row r="89" spans="1:3" x14ac:dyDescent="0.25">
      <c r="A89" t="s">
        <v>927</v>
      </c>
      <c r="B89">
        <v>-33.904212800000003</v>
      </c>
      <c r="C89">
        <v>151.26377740000001</v>
      </c>
    </row>
    <row r="90" spans="1:3" x14ac:dyDescent="0.25">
      <c r="A90" t="s">
        <v>1615</v>
      </c>
      <c r="B90">
        <v>-33.546912900000002</v>
      </c>
      <c r="C90">
        <v>151.22652489999999</v>
      </c>
    </row>
    <row r="91" spans="1:3" x14ac:dyDescent="0.25">
      <c r="A91" t="s">
        <v>931</v>
      </c>
      <c r="B91">
        <v>-33.762885400000002</v>
      </c>
      <c r="C91">
        <v>151.2707024</v>
      </c>
    </row>
    <row r="92" spans="1:3" x14ac:dyDescent="0.25">
      <c r="A92" t="s">
        <v>1616</v>
      </c>
      <c r="B92">
        <v>-34.084544299999997</v>
      </c>
      <c r="C92">
        <v>151.1512348</v>
      </c>
    </row>
    <row r="93" spans="1:3" x14ac:dyDescent="0.25">
      <c r="A93" t="s">
        <v>1617</v>
      </c>
      <c r="B93">
        <v>-33.782283200000002</v>
      </c>
      <c r="C93">
        <v>150.86499000000001</v>
      </c>
    </row>
    <row r="94" spans="1:3" x14ac:dyDescent="0.25">
      <c r="A94" t="s">
        <v>1618</v>
      </c>
      <c r="B94">
        <v>-34.0644603</v>
      </c>
      <c r="C94">
        <v>151.13779049999999</v>
      </c>
    </row>
    <row r="95" spans="1:3" x14ac:dyDescent="0.25">
      <c r="A95" t="s">
        <v>547</v>
      </c>
      <c r="B95">
        <v>-33.878475299999998</v>
      </c>
      <c r="C95">
        <v>151.104049</v>
      </c>
    </row>
    <row r="96" spans="1:3" x14ac:dyDescent="0.25">
      <c r="A96" t="s">
        <v>1619</v>
      </c>
      <c r="B96">
        <v>-33.889444400000002</v>
      </c>
      <c r="C96">
        <v>151.10388889999999</v>
      </c>
    </row>
    <row r="97" spans="1:3" x14ac:dyDescent="0.25">
      <c r="A97" t="s">
        <v>933</v>
      </c>
      <c r="B97">
        <v>-33.914999999999999</v>
      </c>
      <c r="C97">
        <v>150.88444440000001</v>
      </c>
    </row>
    <row r="98" spans="1:3" x14ac:dyDescent="0.25">
      <c r="A98" t="s">
        <v>937</v>
      </c>
      <c r="B98">
        <v>-33.847502900000002</v>
      </c>
      <c r="C98">
        <v>151.1158878</v>
      </c>
    </row>
    <row r="99" spans="1:3" x14ac:dyDescent="0.25">
      <c r="A99" t="s">
        <v>940</v>
      </c>
      <c r="B99">
        <v>-33.898318799999998</v>
      </c>
      <c r="C99">
        <v>150.93445019999999</v>
      </c>
    </row>
    <row r="100" spans="1:3" x14ac:dyDescent="0.25">
      <c r="A100" t="s">
        <v>1620</v>
      </c>
      <c r="B100">
        <v>-33.891694899999997</v>
      </c>
      <c r="C100">
        <v>150.91463899999999</v>
      </c>
    </row>
    <row r="101" spans="1:3" x14ac:dyDescent="0.25">
      <c r="A101" t="s">
        <v>1621</v>
      </c>
      <c r="B101">
        <v>-33.773603000000001</v>
      </c>
      <c r="C101">
        <v>150.7288643</v>
      </c>
    </row>
    <row r="102" spans="1:3" x14ac:dyDescent="0.25">
      <c r="A102" t="s">
        <v>1622</v>
      </c>
      <c r="B102">
        <v>-33.737796699999997</v>
      </c>
      <c r="C102">
        <v>150.72055560000001</v>
      </c>
    </row>
    <row r="103" spans="1:3" x14ac:dyDescent="0.25">
      <c r="A103" t="s">
        <v>1623</v>
      </c>
      <c r="B103">
        <v>-33.750136500000004</v>
      </c>
      <c r="C103">
        <v>150.72690249999999</v>
      </c>
    </row>
    <row r="104" spans="1:3" x14ac:dyDescent="0.25">
      <c r="A104" t="s">
        <v>944</v>
      </c>
      <c r="B104">
        <v>-34.053232299999998</v>
      </c>
      <c r="C104">
        <v>150.69617049999999</v>
      </c>
    </row>
    <row r="105" spans="1:3" x14ac:dyDescent="0.25">
      <c r="A105" t="s">
        <v>1624</v>
      </c>
      <c r="B105">
        <v>-34.082955400000003</v>
      </c>
      <c r="C105">
        <v>150.6966472</v>
      </c>
    </row>
    <row r="106" spans="1:3" x14ac:dyDescent="0.25">
      <c r="A106" t="s">
        <v>1625</v>
      </c>
      <c r="B106">
        <v>-33.8197799</v>
      </c>
      <c r="C106">
        <v>151.03464880000001</v>
      </c>
    </row>
    <row r="107" spans="1:3" x14ac:dyDescent="0.25">
      <c r="A107" t="s">
        <v>948</v>
      </c>
      <c r="B107">
        <v>-33.822273799999998</v>
      </c>
      <c r="C107">
        <v>151.21398679999999</v>
      </c>
    </row>
    <row r="108" spans="1:3" x14ac:dyDescent="0.25">
      <c r="A108" t="s">
        <v>921</v>
      </c>
      <c r="B108">
        <v>-34.063691400000003</v>
      </c>
      <c r="C108">
        <v>150.82061590000001</v>
      </c>
    </row>
    <row r="109" spans="1:3" x14ac:dyDescent="0.25">
      <c r="A109" t="s">
        <v>708</v>
      </c>
      <c r="B109">
        <v>-33.889611600000002</v>
      </c>
      <c r="C109">
        <v>151.18009860000001</v>
      </c>
    </row>
    <row r="110" spans="1:3" x14ac:dyDescent="0.25">
      <c r="A110" t="s">
        <v>715</v>
      </c>
      <c r="B110">
        <v>-33.914389399999997</v>
      </c>
      <c r="C110">
        <v>151.10321329999999</v>
      </c>
    </row>
    <row r="111" spans="1:3" x14ac:dyDescent="0.25">
      <c r="A111" t="s">
        <v>1626</v>
      </c>
      <c r="B111">
        <v>-33.864669200000002</v>
      </c>
      <c r="C111">
        <v>151.11515539999999</v>
      </c>
    </row>
    <row r="112" spans="1:3" x14ac:dyDescent="0.25">
      <c r="A112" t="s">
        <v>1627</v>
      </c>
      <c r="B112">
        <v>-33.881666699999997</v>
      </c>
      <c r="C112">
        <v>150.92611110000001</v>
      </c>
    </row>
    <row r="113" spans="1:3" x14ac:dyDescent="0.25">
      <c r="A113" t="s">
        <v>953</v>
      </c>
      <c r="B113">
        <v>-33.887135600000001</v>
      </c>
      <c r="C113">
        <v>150.94623419999999</v>
      </c>
    </row>
    <row r="114" spans="1:3" x14ac:dyDescent="0.25">
      <c r="A114" t="s">
        <v>1628</v>
      </c>
      <c r="B114">
        <v>-33.499095199999999</v>
      </c>
      <c r="C114">
        <v>151.08074149999999</v>
      </c>
    </row>
    <row r="115" spans="1:3" x14ac:dyDescent="0.25">
      <c r="A115" t="s">
        <v>477</v>
      </c>
      <c r="B115">
        <v>-33.913023099999997</v>
      </c>
      <c r="C115">
        <v>151.11701489999999</v>
      </c>
    </row>
    <row r="116" spans="1:3" x14ac:dyDescent="0.25">
      <c r="A116" t="s">
        <v>336</v>
      </c>
      <c r="B116">
        <v>-34.035447699999999</v>
      </c>
      <c r="C116">
        <v>151.1248018</v>
      </c>
    </row>
    <row r="117" spans="1:3" x14ac:dyDescent="0.25">
      <c r="A117" t="s">
        <v>1629</v>
      </c>
      <c r="B117">
        <v>-34.055449099999997</v>
      </c>
      <c r="C117">
        <v>151.1205937</v>
      </c>
    </row>
    <row r="118" spans="1:3" x14ac:dyDescent="0.25">
      <c r="A118" t="s">
        <v>408</v>
      </c>
      <c r="B118">
        <v>-33.774494699999998</v>
      </c>
      <c r="C118">
        <v>151.04752149999999</v>
      </c>
    </row>
    <row r="119" spans="1:3" x14ac:dyDescent="0.25">
      <c r="A119" t="s">
        <v>236</v>
      </c>
      <c r="B119">
        <v>-33.970790399999998</v>
      </c>
      <c r="C119">
        <v>151.12137039999999</v>
      </c>
    </row>
    <row r="120" spans="1:3" x14ac:dyDescent="0.25">
      <c r="A120" t="s">
        <v>1630</v>
      </c>
      <c r="B120">
        <v>-33.937829399999998</v>
      </c>
      <c r="C120">
        <v>150.85046019999999</v>
      </c>
    </row>
    <row r="121" spans="1:3" x14ac:dyDescent="0.25">
      <c r="A121" t="s">
        <v>1205</v>
      </c>
      <c r="B121">
        <v>-33.883888900000002</v>
      </c>
      <c r="C121">
        <v>150.96361110000001</v>
      </c>
    </row>
    <row r="122" spans="1:3" x14ac:dyDescent="0.25">
      <c r="A122" t="s">
        <v>1631</v>
      </c>
      <c r="B122">
        <v>-33.925086399999998</v>
      </c>
      <c r="C122">
        <v>150.89135490000001</v>
      </c>
    </row>
    <row r="123" spans="1:3" x14ac:dyDescent="0.25">
      <c r="A123" t="s">
        <v>956</v>
      </c>
      <c r="B123">
        <v>-33.786528500000003</v>
      </c>
      <c r="C123">
        <v>151.21431870000001</v>
      </c>
    </row>
    <row r="124" spans="1:3" x14ac:dyDescent="0.25">
      <c r="A124" t="s">
        <v>481</v>
      </c>
      <c r="B124">
        <v>-33.731531799999999</v>
      </c>
      <c r="C124">
        <v>151.00717180000001</v>
      </c>
    </row>
    <row r="125" spans="1:3" x14ac:dyDescent="0.25">
      <c r="A125" t="s">
        <v>1632</v>
      </c>
      <c r="B125">
        <v>-33.800345499999999</v>
      </c>
      <c r="C125">
        <v>151.21977949999999</v>
      </c>
    </row>
    <row r="126" spans="1:3" x14ac:dyDescent="0.25">
      <c r="A126" t="s">
        <v>959</v>
      </c>
      <c r="B126">
        <v>-33.664796199999998</v>
      </c>
      <c r="C126">
        <v>150.68445209999999</v>
      </c>
    </row>
    <row r="127" spans="1:3" x14ac:dyDescent="0.25">
      <c r="A127" t="s">
        <v>962</v>
      </c>
      <c r="B127">
        <v>-33.952222200000001</v>
      </c>
      <c r="C127">
        <v>150.8952778</v>
      </c>
    </row>
    <row r="128" spans="1:3" x14ac:dyDescent="0.25">
      <c r="A128" t="s">
        <v>1633</v>
      </c>
      <c r="B128">
        <v>-33.992665700000003</v>
      </c>
      <c r="C128">
        <v>150.76502450000001</v>
      </c>
    </row>
    <row r="129" spans="1:3" x14ac:dyDescent="0.25">
      <c r="A129" t="s">
        <v>1634</v>
      </c>
      <c r="B129">
        <v>-33.5482394</v>
      </c>
      <c r="C129">
        <v>150.9164045</v>
      </c>
    </row>
    <row r="130" spans="1:3" x14ac:dyDescent="0.25">
      <c r="A130" t="s">
        <v>1635</v>
      </c>
      <c r="B130">
        <v>-34.099647400000002</v>
      </c>
      <c r="C130">
        <v>150.67265119999999</v>
      </c>
    </row>
    <row r="131" spans="1:3" x14ac:dyDescent="0.25">
      <c r="A131" t="s">
        <v>1636</v>
      </c>
      <c r="B131">
        <v>-33.89</v>
      </c>
      <c r="C131">
        <v>150.8511111</v>
      </c>
    </row>
    <row r="132" spans="1:3" x14ac:dyDescent="0.25">
      <c r="A132" t="s">
        <v>1637</v>
      </c>
      <c r="B132">
        <v>-33.892254700000002</v>
      </c>
      <c r="C132">
        <v>150.81355239999999</v>
      </c>
    </row>
    <row r="133" spans="1:3" x14ac:dyDescent="0.25">
      <c r="A133" t="s">
        <v>1638</v>
      </c>
      <c r="B133">
        <v>-33.8977778</v>
      </c>
      <c r="C133">
        <v>151.23388890000001</v>
      </c>
    </row>
    <row r="134" spans="1:3" x14ac:dyDescent="0.25">
      <c r="A134" t="s">
        <v>1639</v>
      </c>
    </row>
    <row r="135" spans="1:3" x14ac:dyDescent="0.25">
      <c r="A135" t="s">
        <v>653</v>
      </c>
      <c r="B135">
        <v>-33.794479699999997</v>
      </c>
      <c r="C135">
        <v>151.1818571</v>
      </c>
    </row>
    <row r="136" spans="1:3" x14ac:dyDescent="0.25">
      <c r="A136" t="s">
        <v>1640</v>
      </c>
      <c r="B136">
        <v>-33.796002899999998</v>
      </c>
      <c r="C136">
        <v>151.15970809999999</v>
      </c>
    </row>
    <row r="137" spans="1:3" x14ac:dyDescent="0.25">
      <c r="A137" t="s">
        <v>964</v>
      </c>
      <c r="B137">
        <v>-33.756944400000002</v>
      </c>
      <c r="C137">
        <v>151.07749999999999</v>
      </c>
    </row>
    <row r="138" spans="1:3" x14ac:dyDescent="0.25">
      <c r="A138" t="s">
        <v>966</v>
      </c>
      <c r="B138">
        <v>-33.722777800000003</v>
      </c>
      <c r="C138">
        <v>151.04611109999999</v>
      </c>
    </row>
    <row r="139" spans="1:3" x14ac:dyDescent="0.25">
      <c r="A139" t="s">
        <v>969</v>
      </c>
      <c r="B139">
        <v>-33.881666699999997</v>
      </c>
      <c r="C139">
        <v>151.0011111</v>
      </c>
    </row>
    <row r="140" spans="1:3" x14ac:dyDescent="0.25">
      <c r="A140" t="s">
        <v>973</v>
      </c>
      <c r="B140">
        <v>-33.970281300000003</v>
      </c>
      <c r="C140">
        <v>151.23948669999999</v>
      </c>
    </row>
    <row r="141" spans="1:3" x14ac:dyDescent="0.25">
      <c r="A141" t="s">
        <v>720</v>
      </c>
      <c r="B141">
        <v>-33.886329099999998</v>
      </c>
      <c r="C141">
        <v>151.19982110000001</v>
      </c>
    </row>
    <row r="142" spans="1:3" x14ac:dyDescent="0.25">
      <c r="A142" t="s">
        <v>1641</v>
      </c>
      <c r="B142">
        <v>-33.919687000000003</v>
      </c>
      <c r="C142">
        <v>150.96307110000001</v>
      </c>
    </row>
    <row r="143" spans="1:3" x14ac:dyDescent="0.25">
      <c r="A143" t="s">
        <v>975</v>
      </c>
      <c r="B143">
        <v>-33.849833699999998</v>
      </c>
      <c r="C143">
        <v>151.13787809999999</v>
      </c>
    </row>
    <row r="144" spans="1:3" x14ac:dyDescent="0.25">
      <c r="A144" t="s">
        <v>1642</v>
      </c>
      <c r="B144">
        <v>-33.892499999999998</v>
      </c>
      <c r="C144">
        <v>151.04777780000001</v>
      </c>
    </row>
    <row r="145" spans="1:3" x14ac:dyDescent="0.25">
      <c r="A145" t="s">
        <v>1643</v>
      </c>
      <c r="B145">
        <v>-33.650095700000001</v>
      </c>
      <c r="C145">
        <v>151.2853102</v>
      </c>
    </row>
    <row r="146" spans="1:3" x14ac:dyDescent="0.25">
      <c r="A146" t="s">
        <v>1644</v>
      </c>
      <c r="B146">
        <v>-33.610551100000002</v>
      </c>
      <c r="C146">
        <v>150.78889090000001</v>
      </c>
    </row>
    <row r="147" spans="1:3" x14ac:dyDescent="0.25">
      <c r="A147" t="s">
        <v>1645</v>
      </c>
      <c r="B147">
        <v>-33.632007100000003</v>
      </c>
      <c r="C147">
        <v>151.3145323</v>
      </c>
    </row>
    <row r="148" spans="1:3" x14ac:dyDescent="0.25">
      <c r="A148" t="s">
        <v>978</v>
      </c>
      <c r="B148">
        <v>-34.046944400000001</v>
      </c>
      <c r="C148">
        <v>150.81</v>
      </c>
    </row>
    <row r="149" spans="1:3" x14ac:dyDescent="0.25">
      <c r="A149" t="s">
        <v>981</v>
      </c>
      <c r="B149">
        <v>-33.925832200000002</v>
      </c>
      <c r="C149">
        <v>151.10290749999999</v>
      </c>
    </row>
    <row r="150" spans="1:3" x14ac:dyDescent="0.25">
      <c r="A150" t="s">
        <v>986</v>
      </c>
      <c r="B150">
        <v>-33.912638700000002</v>
      </c>
      <c r="C150">
        <v>151.2617904</v>
      </c>
    </row>
    <row r="151" spans="1:3" x14ac:dyDescent="0.25">
      <c r="A151" t="s">
        <v>1444</v>
      </c>
      <c r="B151">
        <v>-33.833531999999998</v>
      </c>
      <c r="C151">
        <v>151.02188910000001</v>
      </c>
    </row>
    <row r="152" spans="1:3" x14ac:dyDescent="0.25">
      <c r="A152" t="s">
        <v>1646</v>
      </c>
      <c r="B152">
        <v>-33.604809899999999</v>
      </c>
      <c r="C152">
        <v>151.29880420000001</v>
      </c>
    </row>
    <row r="153" spans="1:3" x14ac:dyDescent="0.25">
      <c r="A153" t="s">
        <v>988</v>
      </c>
      <c r="B153">
        <v>-33.896256199999897</v>
      </c>
      <c r="C153" s="1" t="s">
        <v>1647</v>
      </c>
    </row>
    <row r="154" spans="1:3" x14ac:dyDescent="0.25">
      <c r="A154" t="s">
        <v>992</v>
      </c>
      <c r="B154">
        <v>-33.727007700000001</v>
      </c>
      <c r="C154">
        <v>150.85217829999999</v>
      </c>
    </row>
    <row r="155" spans="1:3" x14ac:dyDescent="0.25">
      <c r="A155" t="s">
        <v>994</v>
      </c>
      <c r="B155">
        <v>-33.738219399999998</v>
      </c>
      <c r="C155">
        <v>151.2996618</v>
      </c>
    </row>
    <row r="156" spans="1:3" x14ac:dyDescent="0.25">
      <c r="A156" t="s">
        <v>1648</v>
      </c>
      <c r="B156">
        <v>-33.730384100000002</v>
      </c>
      <c r="C156">
        <v>151.29103939999999</v>
      </c>
    </row>
    <row r="157" spans="1:3" x14ac:dyDescent="0.25">
      <c r="A157" t="s">
        <v>996</v>
      </c>
      <c r="B157">
        <v>-33.7822222</v>
      </c>
      <c r="C157">
        <v>150.7958333</v>
      </c>
    </row>
    <row r="158" spans="1:3" x14ac:dyDescent="0.25">
      <c r="A158" t="s">
        <v>173</v>
      </c>
      <c r="B158">
        <v>-34.003217900000003</v>
      </c>
      <c r="C158">
        <v>151.0631257</v>
      </c>
    </row>
    <row r="159" spans="1:3" x14ac:dyDescent="0.25">
      <c r="A159" t="s">
        <v>89</v>
      </c>
      <c r="B159">
        <v>-33.855671600000001</v>
      </c>
      <c r="C159">
        <v>151.10676670000001</v>
      </c>
    </row>
    <row r="160" spans="1:3" x14ac:dyDescent="0.25">
      <c r="A160" t="s">
        <v>95</v>
      </c>
      <c r="B160">
        <v>-33.843167999999999</v>
      </c>
      <c r="C160">
        <v>151.0920563</v>
      </c>
    </row>
    <row r="161" spans="1:3" x14ac:dyDescent="0.25">
      <c r="A161" t="s">
        <v>1000</v>
      </c>
      <c r="B161">
        <v>-33.9227852</v>
      </c>
      <c r="C161">
        <v>151.0113144</v>
      </c>
    </row>
    <row r="162" spans="1:3" x14ac:dyDescent="0.25">
      <c r="A162" t="s">
        <v>1649</v>
      </c>
      <c r="B162">
        <v>-33.986947600000001</v>
      </c>
      <c r="C162">
        <v>151.09427249999999</v>
      </c>
    </row>
    <row r="163" spans="1:3" x14ac:dyDescent="0.25">
      <c r="A163" t="s">
        <v>1002</v>
      </c>
      <c r="B163">
        <v>-33.795208199999998</v>
      </c>
      <c r="C163">
        <v>150.97278130000001</v>
      </c>
    </row>
    <row r="164" spans="1:3" x14ac:dyDescent="0.25">
      <c r="A164" t="s">
        <v>1005</v>
      </c>
      <c r="B164">
        <v>-33.921700399999999</v>
      </c>
      <c r="C164">
        <v>151.2557975</v>
      </c>
    </row>
    <row r="165" spans="1:3" x14ac:dyDescent="0.25">
      <c r="A165" t="s">
        <v>1650</v>
      </c>
      <c r="B165">
        <v>-33.590000000000003</v>
      </c>
      <c r="C165">
        <v>150.80944439999999</v>
      </c>
    </row>
    <row r="166" spans="1:3" x14ac:dyDescent="0.25">
      <c r="A166" t="s">
        <v>1651</v>
      </c>
      <c r="B166">
        <v>-33.619516099999998</v>
      </c>
      <c r="C166">
        <v>151.203318</v>
      </c>
    </row>
    <row r="167" spans="1:3" x14ac:dyDescent="0.25">
      <c r="A167" t="s">
        <v>1652</v>
      </c>
      <c r="B167">
        <v>-33.588829699999998</v>
      </c>
      <c r="C167">
        <v>151.16985679999999</v>
      </c>
    </row>
    <row r="168" spans="1:3" x14ac:dyDescent="0.25">
      <c r="A168" t="s">
        <v>1008</v>
      </c>
      <c r="B168">
        <v>-33.704858299999998</v>
      </c>
      <c r="C168">
        <v>150.70641000000001</v>
      </c>
    </row>
    <row r="169" spans="1:3" x14ac:dyDescent="0.25">
      <c r="A169" t="s">
        <v>1011</v>
      </c>
      <c r="B169">
        <v>-33.826008100000003</v>
      </c>
      <c r="C169">
        <v>151.2254326</v>
      </c>
    </row>
    <row r="170" spans="1:3" x14ac:dyDescent="0.25">
      <c r="A170" t="s">
        <v>1653</v>
      </c>
      <c r="B170">
        <v>-33.840954699999998</v>
      </c>
      <c r="C170">
        <v>151.2279762</v>
      </c>
    </row>
    <row r="171" spans="1:3" x14ac:dyDescent="0.25">
      <c r="A171" t="s">
        <v>1014</v>
      </c>
      <c r="B171">
        <v>-33.738522699999997</v>
      </c>
      <c r="C171">
        <v>151.27629949999999</v>
      </c>
    </row>
    <row r="172" spans="1:3" x14ac:dyDescent="0.25">
      <c r="A172" t="s">
        <v>181</v>
      </c>
      <c r="B172">
        <v>-34.057525900000002</v>
      </c>
      <c r="C172">
        <v>151.1523851</v>
      </c>
    </row>
    <row r="173" spans="1:3" x14ac:dyDescent="0.25">
      <c r="A173" t="s">
        <v>659</v>
      </c>
      <c r="B173">
        <v>-33.825564900000003</v>
      </c>
      <c r="C173">
        <v>151.2036095</v>
      </c>
    </row>
    <row r="174" spans="1:3" x14ac:dyDescent="0.25">
      <c r="A174" t="s">
        <v>130</v>
      </c>
      <c r="B174">
        <v>-33.877793500000003</v>
      </c>
      <c r="C174">
        <v>151.1156502</v>
      </c>
    </row>
    <row r="175" spans="1:3" x14ac:dyDescent="0.25">
      <c r="A175" t="s">
        <v>1654</v>
      </c>
      <c r="B175">
        <v>-33.897531600000001</v>
      </c>
      <c r="C175">
        <v>151.10246409999999</v>
      </c>
    </row>
    <row r="176" spans="1:3" x14ac:dyDescent="0.25">
      <c r="A176" t="s">
        <v>1655</v>
      </c>
    </row>
    <row r="177" spans="1:3" x14ac:dyDescent="0.25">
      <c r="A177" t="s">
        <v>1016</v>
      </c>
      <c r="B177">
        <v>-33.769834099999997</v>
      </c>
      <c r="C177">
        <v>151.2898175</v>
      </c>
    </row>
    <row r="178" spans="1:3" x14ac:dyDescent="0.25">
      <c r="A178" t="s">
        <v>1656</v>
      </c>
      <c r="B178">
        <v>-34.046351899999998</v>
      </c>
      <c r="C178">
        <v>150.77124559999999</v>
      </c>
    </row>
    <row r="179" spans="1:3" x14ac:dyDescent="0.25">
      <c r="A179" t="s">
        <v>1657</v>
      </c>
      <c r="B179">
        <v>-33.595226699999998</v>
      </c>
      <c r="C179">
        <v>151.29873190000001</v>
      </c>
    </row>
    <row r="180" spans="1:3" x14ac:dyDescent="0.25">
      <c r="A180" t="s">
        <v>1019</v>
      </c>
      <c r="B180">
        <v>-33.928932799999998</v>
      </c>
      <c r="C180">
        <v>151.22518389999999</v>
      </c>
    </row>
    <row r="181" spans="1:3" x14ac:dyDescent="0.25">
      <c r="A181" t="s">
        <v>1658</v>
      </c>
      <c r="B181">
        <v>-33.538707700000003</v>
      </c>
      <c r="C181">
        <v>151.23949400000001</v>
      </c>
    </row>
    <row r="182" spans="1:3" x14ac:dyDescent="0.25">
      <c r="A182" t="s">
        <v>1022</v>
      </c>
      <c r="B182">
        <v>-33.873072299999997</v>
      </c>
      <c r="C182">
        <v>151.23763779999999</v>
      </c>
    </row>
    <row r="183" spans="1:3" x14ac:dyDescent="0.25">
      <c r="A183" t="s">
        <v>779</v>
      </c>
      <c r="B183">
        <v>-33.878338100000001</v>
      </c>
      <c r="C183">
        <v>151.21922499999999</v>
      </c>
    </row>
    <row r="184" spans="1:3" x14ac:dyDescent="0.25">
      <c r="A184" t="s">
        <v>1026</v>
      </c>
      <c r="B184">
        <v>-33.890861999999998</v>
      </c>
      <c r="C184">
        <v>151.1932156</v>
      </c>
    </row>
    <row r="185" spans="1:3" x14ac:dyDescent="0.25">
      <c r="A185" t="s">
        <v>1028</v>
      </c>
      <c r="B185">
        <v>-33.739859199999998</v>
      </c>
      <c r="C185">
        <v>151.19422220000001</v>
      </c>
    </row>
    <row r="186" spans="1:3" x14ac:dyDescent="0.25">
      <c r="A186" t="s">
        <v>1659</v>
      </c>
      <c r="B186">
        <v>-33.857222299999997</v>
      </c>
      <c r="C186">
        <v>151.20677559999999</v>
      </c>
    </row>
    <row r="187" spans="1:3" x14ac:dyDescent="0.25">
      <c r="A187" t="s">
        <v>1660</v>
      </c>
      <c r="B187">
        <v>-33.732829600000002</v>
      </c>
      <c r="C187">
        <v>150.852577</v>
      </c>
    </row>
    <row r="188" spans="1:3" x14ac:dyDescent="0.25">
      <c r="A188" t="s">
        <v>1030</v>
      </c>
      <c r="B188">
        <v>-33.753663500000002</v>
      </c>
      <c r="C188">
        <v>151.28999540000001</v>
      </c>
    </row>
    <row r="189" spans="1:3" x14ac:dyDescent="0.25">
      <c r="A189" t="s">
        <v>1661</v>
      </c>
      <c r="B189">
        <v>-33.981388899999999</v>
      </c>
      <c r="C189">
        <v>150.8294444</v>
      </c>
    </row>
    <row r="190" spans="1:3" x14ac:dyDescent="0.25">
      <c r="A190" t="s">
        <v>340</v>
      </c>
      <c r="B190">
        <v>-33.798906600000002</v>
      </c>
      <c r="C190">
        <v>151.08869999999999</v>
      </c>
    </row>
    <row r="191" spans="1:3" x14ac:dyDescent="0.25">
      <c r="A191" t="s">
        <v>1662</v>
      </c>
      <c r="B191">
        <v>-33.796284200000002</v>
      </c>
      <c r="C191">
        <v>151.09828870000001</v>
      </c>
    </row>
    <row r="192" spans="1:3" x14ac:dyDescent="0.25">
      <c r="A192" t="s">
        <v>1663</v>
      </c>
      <c r="B192">
        <v>-33.800573900000003</v>
      </c>
      <c r="C192">
        <v>151.07676420000001</v>
      </c>
    </row>
    <row r="193" spans="1:3" x14ac:dyDescent="0.25">
      <c r="A193" t="s">
        <v>1032</v>
      </c>
      <c r="B193">
        <v>-33.748055600000001</v>
      </c>
      <c r="C193">
        <v>150.81472220000001</v>
      </c>
    </row>
    <row r="194" spans="1:3" x14ac:dyDescent="0.25">
      <c r="A194" t="s">
        <v>1664</v>
      </c>
      <c r="B194">
        <v>-34.064442399999997</v>
      </c>
      <c r="C194">
        <v>151.1282277</v>
      </c>
    </row>
    <row r="195" spans="1:3" x14ac:dyDescent="0.25">
      <c r="A195" t="s">
        <v>1035</v>
      </c>
      <c r="B195">
        <v>-33.993611100000003</v>
      </c>
      <c r="C195">
        <v>151.14472219999999</v>
      </c>
    </row>
    <row r="196" spans="1:3" x14ac:dyDescent="0.25">
      <c r="A196" t="s">
        <v>1037</v>
      </c>
      <c r="B196">
        <v>-33.754950100000002</v>
      </c>
      <c r="C196">
        <v>150.86859849999999</v>
      </c>
    </row>
    <row r="197" spans="1:3" x14ac:dyDescent="0.25">
      <c r="A197" t="s">
        <v>346</v>
      </c>
      <c r="B197">
        <v>-33.876637299999999</v>
      </c>
      <c r="C197">
        <v>151.24244999999999</v>
      </c>
    </row>
    <row r="198" spans="1:3" x14ac:dyDescent="0.25">
      <c r="A198" t="s">
        <v>1665</v>
      </c>
      <c r="B198">
        <v>-33.873983099999997</v>
      </c>
      <c r="C198">
        <v>151.28103659999999</v>
      </c>
    </row>
    <row r="199" spans="1:3" x14ac:dyDescent="0.25">
      <c r="A199" t="s">
        <v>268</v>
      </c>
      <c r="B199">
        <v>-33.8520678</v>
      </c>
      <c r="C199">
        <v>151.15368900000001</v>
      </c>
    </row>
    <row r="200" spans="1:3" x14ac:dyDescent="0.25">
      <c r="A200" t="s">
        <v>1666</v>
      </c>
      <c r="B200">
        <v>-33.673326500000002</v>
      </c>
      <c r="C200">
        <v>151.19277959999999</v>
      </c>
    </row>
    <row r="201" spans="1:3" x14ac:dyDescent="0.25">
      <c r="A201" t="s">
        <v>54</v>
      </c>
      <c r="B201">
        <v>-33.904584900000003</v>
      </c>
      <c r="C201">
        <v>151.1386091</v>
      </c>
    </row>
    <row r="202" spans="1:3" x14ac:dyDescent="0.25">
      <c r="A202" t="s">
        <v>1041</v>
      </c>
      <c r="B202">
        <v>-33.802948999999998</v>
      </c>
      <c r="C202">
        <v>151.04405869999999</v>
      </c>
    </row>
    <row r="203" spans="1:3" x14ac:dyDescent="0.25">
      <c r="A203" t="s">
        <v>1667</v>
      </c>
      <c r="B203">
        <v>-33.7936744</v>
      </c>
      <c r="C203">
        <v>151.0559069</v>
      </c>
    </row>
    <row r="204" spans="1:3" x14ac:dyDescent="0.25">
      <c r="A204" t="s">
        <v>1045</v>
      </c>
      <c r="B204">
        <v>-33.687639799999999</v>
      </c>
      <c r="C204">
        <v>151.02671989999999</v>
      </c>
    </row>
    <row r="205" spans="1:3" x14ac:dyDescent="0.25">
      <c r="A205" t="s">
        <v>1668</v>
      </c>
      <c r="B205">
        <v>-34.037777800000001</v>
      </c>
      <c r="C205">
        <v>150.81111110000001</v>
      </c>
    </row>
    <row r="206" spans="1:3" x14ac:dyDescent="0.25">
      <c r="A206" t="s">
        <v>605</v>
      </c>
      <c r="B206">
        <v>-33.924722199999998</v>
      </c>
      <c r="C206">
        <v>151.13138889999999</v>
      </c>
    </row>
    <row r="207" spans="1:3" x14ac:dyDescent="0.25">
      <c r="A207" t="s">
        <v>1669</v>
      </c>
      <c r="B207">
        <v>-33.755389899999997</v>
      </c>
      <c r="C207">
        <v>151.15180989999999</v>
      </c>
    </row>
    <row r="208" spans="1:3" x14ac:dyDescent="0.25">
      <c r="A208" t="s">
        <v>1048</v>
      </c>
      <c r="B208">
        <v>-33.960853</v>
      </c>
      <c r="C208">
        <v>150.98791890000001</v>
      </c>
    </row>
    <row r="209" spans="1:3" x14ac:dyDescent="0.25">
      <c r="A209" t="s">
        <v>1670</v>
      </c>
      <c r="B209">
        <v>-33.755482299999997</v>
      </c>
      <c r="C209">
        <v>151.1811998</v>
      </c>
    </row>
    <row r="210" spans="1:3" x14ac:dyDescent="0.25">
      <c r="A210" t="s">
        <v>1671</v>
      </c>
      <c r="B210">
        <v>-33.515000000000001</v>
      </c>
      <c r="C210">
        <v>150.7677778</v>
      </c>
    </row>
    <row r="211" spans="1:3" x14ac:dyDescent="0.25">
      <c r="A211" t="s">
        <v>1672</v>
      </c>
      <c r="B211">
        <v>-33.768113200000002</v>
      </c>
      <c r="C211">
        <v>151.18833620000001</v>
      </c>
    </row>
    <row r="212" spans="1:3" x14ac:dyDescent="0.25">
      <c r="A212" t="s">
        <v>1673</v>
      </c>
      <c r="B212">
        <v>-33.809701699999998</v>
      </c>
      <c r="C212">
        <v>151.13538840000001</v>
      </c>
    </row>
    <row r="213" spans="1:3" x14ac:dyDescent="0.25">
      <c r="A213" t="s">
        <v>1050</v>
      </c>
      <c r="B213">
        <v>-33.6750568</v>
      </c>
      <c r="C213">
        <v>150.85338849999999</v>
      </c>
    </row>
    <row r="214" spans="1:3" x14ac:dyDescent="0.25">
      <c r="A214" t="s">
        <v>1674</v>
      </c>
      <c r="B214">
        <v>-33.944765699999998</v>
      </c>
      <c r="C214">
        <v>151.22509210000001</v>
      </c>
    </row>
    <row r="215" spans="1:3" x14ac:dyDescent="0.25">
      <c r="A215" t="s">
        <v>1052</v>
      </c>
      <c r="B215">
        <v>-33.931073300000001</v>
      </c>
      <c r="C215">
        <v>151.21136670000001</v>
      </c>
    </row>
    <row r="216" spans="1:3" x14ac:dyDescent="0.25">
      <c r="A216" t="s">
        <v>356</v>
      </c>
      <c r="B216">
        <v>-33.79</v>
      </c>
      <c r="C216">
        <v>151.0844444</v>
      </c>
    </row>
    <row r="217" spans="1:3" x14ac:dyDescent="0.25">
      <c r="A217" t="s">
        <v>1675</v>
      </c>
      <c r="B217">
        <v>-33.516629299999998</v>
      </c>
      <c r="C217">
        <v>150.8874434</v>
      </c>
    </row>
    <row r="218" spans="1:3" x14ac:dyDescent="0.25">
      <c r="A218" t="s">
        <v>1676</v>
      </c>
      <c r="B218">
        <v>-33.880284899999999</v>
      </c>
      <c r="C218">
        <v>150.87626019999999</v>
      </c>
    </row>
    <row r="219" spans="1:3" x14ac:dyDescent="0.25">
      <c r="A219" t="s">
        <v>352</v>
      </c>
      <c r="B219">
        <v>-33.879769199999998</v>
      </c>
      <c r="C219">
        <v>151.23611159999999</v>
      </c>
    </row>
    <row r="220" spans="1:3" x14ac:dyDescent="0.25">
      <c r="A220" t="s">
        <v>1054</v>
      </c>
      <c r="B220">
        <v>-33.962833600000003</v>
      </c>
      <c r="C220">
        <v>150.85632939999999</v>
      </c>
    </row>
    <row r="221" spans="1:3" x14ac:dyDescent="0.25">
      <c r="A221" t="s">
        <v>1677</v>
      </c>
      <c r="B221">
        <v>-33.699461300000003</v>
      </c>
      <c r="C221">
        <v>151.27505869999999</v>
      </c>
    </row>
    <row r="222" spans="1:3" x14ac:dyDescent="0.25">
      <c r="A222" t="s">
        <v>1057</v>
      </c>
      <c r="B222">
        <v>-34.059028900000001</v>
      </c>
      <c r="C222">
        <v>150.71540300000001</v>
      </c>
    </row>
    <row r="223" spans="1:3" x14ac:dyDescent="0.25">
      <c r="A223" t="s">
        <v>1060</v>
      </c>
      <c r="B223">
        <v>-33.871690800000003</v>
      </c>
      <c r="C223">
        <v>151.22828749999999</v>
      </c>
    </row>
    <row r="224" spans="1:3" x14ac:dyDescent="0.25">
      <c r="A224" t="s">
        <v>1678</v>
      </c>
      <c r="B224">
        <v>-33.900228800000001</v>
      </c>
      <c r="C224">
        <v>150.84879419999999</v>
      </c>
    </row>
    <row r="225" spans="1:3" x14ac:dyDescent="0.25">
      <c r="A225" t="s">
        <v>1679</v>
      </c>
      <c r="B225">
        <v>-34.034956000000001</v>
      </c>
      <c r="C225">
        <v>150.67325840000001</v>
      </c>
    </row>
    <row r="226" spans="1:3" x14ac:dyDescent="0.25">
      <c r="A226" t="s">
        <v>1680</v>
      </c>
      <c r="B226">
        <v>-33.637753099999998</v>
      </c>
      <c r="C226">
        <v>151.2802489</v>
      </c>
    </row>
    <row r="227" spans="1:3" x14ac:dyDescent="0.25">
      <c r="A227" t="s">
        <v>1063</v>
      </c>
      <c r="B227">
        <v>-33.747702400000001</v>
      </c>
      <c r="C227">
        <v>150.80436080000001</v>
      </c>
    </row>
    <row r="228" spans="1:3" x14ac:dyDescent="0.25">
      <c r="A228" t="s">
        <v>1681</v>
      </c>
      <c r="B228">
        <v>-33.737223499999999</v>
      </c>
      <c r="C228">
        <v>150.6511051</v>
      </c>
    </row>
    <row r="229" spans="1:3" x14ac:dyDescent="0.25">
      <c r="A229" t="s">
        <v>1066</v>
      </c>
      <c r="B229">
        <v>-33.748333299999999</v>
      </c>
      <c r="C229">
        <v>150.66777780000001</v>
      </c>
    </row>
    <row r="230" spans="1:3" x14ac:dyDescent="0.25">
      <c r="A230" t="s">
        <v>1068</v>
      </c>
      <c r="B230">
        <v>-33.890062800000003</v>
      </c>
      <c r="C230">
        <v>151.09591449999999</v>
      </c>
    </row>
    <row r="231" spans="1:3" x14ac:dyDescent="0.25">
      <c r="A231" t="s">
        <v>139</v>
      </c>
      <c r="B231">
        <v>-34.065013399999998</v>
      </c>
      <c r="C231">
        <v>151.0138225</v>
      </c>
    </row>
    <row r="232" spans="1:3" x14ac:dyDescent="0.25">
      <c r="A232" t="s">
        <v>1682</v>
      </c>
      <c r="B232">
        <v>-34.080657700000003</v>
      </c>
      <c r="C232">
        <v>150.7950629</v>
      </c>
    </row>
    <row r="233" spans="1:3" x14ac:dyDescent="0.25">
      <c r="A233" t="s">
        <v>1071</v>
      </c>
      <c r="B233">
        <v>-33.899696800000001</v>
      </c>
      <c r="C233">
        <v>151.170986</v>
      </c>
    </row>
    <row r="234" spans="1:3" x14ac:dyDescent="0.25">
      <c r="A234" t="s">
        <v>277</v>
      </c>
      <c r="B234">
        <v>-33.771854599999998</v>
      </c>
      <c r="C234">
        <v>151.07453670000001</v>
      </c>
    </row>
    <row r="235" spans="1:3" x14ac:dyDescent="0.25">
      <c r="A235" t="s">
        <v>1074</v>
      </c>
      <c r="B235">
        <v>-33.810115600000003</v>
      </c>
      <c r="C235">
        <v>151.06005590000001</v>
      </c>
    </row>
    <row r="236" spans="1:3" x14ac:dyDescent="0.25">
      <c r="A236" t="s">
        <v>1076</v>
      </c>
      <c r="B236">
        <v>-33.8086111</v>
      </c>
      <c r="C236">
        <v>150.80138890000001</v>
      </c>
    </row>
    <row r="237" spans="1:3" x14ac:dyDescent="0.25">
      <c r="A237" t="s">
        <v>568</v>
      </c>
      <c r="B237">
        <v>-33.902171799999998</v>
      </c>
      <c r="C237">
        <v>151.1859881</v>
      </c>
    </row>
    <row r="238" spans="1:3" x14ac:dyDescent="0.25">
      <c r="A238" t="s">
        <v>1683</v>
      </c>
      <c r="B238">
        <v>-34.031666700000002</v>
      </c>
      <c r="C238">
        <v>150.80111110000001</v>
      </c>
    </row>
    <row r="239" spans="1:3" x14ac:dyDescent="0.25">
      <c r="A239" t="s">
        <v>1684</v>
      </c>
      <c r="B239">
        <v>-33.895000000000003</v>
      </c>
      <c r="C239">
        <v>151.19138889999999</v>
      </c>
    </row>
    <row r="240" spans="1:3" x14ac:dyDescent="0.25">
      <c r="A240" t="s">
        <v>1078</v>
      </c>
      <c r="B240">
        <v>-33.872806500000003</v>
      </c>
      <c r="C240">
        <v>150.95235289999999</v>
      </c>
    </row>
    <row r="241" spans="1:3" x14ac:dyDescent="0.25">
      <c r="A241" t="s">
        <v>1685</v>
      </c>
      <c r="B241">
        <v>-33.874742300000001</v>
      </c>
      <c r="C241">
        <v>150.9721298</v>
      </c>
    </row>
    <row r="242" spans="1:3" x14ac:dyDescent="0.25">
      <c r="A242" t="s">
        <v>1686</v>
      </c>
      <c r="B242">
        <v>-33.866281399999998</v>
      </c>
      <c r="C242">
        <v>150.93951060000001</v>
      </c>
    </row>
    <row r="243" spans="1:3" x14ac:dyDescent="0.25">
      <c r="A243" t="s">
        <v>1687</v>
      </c>
      <c r="B243">
        <v>-33.868930800000001</v>
      </c>
      <c r="C243">
        <v>150.92433829999999</v>
      </c>
    </row>
    <row r="244" spans="1:3" x14ac:dyDescent="0.25">
      <c r="A244" t="s">
        <v>1081</v>
      </c>
      <c r="B244">
        <v>-33.793878900000003</v>
      </c>
      <c r="C244">
        <v>151.27414709999999</v>
      </c>
    </row>
    <row r="245" spans="1:3" x14ac:dyDescent="0.25">
      <c r="A245" t="s">
        <v>1688</v>
      </c>
      <c r="B245">
        <v>-33.5569323</v>
      </c>
      <c r="C245">
        <v>151.08442790000001</v>
      </c>
    </row>
    <row r="246" spans="1:3" x14ac:dyDescent="0.25">
      <c r="A246" t="s">
        <v>545</v>
      </c>
      <c r="B246">
        <v>-33.869002399999999</v>
      </c>
      <c r="C246">
        <v>151.12902310000001</v>
      </c>
    </row>
    <row r="247" spans="1:3" x14ac:dyDescent="0.25">
      <c r="A247" t="s">
        <v>1689</v>
      </c>
      <c r="B247">
        <v>-33.8648618</v>
      </c>
      <c r="C247">
        <v>151.06995509999999</v>
      </c>
    </row>
    <row r="248" spans="1:3" x14ac:dyDescent="0.25">
      <c r="A248" t="s">
        <v>1690</v>
      </c>
      <c r="B248">
        <v>-33.548333300000003</v>
      </c>
      <c r="C248">
        <v>151.0177778</v>
      </c>
    </row>
    <row r="249" spans="1:3" x14ac:dyDescent="0.25">
      <c r="A249" t="s">
        <v>1085</v>
      </c>
      <c r="B249">
        <v>-33.880555600000001</v>
      </c>
      <c r="C249">
        <v>151.17833329999999</v>
      </c>
    </row>
    <row r="250" spans="1:3" x14ac:dyDescent="0.25">
      <c r="A250" t="s">
        <v>1087</v>
      </c>
      <c r="B250">
        <v>-33.762089099999997</v>
      </c>
      <c r="C250">
        <v>151.21508890000001</v>
      </c>
    </row>
    <row r="251" spans="1:3" x14ac:dyDescent="0.25">
      <c r="A251" t="s">
        <v>1691</v>
      </c>
      <c r="B251">
        <v>-33.563231100000003</v>
      </c>
      <c r="C251">
        <v>150.80246930000001</v>
      </c>
    </row>
    <row r="252" spans="1:3" x14ac:dyDescent="0.25">
      <c r="A252" t="s">
        <v>1089</v>
      </c>
      <c r="B252">
        <v>-33.747995400000001</v>
      </c>
      <c r="C252">
        <v>151.22927179999999</v>
      </c>
    </row>
    <row r="253" spans="1:3" x14ac:dyDescent="0.25">
      <c r="A253" t="s">
        <v>1091</v>
      </c>
      <c r="B253">
        <v>-33.775098700000001</v>
      </c>
      <c r="C253">
        <v>151.2844815</v>
      </c>
    </row>
    <row r="254" spans="1:3" x14ac:dyDescent="0.25">
      <c r="A254" t="s">
        <v>1095</v>
      </c>
      <c r="B254">
        <v>-33.646700199999998</v>
      </c>
      <c r="C254">
        <v>151.0642498</v>
      </c>
    </row>
    <row r="255" spans="1:3" x14ac:dyDescent="0.25">
      <c r="A255" t="s">
        <v>1692</v>
      </c>
      <c r="B255">
        <v>-33.910111299999997</v>
      </c>
      <c r="C255">
        <v>150.9879924</v>
      </c>
    </row>
    <row r="256" spans="1:3" x14ac:dyDescent="0.25">
      <c r="A256" t="s">
        <v>1693</v>
      </c>
      <c r="B256">
        <v>-34.115000000000002</v>
      </c>
      <c r="C256">
        <v>150.78444440000001</v>
      </c>
    </row>
    <row r="257" spans="1:3" x14ac:dyDescent="0.25">
      <c r="A257" t="s">
        <v>1097</v>
      </c>
      <c r="B257">
        <v>-33.798330499999999</v>
      </c>
      <c r="C257">
        <v>150.94277070000001</v>
      </c>
    </row>
    <row r="258" spans="1:3" x14ac:dyDescent="0.25">
      <c r="A258" t="s">
        <v>286</v>
      </c>
      <c r="B258">
        <v>-33.827500000000001</v>
      </c>
      <c r="C258">
        <v>151.12638889999999</v>
      </c>
    </row>
    <row r="259" spans="1:3" x14ac:dyDescent="0.25">
      <c r="A259" t="s">
        <v>755</v>
      </c>
      <c r="B259">
        <v>-33.877778200000002</v>
      </c>
      <c r="C259">
        <v>151.18623769999999</v>
      </c>
    </row>
    <row r="260" spans="1:3" x14ac:dyDescent="0.25">
      <c r="A260" t="s">
        <v>1694</v>
      </c>
      <c r="B260">
        <v>-34.010282599999996</v>
      </c>
      <c r="C260">
        <v>150.78002000000001</v>
      </c>
    </row>
    <row r="261" spans="1:3" x14ac:dyDescent="0.25">
      <c r="A261" t="s">
        <v>1695</v>
      </c>
      <c r="B261">
        <v>-34.090000000000003</v>
      </c>
      <c r="C261">
        <v>150.78444440000001</v>
      </c>
    </row>
    <row r="262" spans="1:3" x14ac:dyDescent="0.25">
      <c r="A262" t="s">
        <v>1696</v>
      </c>
      <c r="B262">
        <v>-33.748333299999999</v>
      </c>
      <c r="C262">
        <v>150.8511111</v>
      </c>
    </row>
    <row r="263" spans="1:3" x14ac:dyDescent="0.25">
      <c r="A263" t="s">
        <v>1100</v>
      </c>
      <c r="B263">
        <v>-33.973345500000001</v>
      </c>
      <c r="C263">
        <v>150.8957217</v>
      </c>
    </row>
    <row r="264" spans="1:3" x14ac:dyDescent="0.25">
      <c r="A264" t="s">
        <v>1104</v>
      </c>
      <c r="B264">
        <v>-33.7027383</v>
      </c>
      <c r="C264">
        <v>151.00080489999999</v>
      </c>
    </row>
    <row r="265" spans="1:3" x14ac:dyDescent="0.25">
      <c r="A265" t="s">
        <v>1697</v>
      </c>
      <c r="B265">
        <v>-33.788797199999998</v>
      </c>
      <c r="C265">
        <v>150.66949600000001</v>
      </c>
    </row>
    <row r="266" spans="1:3" x14ac:dyDescent="0.25">
      <c r="A266" t="s">
        <v>1698</v>
      </c>
      <c r="B266">
        <v>-33.5658885</v>
      </c>
      <c r="C266">
        <v>150.9927835</v>
      </c>
    </row>
    <row r="267" spans="1:3" x14ac:dyDescent="0.25">
      <c r="A267" t="s">
        <v>1106</v>
      </c>
      <c r="B267">
        <v>-33.733148300000003</v>
      </c>
      <c r="C267">
        <v>150.92823200000001</v>
      </c>
    </row>
    <row r="268" spans="1:3" x14ac:dyDescent="0.25">
      <c r="A268" t="s">
        <v>1699</v>
      </c>
      <c r="B268">
        <v>-33.5334431</v>
      </c>
      <c r="C268">
        <v>150.78539620000001</v>
      </c>
    </row>
    <row r="269" spans="1:3" x14ac:dyDescent="0.25">
      <c r="A269" t="s">
        <v>1109</v>
      </c>
      <c r="B269">
        <v>-33.755389899999997</v>
      </c>
      <c r="C269">
        <v>151.15180989999999</v>
      </c>
    </row>
    <row r="270" spans="1:3" x14ac:dyDescent="0.25">
      <c r="A270" t="s">
        <v>1111</v>
      </c>
      <c r="B270">
        <v>-33.834509699999998</v>
      </c>
      <c r="C270">
        <v>151.00601109999999</v>
      </c>
    </row>
    <row r="271" spans="1:3" x14ac:dyDescent="0.25">
      <c r="A271" t="s">
        <v>1700</v>
      </c>
      <c r="B271">
        <v>-34.057958399999997</v>
      </c>
      <c r="C271">
        <v>150.6707384</v>
      </c>
    </row>
    <row r="272" spans="1:3" x14ac:dyDescent="0.25">
      <c r="A272" t="s">
        <v>1701</v>
      </c>
      <c r="B272">
        <v>-34.059145100000002</v>
      </c>
      <c r="C272">
        <v>151.0786995</v>
      </c>
    </row>
    <row r="273" spans="1:3" x14ac:dyDescent="0.25">
      <c r="A273" t="s">
        <v>1702</v>
      </c>
      <c r="B273">
        <v>-33.591504999999998</v>
      </c>
      <c r="C273">
        <v>151.2988852</v>
      </c>
    </row>
    <row r="274" spans="1:3" x14ac:dyDescent="0.25">
      <c r="A274" t="s">
        <v>1703</v>
      </c>
      <c r="B274">
        <v>-33.902460099999999</v>
      </c>
      <c r="C274">
        <v>150.8674187</v>
      </c>
    </row>
    <row r="275" spans="1:3" x14ac:dyDescent="0.25">
      <c r="A275" t="s">
        <v>1114</v>
      </c>
      <c r="B275">
        <v>-33.902290200000003</v>
      </c>
      <c r="C275">
        <v>151.05854600000001</v>
      </c>
    </row>
    <row r="276" spans="1:3" x14ac:dyDescent="0.25">
      <c r="A276" t="s">
        <v>1704</v>
      </c>
      <c r="B276">
        <v>-33.915001199999999</v>
      </c>
      <c r="C276">
        <v>150.66777339999999</v>
      </c>
    </row>
    <row r="277" spans="1:3" x14ac:dyDescent="0.25">
      <c r="A277" t="s">
        <v>1705</v>
      </c>
      <c r="B277">
        <v>-33.875277799999999</v>
      </c>
      <c r="C277">
        <v>150.8919444</v>
      </c>
    </row>
    <row r="278" spans="1:3" x14ac:dyDescent="0.25">
      <c r="A278" t="s">
        <v>1706</v>
      </c>
      <c r="B278">
        <v>-34.036065700000002</v>
      </c>
      <c r="C278">
        <v>151.16329139999999</v>
      </c>
    </row>
    <row r="279" spans="1:3" x14ac:dyDescent="0.25">
      <c r="A279" t="s">
        <v>1118</v>
      </c>
      <c r="B279">
        <v>-33.830010399999999</v>
      </c>
      <c r="C279">
        <v>151.1855621</v>
      </c>
    </row>
    <row r="280" spans="1:3" x14ac:dyDescent="0.25">
      <c r="A280" t="s">
        <v>1707</v>
      </c>
      <c r="B280">
        <v>-34.027667200000003</v>
      </c>
      <c r="C280">
        <v>150.77619229999999</v>
      </c>
    </row>
    <row r="281" spans="1:3" x14ac:dyDescent="0.25">
      <c r="A281" t="s">
        <v>1121</v>
      </c>
      <c r="B281">
        <v>-33.826218699999998</v>
      </c>
      <c r="C281">
        <v>150.94143779999999</v>
      </c>
    </row>
    <row r="282" spans="1:3" x14ac:dyDescent="0.25">
      <c r="A282" t="s">
        <v>1708</v>
      </c>
      <c r="B282">
        <v>-33.576414700000001</v>
      </c>
      <c r="C282">
        <v>150.6552959</v>
      </c>
    </row>
    <row r="283" spans="1:3" x14ac:dyDescent="0.25">
      <c r="A283" t="s">
        <v>1709</v>
      </c>
      <c r="B283">
        <v>-33.603011299999999</v>
      </c>
      <c r="C283">
        <v>150.67451779999999</v>
      </c>
    </row>
    <row r="284" spans="1:3" x14ac:dyDescent="0.25">
      <c r="A284" t="s">
        <v>1123</v>
      </c>
      <c r="B284">
        <v>-33.856104899999998</v>
      </c>
      <c r="C284">
        <v>150.99392320000001</v>
      </c>
    </row>
    <row r="285" spans="1:3" x14ac:dyDescent="0.25">
      <c r="A285" t="s">
        <v>1710</v>
      </c>
      <c r="B285">
        <v>-33.848308400000001</v>
      </c>
      <c r="C285">
        <v>150.9657421</v>
      </c>
    </row>
    <row r="286" spans="1:3" x14ac:dyDescent="0.25">
      <c r="A286" t="s">
        <v>189</v>
      </c>
      <c r="B286">
        <v>-34.034144699999999</v>
      </c>
      <c r="C286">
        <v>151.08565300000001</v>
      </c>
    </row>
    <row r="287" spans="1:3" x14ac:dyDescent="0.25">
      <c r="A287" t="s">
        <v>1711</v>
      </c>
      <c r="B287">
        <v>-34.052291799999999</v>
      </c>
      <c r="C287">
        <v>151.09707829999999</v>
      </c>
    </row>
    <row r="288" spans="1:3" x14ac:dyDescent="0.25">
      <c r="A288" t="s">
        <v>293</v>
      </c>
      <c r="B288">
        <v>-33.8794325</v>
      </c>
      <c r="C288">
        <v>151.1391605</v>
      </c>
    </row>
    <row r="289" spans="1:3" x14ac:dyDescent="0.25">
      <c r="A289" t="s">
        <v>1125</v>
      </c>
      <c r="B289">
        <v>-33.951151799999998</v>
      </c>
      <c r="C289">
        <v>150.9608619</v>
      </c>
    </row>
    <row r="290" spans="1:3" x14ac:dyDescent="0.25">
      <c r="A290" t="s">
        <v>1127</v>
      </c>
      <c r="B290">
        <v>-34.024732499999999</v>
      </c>
      <c r="C290">
        <v>150.7422344</v>
      </c>
    </row>
    <row r="291" spans="1:3" x14ac:dyDescent="0.25">
      <c r="A291" t="s">
        <v>1712</v>
      </c>
      <c r="B291">
        <v>-33.731666699999998</v>
      </c>
      <c r="C291">
        <v>150.8344444</v>
      </c>
    </row>
    <row r="292" spans="1:3" x14ac:dyDescent="0.25">
      <c r="A292" t="s">
        <v>1131</v>
      </c>
      <c r="B292">
        <v>-33.8814408</v>
      </c>
      <c r="C292">
        <v>151.20445240000001</v>
      </c>
    </row>
    <row r="293" spans="1:3" x14ac:dyDescent="0.25">
      <c r="A293" t="s">
        <v>1133</v>
      </c>
      <c r="B293">
        <v>-34.0848266</v>
      </c>
      <c r="C293">
        <v>151.00739200000001</v>
      </c>
    </row>
    <row r="294" spans="1:3" x14ac:dyDescent="0.25">
      <c r="A294" t="s">
        <v>1135</v>
      </c>
      <c r="B294">
        <v>-33.745573899999997</v>
      </c>
      <c r="C294">
        <v>150.82538389999999</v>
      </c>
    </row>
    <row r="295" spans="1:3" x14ac:dyDescent="0.25">
      <c r="A295" t="s">
        <v>1713</v>
      </c>
      <c r="B295">
        <v>-33.907777799999998</v>
      </c>
      <c r="C295">
        <v>150.89138890000001</v>
      </c>
    </row>
    <row r="296" spans="1:3" x14ac:dyDescent="0.25">
      <c r="A296" t="s">
        <v>1714</v>
      </c>
      <c r="B296">
        <v>-33.842381500000002</v>
      </c>
      <c r="C296">
        <v>151.13603639999999</v>
      </c>
    </row>
    <row r="297" spans="1:3" x14ac:dyDescent="0.25">
      <c r="A297" t="s">
        <v>1139</v>
      </c>
      <c r="B297">
        <v>-33.952946500000003</v>
      </c>
      <c r="C297">
        <v>151.2274123</v>
      </c>
    </row>
    <row r="298" spans="1:3" x14ac:dyDescent="0.25">
      <c r="A298" t="s">
        <v>1141</v>
      </c>
      <c r="B298">
        <v>-33.915966099999999</v>
      </c>
      <c r="C298">
        <v>150.8645957</v>
      </c>
    </row>
    <row r="299" spans="1:3" x14ac:dyDescent="0.25">
      <c r="A299" t="s">
        <v>1715</v>
      </c>
      <c r="B299">
        <v>-33.604717999999998</v>
      </c>
      <c r="C299">
        <v>150.74361519999999</v>
      </c>
    </row>
    <row r="300" spans="1:3" x14ac:dyDescent="0.25">
      <c r="A300" t="s">
        <v>1144</v>
      </c>
      <c r="B300">
        <v>-33.829715499999999</v>
      </c>
      <c r="C300">
        <v>150.99748980000001</v>
      </c>
    </row>
    <row r="301" spans="1:3" x14ac:dyDescent="0.25">
      <c r="A301" t="s">
        <v>98</v>
      </c>
      <c r="B301">
        <v>-33.959730700000001</v>
      </c>
      <c r="C301">
        <v>150.95027189999999</v>
      </c>
    </row>
    <row r="302" spans="1:3" x14ac:dyDescent="0.25">
      <c r="A302" t="s">
        <v>575</v>
      </c>
      <c r="B302">
        <v>-33.860450999999998</v>
      </c>
      <c r="C302">
        <v>151.08061180000001</v>
      </c>
    </row>
    <row r="303" spans="1:3" x14ac:dyDescent="0.25">
      <c r="A303" t="s">
        <v>1716</v>
      </c>
      <c r="B303">
        <v>-33.9460804</v>
      </c>
      <c r="C303">
        <v>150.84322710000001</v>
      </c>
    </row>
    <row r="304" spans="1:3" x14ac:dyDescent="0.25">
      <c r="A304" t="s">
        <v>29</v>
      </c>
      <c r="B304">
        <v>-33.698033100000004</v>
      </c>
      <c r="C304">
        <v>151.0957334</v>
      </c>
    </row>
    <row r="305" spans="1:3" x14ac:dyDescent="0.25">
      <c r="A305" t="s">
        <v>1717</v>
      </c>
      <c r="B305">
        <v>-33.658988100000002</v>
      </c>
      <c r="C305">
        <v>151.09837400000001</v>
      </c>
    </row>
    <row r="306" spans="1:3" x14ac:dyDescent="0.25">
      <c r="A306" t="s">
        <v>1147</v>
      </c>
      <c r="B306">
        <v>-33.838772300000002</v>
      </c>
      <c r="C306">
        <v>150.84846289999999</v>
      </c>
    </row>
    <row r="307" spans="1:3" x14ac:dyDescent="0.25">
      <c r="A307" t="s">
        <v>1149</v>
      </c>
      <c r="B307">
        <v>-33.929402199999998</v>
      </c>
      <c r="C307">
        <v>150.85601639999999</v>
      </c>
    </row>
    <row r="308" spans="1:3" x14ac:dyDescent="0.25">
      <c r="A308" t="s">
        <v>1151</v>
      </c>
      <c r="B308">
        <v>-33.833617099999998</v>
      </c>
      <c r="C308">
        <v>151.1449446</v>
      </c>
    </row>
    <row r="309" spans="1:3" x14ac:dyDescent="0.25">
      <c r="A309" t="s">
        <v>1718</v>
      </c>
      <c r="B309">
        <v>-33.797972999999999</v>
      </c>
      <c r="C309">
        <v>150.88159200000001</v>
      </c>
    </row>
    <row r="310" spans="1:3" x14ac:dyDescent="0.25">
      <c r="A310" t="s">
        <v>1719</v>
      </c>
      <c r="B310">
        <v>-33.838333300000002</v>
      </c>
      <c r="C310">
        <v>151.13749999999999</v>
      </c>
    </row>
    <row r="311" spans="1:3" x14ac:dyDescent="0.25">
      <c r="A311" t="s">
        <v>1720</v>
      </c>
      <c r="B311">
        <v>-33.842213100000002</v>
      </c>
      <c r="C311">
        <v>151.1419664</v>
      </c>
    </row>
    <row r="312" spans="1:3" x14ac:dyDescent="0.25">
      <c r="A312" t="s">
        <v>1153</v>
      </c>
      <c r="B312">
        <v>-33.909999999999997</v>
      </c>
      <c r="C312">
        <v>151.1286111</v>
      </c>
    </row>
    <row r="313" spans="1:3" x14ac:dyDescent="0.25">
      <c r="A313" t="s">
        <v>474</v>
      </c>
      <c r="B313">
        <v>-33.960706999999999</v>
      </c>
      <c r="C313">
        <v>151.10036109999999</v>
      </c>
    </row>
    <row r="314" spans="1:3" x14ac:dyDescent="0.25">
      <c r="A314" t="s">
        <v>1721</v>
      </c>
      <c r="B314">
        <v>-33.977552600000003</v>
      </c>
      <c r="C314">
        <v>151.09295789999999</v>
      </c>
    </row>
    <row r="315" spans="1:3" x14ac:dyDescent="0.25">
      <c r="A315" t="s">
        <v>1156</v>
      </c>
      <c r="B315">
        <v>-33.997334799999997</v>
      </c>
      <c r="C315">
        <v>151.04297260000001</v>
      </c>
    </row>
    <row r="316" spans="1:3" x14ac:dyDescent="0.25">
      <c r="A316" t="s">
        <v>1159</v>
      </c>
      <c r="B316">
        <v>-33.998333299999999</v>
      </c>
      <c r="C316">
        <v>150.8511111</v>
      </c>
    </row>
    <row r="317" spans="1:3" x14ac:dyDescent="0.25">
      <c r="A317" t="s">
        <v>1722</v>
      </c>
      <c r="B317">
        <v>-33.6882558</v>
      </c>
      <c r="C317">
        <v>151.2525009</v>
      </c>
    </row>
    <row r="318" spans="1:3" x14ac:dyDescent="0.25">
      <c r="A318" t="s">
        <v>1163</v>
      </c>
      <c r="B318">
        <v>-33.767976900000001</v>
      </c>
      <c r="C318">
        <v>150.674815</v>
      </c>
    </row>
    <row r="319" spans="1:3" x14ac:dyDescent="0.25">
      <c r="A319" t="s">
        <v>1723</v>
      </c>
      <c r="B319">
        <v>-34.016315900000002</v>
      </c>
      <c r="C319">
        <v>151.06580959999999</v>
      </c>
    </row>
    <row r="320" spans="1:3" x14ac:dyDescent="0.25">
      <c r="A320" t="s">
        <v>1724</v>
      </c>
      <c r="B320">
        <v>-34.002073000000003</v>
      </c>
      <c r="C320">
        <v>151.09671320000001</v>
      </c>
    </row>
    <row r="321" spans="1:3" x14ac:dyDescent="0.25">
      <c r="A321" t="s">
        <v>1166</v>
      </c>
      <c r="B321">
        <v>-34.015755300000002</v>
      </c>
      <c r="C321">
        <v>151.08126619999999</v>
      </c>
    </row>
    <row r="322" spans="1:3" x14ac:dyDescent="0.25">
      <c r="A322" t="s">
        <v>1169</v>
      </c>
      <c r="B322">
        <v>-34.023333299999997</v>
      </c>
      <c r="C322">
        <v>150.80111110000001</v>
      </c>
    </row>
    <row r="323" spans="1:3" x14ac:dyDescent="0.25">
      <c r="A323" t="s">
        <v>1725</v>
      </c>
      <c r="B323">
        <v>-33.702500000000001</v>
      </c>
      <c r="C323">
        <v>150.91861109999999</v>
      </c>
    </row>
    <row r="324" spans="1:3" x14ac:dyDescent="0.25">
      <c r="A324" t="s">
        <v>1726</v>
      </c>
      <c r="B324">
        <v>-33.872143299999998</v>
      </c>
      <c r="C324">
        <v>150.79389750000001</v>
      </c>
    </row>
    <row r="325" spans="1:3" x14ac:dyDescent="0.25">
      <c r="A325" t="s">
        <v>488</v>
      </c>
      <c r="B325">
        <v>-33.911719099999999</v>
      </c>
      <c r="C325">
        <v>151.21950580000001</v>
      </c>
    </row>
    <row r="326" spans="1:3" x14ac:dyDescent="0.25">
      <c r="A326" t="s">
        <v>1175</v>
      </c>
      <c r="B326">
        <v>-33.643667800000003</v>
      </c>
      <c r="C326">
        <v>150.97617159999999</v>
      </c>
    </row>
    <row r="327" spans="1:3" x14ac:dyDescent="0.25">
      <c r="A327" t="s">
        <v>1727</v>
      </c>
      <c r="B327">
        <v>-34.059166699999999</v>
      </c>
      <c r="C327">
        <v>150.86972220000001</v>
      </c>
    </row>
    <row r="328" spans="1:3" x14ac:dyDescent="0.25">
      <c r="A328" t="s">
        <v>243</v>
      </c>
      <c r="B328">
        <v>-33.766060600000003</v>
      </c>
      <c r="C328">
        <v>151.16011209999999</v>
      </c>
    </row>
    <row r="329" spans="1:3" x14ac:dyDescent="0.25">
      <c r="A329" t="s">
        <v>1177</v>
      </c>
      <c r="B329">
        <v>-33.772483600000001</v>
      </c>
      <c r="C329">
        <v>151.22197600000001</v>
      </c>
    </row>
    <row r="330" spans="1:3" x14ac:dyDescent="0.25">
      <c r="A330" t="s">
        <v>1179</v>
      </c>
      <c r="B330">
        <v>-33.750550599999997</v>
      </c>
      <c r="C330">
        <v>150.93721740000001</v>
      </c>
    </row>
    <row r="331" spans="1:3" x14ac:dyDescent="0.25">
      <c r="A331" t="s">
        <v>1182</v>
      </c>
      <c r="B331">
        <v>-33.743333300000003</v>
      </c>
      <c r="C331">
        <v>150.9086111</v>
      </c>
    </row>
    <row r="332" spans="1:3" x14ac:dyDescent="0.25">
      <c r="A332" t="s">
        <v>725</v>
      </c>
      <c r="B332">
        <v>-33.921592199999999</v>
      </c>
      <c r="C332">
        <v>151.22723070000001</v>
      </c>
    </row>
    <row r="333" spans="1:3" x14ac:dyDescent="0.25">
      <c r="A333" t="s">
        <v>413</v>
      </c>
      <c r="B333">
        <v>-33.9371844</v>
      </c>
      <c r="C333">
        <v>151.0996523</v>
      </c>
    </row>
    <row r="334" spans="1:3" x14ac:dyDescent="0.25">
      <c r="A334" t="s">
        <v>1186</v>
      </c>
      <c r="B334">
        <v>-33.761377199999998</v>
      </c>
      <c r="C334">
        <v>150.72132830000001</v>
      </c>
    </row>
    <row r="335" spans="1:3" x14ac:dyDescent="0.25">
      <c r="A335" t="s">
        <v>1728</v>
      </c>
      <c r="B335">
        <v>-33.761377199999998</v>
      </c>
      <c r="C335">
        <v>150.72132830000001</v>
      </c>
    </row>
    <row r="336" spans="1:3" x14ac:dyDescent="0.25">
      <c r="A336" t="s">
        <v>1729</v>
      </c>
      <c r="B336">
        <v>-34.035134100000001</v>
      </c>
      <c r="C336">
        <v>150.711839</v>
      </c>
    </row>
    <row r="337" spans="1:3" x14ac:dyDescent="0.25">
      <c r="A337" t="s">
        <v>196</v>
      </c>
      <c r="B337">
        <v>-34.034478100000001</v>
      </c>
      <c r="C337">
        <v>151.07264280000001</v>
      </c>
    </row>
    <row r="338" spans="1:3" x14ac:dyDescent="0.25">
      <c r="A338" t="s">
        <v>299</v>
      </c>
      <c r="B338">
        <v>-33.847665900000003</v>
      </c>
      <c r="C338">
        <v>151.21581380000001</v>
      </c>
    </row>
    <row r="339" spans="1:3" x14ac:dyDescent="0.25">
      <c r="A339" t="s">
        <v>361</v>
      </c>
      <c r="B339">
        <v>-33.968226000000001</v>
      </c>
      <c r="C339">
        <v>151.1354509</v>
      </c>
    </row>
    <row r="340" spans="1:3" x14ac:dyDescent="0.25">
      <c r="A340" t="s">
        <v>1730</v>
      </c>
      <c r="B340">
        <v>-33.981679200000002</v>
      </c>
      <c r="C340">
        <v>151.1239702</v>
      </c>
    </row>
    <row r="341" spans="1:3" x14ac:dyDescent="0.25">
      <c r="A341" t="s">
        <v>1731</v>
      </c>
      <c r="B341">
        <v>-33.650277799999998</v>
      </c>
      <c r="C341">
        <v>151.2008333</v>
      </c>
    </row>
    <row r="342" spans="1:3" x14ac:dyDescent="0.25">
      <c r="A342" t="s">
        <v>1732</v>
      </c>
      <c r="B342">
        <v>-33.548333300000003</v>
      </c>
      <c r="C342">
        <v>150.701111</v>
      </c>
    </row>
    <row r="343" spans="1:3" x14ac:dyDescent="0.25">
      <c r="A343" t="s">
        <v>1189</v>
      </c>
      <c r="B343">
        <v>-34.0222379</v>
      </c>
      <c r="C343">
        <v>151.18805549999999</v>
      </c>
    </row>
    <row r="344" spans="1:3" x14ac:dyDescent="0.25">
      <c r="A344" t="s">
        <v>1733</v>
      </c>
      <c r="B344">
        <v>-33.8415873</v>
      </c>
      <c r="C344">
        <v>151.223028</v>
      </c>
    </row>
    <row r="345" spans="1:3" x14ac:dyDescent="0.25">
      <c r="A345" t="s">
        <v>1191</v>
      </c>
      <c r="B345">
        <v>-33.553257199999997</v>
      </c>
      <c r="C345">
        <v>150.66770579999999</v>
      </c>
    </row>
    <row r="346" spans="1:3" x14ac:dyDescent="0.25">
      <c r="A346" t="s">
        <v>1734</v>
      </c>
      <c r="B346">
        <v>-33.542067199999998</v>
      </c>
      <c r="C346">
        <v>150.64839950000001</v>
      </c>
    </row>
    <row r="347" spans="1:3" x14ac:dyDescent="0.25">
      <c r="A347" t="s">
        <v>1194</v>
      </c>
      <c r="B347">
        <v>-33.949219499999998</v>
      </c>
      <c r="C347">
        <v>151.16073729999999</v>
      </c>
    </row>
    <row r="348" spans="1:3" x14ac:dyDescent="0.25">
      <c r="A348" t="s">
        <v>1196</v>
      </c>
      <c r="B348">
        <v>-33.989757699999998</v>
      </c>
      <c r="C348">
        <v>151.09921660000001</v>
      </c>
    </row>
    <row r="349" spans="1:3" x14ac:dyDescent="0.25">
      <c r="A349" t="s">
        <v>1735</v>
      </c>
      <c r="B349">
        <v>-33.988758900000001</v>
      </c>
      <c r="C349">
        <v>151.23180110000001</v>
      </c>
    </row>
    <row r="350" spans="1:3" x14ac:dyDescent="0.25">
      <c r="A350" t="s">
        <v>1117</v>
      </c>
      <c r="B350">
        <v>-33.919631099999997</v>
      </c>
      <c r="C350">
        <v>151.07492360000001</v>
      </c>
    </row>
    <row r="351" spans="1:3" x14ac:dyDescent="0.25">
      <c r="A351" t="s">
        <v>1200</v>
      </c>
      <c r="B351">
        <v>-33.764993699999998</v>
      </c>
      <c r="C351">
        <v>150.9288833</v>
      </c>
    </row>
    <row r="352" spans="1:3" x14ac:dyDescent="0.25">
      <c r="A352" t="s">
        <v>366</v>
      </c>
      <c r="B352">
        <v>-33.816067199999999</v>
      </c>
      <c r="C352">
        <v>151.16781950000001</v>
      </c>
    </row>
    <row r="353" spans="1:3" x14ac:dyDescent="0.25">
      <c r="A353" t="s">
        <v>1736</v>
      </c>
      <c r="B353">
        <v>-33.805926499999998</v>
      </c>
      <c r="C353">
        <v>151.16171170000001</v>
      </c>
    </row>
    <row r="354" spans="1:3" x14ac:dyDescent="0.25">
      <c r="A354" t="s">
        <v>1737</v>
      </c>
      <c r="B354">
        <v>-33.811939600000002</v>
      </c>
      <c r="C354">
        <v>151.15007800000001</v>
      </c>
    </row>
    <row r="355" spans="1:3" x14ac:dyDescent="0.25">
      <c r="A355" t="s">
        <v>1738</v>
      </c>
      <c r="B355">
        <v>-33.894868700000004</v>
      </c>
      <c r="C355">
        <v>150.9740821</v>
      </c>
    </row>
    <row r="356" spans="1:3" x14ac:dyDescent="0.25">
      <c r="A356" t="s">
        <v>1203</v>
      </c>
      <c r="B356">
        <v>-33.900398500000001</v>
      </c>
      <c r="C356">
        <v>150.95107820000001</v>
      </c>
    </row>
    <row r="357" spans="1:3" x14ac:dyDescent="0.25">
      <c r="A357" t="s">
        <v>1739</v>
      </c>
      <c r="B357">
        <v>-33.4224715</v>
      </c>
      <c r="C357">
        <v>151.02672190000001</v>
      </c>
    </row>
    <row r="358" spans="1:3" x14ac:dyDescent="0.25">
      <c r="A358" t="s">
        <v>1206</v>
      </c>
      <c r="B358">
        <v>-33.843200199999998</v>
      </c>
      <c r="C358">
        <v>151.2074155</v>
      </c>
    </row>
    <row r="359" spans="1:3" x14ac:dyDescent="0.25">
      <c r="A359" t="s">
        <v>1740</v>
      </c>
      <c r="B359">
        <v>-33.431666700000001</v>
      </c>
      <c r="C359">
        <v>150.95111109999999</v>
      </c>
    </row>
    <row r="360" spans="1:3" x14ac:dyDescent="0.25">
      <c r="A360" t="s">
        <v>550</v>
      </c>
      <c r="B360">
        <v>-33.881932800000001</v>
      </c>
      <c r="C360">
        <v>151.155867</v>
      </c>
    </row>
    <row r="361" spans="1:3" x14ac:dyDescent="0.25">
      <c r="A361" t="s">
        <v>1741</v>
      </c>
      <c r="B361">
        <v>-33.9146</v>
      </c>
      <c r="C361">
        <v>150.85319999999999</v>
      </c>
    </row>
    <row r="362" spans="1:3" x14ac:dyDescent="0.25">
      <c r="A362" t="s">
        <v>1742</v>
      </c>
      <c r="B362">
        <v>-33.765005799999997</v>
      </c>
      <c r="C362">
        <v>150.6511051</v>
      </c>
    </row>
    <row r="363" spans="1:3" x14ac:dyDescent="0.25">
      <c r="A363" t="s">
        <v>1208</v>
      </c>
      <c r="B363">
        <v>-33.954385700000003</v>
      </c>
      <c r="C363" s="1" t="s">
        <v>1743</v>
      </c>
    </row>
    <row r="364" spans="1:3" x14ac:dyDescent="0.25">
      <c r="A364" t="s">
        <v>1210</v>
      </c>
      <c r="B364">
        <v>-33.738604100000003</v>
      </c>
      <c r="C364">
        <v>150.80144989999999</v>
      </c>
    </row>
    <row r="365" spans="1:3" x14ac:dyDescent="0.25">
      <c r="A365" t="s">
        <v>1213</v>
      </c>
      <c r="B365">
        <v>-34.054311300000002</v>
      </c>
      <c r="C365">
        <v>150.83713539999999</v>
      </c>
    </row>
    <row r="366" spans="1:3" x14ac:dyDescent="0.25">
      <c r="A366" t="s">
        <v>557</v>
      </c>
      <c r="B366">
        <v>-33.895386799999997</v>
      </c>
      <c r="C366">
        <v>151.14664490000001</v>
      </c>
    </row>
    <row r="367" spans="1:3" x14ac:dyDescent="0.25">
      <c r="A367" t="s">
        <v>1744</v>
      </c>
      <c r="B367">
        <v>-33.841388899999998</v>
      </c>
      <c r="C367">
        <v>151.08388890000001</v>
      </c>
    </row>
    <row r="368" spans="1:3" x14ac:dyDescent="0.25">
      <c r="A368" t="s">
        <v>418</v>
      </c>
      <c r="B368">
        <v>-33.863064899999998</v>
      </c>
      <c r="C368">
        <v>151.04567710000001</v>
      </c>
    </row>
    <row r="369" spans="1:3" x14ac:dyDescent="0.25">
      <c r="A369" t="s">
        <v>1216</v>
      </c>
      <c r="B369">
        <v>-34.068072899999997</v>
      </c>
      <c r="C369">
        <v>151.11599380000001</v>
      </c>
    </row>
    <row r="370" spans="1:3" x14ac:dyDescent="0.25">
      <c r="A370" t="s">
        <v>425</v>
      </c>
      <c r="B370">
        <v>-33.870987900000003</v>
      </c>
      <c r="C370">
        <v>151.1616185</v>
      </c>
    </row>
    <row r="371" spans="1:3" x14ac:dyDescent="0.25">
      <c r="A371" t="s">
        <v>252</v>
      </c>
      <c r="B371">
        <v>-33.780290700000002</v>
      </c>
      <c r="C371">
        <v>151.1595848</v>
      </c>
    </row>
    <row r="372" spans="1:3" x14ac:dyDescent="0.25">
      <c r="A372" t="s">
        <v>1745</v>
      </c>
      <c r="B372">
        <v>-33.827222200000001</v>
      </c>
      <c r="C372">
        <v>151.15</v>
      </c>
    </row>
    <row r="373" spans="1:3" x14ac:dyDescent="0.25">
      <c r="A373" t="s">
        <v>1218</v>
      </c>
      <c r="B373">
        <v>-33.983430900000002</v>
      </c>
      <c r="C373">
        <v>151.24703289999999</v>
      </c>
    </row>
    <row r="374" spans="1:3" x14ac:dyDescent="0.25">
      <c r="A374" t="s">
        <v>1143</v>
      </c>
      <c r="B374">
        <v>-33.919825199999998</v>
      </c>
      <c r="C374">
        <v>150.92565999999999</v>
      </c>
    </row>
    <row r="375" spans="1:3" x14ac:dyDescent="0.25">
      <c r="A375" t="s">
        <v>1222</v>
      </c>
      <c r="B375">
        <v>-33.715000000000003</v>
      </c>
      <c r="C375">
        <v>150.7511111</v>
      </c>
    </row>
    <row r="376" spans="1:3" x14ac:dyDescent="0.25">
      <c r="A376" t="s">
        <v>1224</v>
      </c>
      <c r="B376">
        <v>-34.043435700000003</v>
      </c>
      <c r="C376">
        <v>151.0504559</v>
      </c>
    </row>
    <row r="377" spans="1:3" x14ac:dyDescent="0.25">
      <c r="A377" t="s">
        <v>1227</v>
      </c>
      <c r="B377">
        <v>-33.648333299999997</v>
      </c>
      <c r="C377">
        <v>150.7344444</v>
      </c>
    </row>
    <row r="378" spans="1:3" x14ac:dyDescent="0.25">
      <c r="A378" t="s">
        <v>1746</v>
      </c>
      <c r="B378">
        <v>-34.0156584</v>
      </c>
      <c r="C378">
        <v>150.89831810000001</v>
      </c>
    </row>
    <row r="379" spans="1:3" x14ac:dyDescent="0.25">
      <c r="A379" t="s">
        <v>1230</v>
      </c>
      <c r="B379">
        <v>-33.829166700000002</v>
      </c>
      <c r="C379">
        <v>151.16861109999999</v>
      </c>
    </row>
    <row r="380" spans="1:3" x14ac:dyDescent="0.25">
      <c r="A380" t="s">
        <v>1747</v>
      </c>
      <c r="B380">
        <v>-33.6325997</v>
      </c>
      <c r="C380">
        <v>151.27636179999999</v>
      </c>
    </row>
    <row r="381" spans="1:3" x14ac:dyDescent="0.25">
      <c r="A381" t="s">
        <v>1748</v>
      </c>
      <c r="B381">
        <v>-33.9807907</v>
      </c>
      <c r="C381">
        <v>151.11767689999999</v>
      </c>
    </row>
    <row r="382" spans="1:3" x14ac:dyDescent="0.25">
      <c r="A382" t="s">
        <v>1749</v>
      </c>
      <c r="B382">
        <v>-34.040022100000002</v>
      </c>
      <c r="C382">
        <v>150.99865879999999</v>
      </c>
    </row>
    <row r="383" spans="1:3" x14ac:dyDescent="0.25">
      <c r="A383" t="s">
        <v>1234</v>
      </c>
      <c r="B383">
        <v>-33.877983100000002</v>
      </c>
      <c r="C383">
        <v>150.69011510000001</v>
      </c>
    </row>
    <row r="384" spans="1:3" x14ac:dyDescent="0.25">
      <c r="A384" t="s">
        <v>200</v>
      </c>
      <c r="B384">
        <v>-33.982395799999999</v>
      </c>
      <c r="C384">
        <v>151.04501930000001</v>
      </c>
    </row>
    <row r="385" spans="1:3" x14ac:dyDescent="0.25">
      <c r="A385" t="s">
        <v>1236</v>
      </c>
      <c r="B385">
        <v>-33.935833299999999</v>
      </c>
      <c r="C385">
        <v>150.89722219999999</v>
      </c>
    </row>
    <row r="386" spans="1:3" x14ac:dyDescent="0.25">
      <c r="A386" t="s">
        <v>1239</v>
      </c>
      <c r="B386">
        <v>-33.990447699999997</v>
      </c>
      <c r="C386">
        <v>150.88493030000001</v>
      </c>
    </row>
    <row r="387" spans="1:3" x14ac:dyDescent="0.25">
      <c r="A387" t="s">
        <v>1750</v>
      </c>
      <c r="B387">
        <v>-33.981666699999998</v>
      </c>
      <c r="C387">
        <v>150.87333330000001</v>
      </c>
    </row>
    <row r="388" spans="1:3" x14ac:dyDescent="0.25">
      <c r="A388" t="s">
        <v>666</v>
      </c>
      <c r="B388">
        <v>-33.781496099999998</v>
      </c>
      <c r="C388">
        <v>151.12567469999999</v>
      </c>
    </row>
    <row r="389" spans="1:3" x14ac:dyDescent="0.25">
      <c r="A389" t="s">
        <v>1751</v>
      </c>
      <c r="B389">
        <v>-34.078341299999998</v>
      </c>
      <c r="C389">
        <v>151.1303571</v>
      </c>
    </row>
    <row r="390" spans="1:3" x14ac:dyDescent="0.25">
      <c r="A390" t="s">
        <v>1241</v>
      </c>
      <c r="B390">
        <v>-33.962977899999998</v>
      </c>
      <c r="C390">
        <v>151.2480171</v>
      </c>
    </row>
    <row r="391" spans="1:3" x14ac:dyDescent="0.25">
      <c r="A391" t="s">
        <v>321</v>
      </c>
      <c r="B391">
        <v>-33.803850400000002</v>
      </c>
      <c r="C391">
        <v>151.29082349999999</v>
      </c>
    </row>
    <row r="392" spans="1:3" x14ac:dyDescent="0.25">
      <c r="A392" t="s">
        <v>1244</v>
      </c>
      <c r="B392">
        <v>-33.7830838</v>
      </c>
      <c r="C392">
        <v>151.26599379999999</v>
      </c>
    </row>
    <row r="393" spans="1:3" x14ac:dyDescent="0.25">
      <c r="A393" t="s">
        <v>1247</v>
      </c>
      <c r="B393">
        <v>-33.591398400000003</v>
      </c>
      <c r="C393">
        <v>150.92212810000001</v>
      </c>
    </row>
    <row r="394" spans="1:3" x14ac:dyDescent="0.25">
      <c r="A394" t="s">
        <v>1185</v>
      </c>
      <c r="B394">
        <v>-33.749166700000004</v>
      </c>
      <c r="C394">
        <v>150.8919444</v>
      </c>
    </row>
    <row r="395" spans="1:3" x14ac:dyDescent="0.25">
      <c r="A395" t="s">
        <v>1752</v>
      </c>
      <c r="B395">
        <v>-33.457795599999997</v>
      </c>
      <c r="C395">
        <v>150.9829191</v>
      </c>
    </row>
    <row r="396" spans="1:3" x14ac:dyDescent="0.25">
      <c r="A396" t="s">
        <v>1251</v>
      </c>
      <c r="B396">
        <v>-33.9453441</v>
      </c>
      <c r="C396">
        <v>151.24568239999999</v>
      </c>
    </row>
    <row r="397" spans="1:3" x14ac:dyDescent="0.25">
      <c r="A397" t="s">
        <v>580</v>
      </c>
      <c r="B397">
        <v>-33.910385400000003</v>
      </c>
      <c r="C397">
        <v>151.1556908</v>
      </c>
    </row>
    <row r="398" spans="1:3" x14ac:dyDescent="0.25">
      <c r="A398" t="s">
        <v>1253</v>
      </c>
      <c r="B398">
        <v>-33.695655199999997</v>
      </c>
      <c r="C398">
        <v>150.8147975</v>
      </c>
    </row>
    <row r="399" spans="1:3" x14ac:dyDescent="0.25">
      <c r="A399" t="s">
        <v>1255</v>
      </c>
      <c r="B399">
        <v>-33.777795599999997</v>
      </c>
      <c r="C399">
        <v>151.10320150000001</v>
      </c>
    </row>
    <row r="400" spans="1:3" x14ac:dyDescent="0.25">
      <c r="A400" t="s">
        <v>332</v>
      </c>
      <c r="B400">
        <v>-33.928956200000002</v>
      </c>
      <c r="C400">
        <v>151.19517819999999</v>
      </c>
    </row>
    <row r="401" spans="1:3" x14ac:dyDescent="0.25">
      <c r="A401" t="s">
        <v>1257</v>
      </c>
      <c r="B401">
        <v>-33.963932499999999</v>
      </c>
      <c r="C401">
        <v>151.23341980000001</v>
      </c>
    </row>
    <row r="402" spans="1:3" x14ac:dyDescent="0.25">
      <c r="A402" t="s">
        <v>1753</v>
      </c>
      <c r="B402">
        <v>-33.8205758</v>
      </c>
      <c r="C402">
        <v>150.98849150000001</v>
      </c>
    </row>
    <row r="403" spans="1:3" x14ac:dyDescent="0.25">
      <c r="A403" t="s">
        <v>1754</v>
      </c>
      <c r="B403">
        <v>-33.6432304</v>
      </c>
      <c r="C403">
        <v>151.2775346</v>
      </c>
    </row>
    <row r="404" spans="1:3" x14ac:dyDescent="0.25">
      <c r="A404" t="s">
        <v>1755</v>
      </c>
      <c r="B404">
        <v>-33.615000000000002</v>
      </c>
      <c r="C404">
        <v>150.8344444</v>
      </c>
    </row>
    <row r="405" spans="1:3" x14ac:dyDescent="0.25">
      <c r="A405" t="s">
        <v>688</v>
      </c>
      <c r="B405">
        <v>-33.844338700000002</v>
      </c>
      <c r="C405">
        <v>151.2027957</v>
      </c>
    </row>
    <row r="406" spans="1:3" x14ac:dyDescent="0.25">
      <c r="A406" t="s">
        <v>170</v>
      </c>
      <c r="B406">
        <v>-33.817499300000001</v>
      </c>
      <c r="C406">
        <v>151.08842490000001</v>
      </c>
    </row>
    <row r="407" spans="1:3" x14ac:dyDescent="0.25">
      <c r="A407" t="s">
        <v>1259</v>
      </c>
      <c r="B407">
        <v>-33.815343499999997</v>
      </c>
      <c r="C407">
        <v>151.07332980000001</v>
      </c>
    </row>
    <row r="408" spans="1:3" x14ac:dyDescent="0.25">
      <c r="A408" t="s">
        <v>307</v>
      </c>
      <c r="B408">
        <v>-34.014811000000002</v>
      </c>
      <c r="C408">
        <v>151.01648230000001</v>
      </c>
    </row>
    <row r="409" spans="1:3" x14ac:dyDescent="0.25">
      <c r="A409" t="s">
        <v>1756</v>
      </c>
      <c r="B409">
        <v>-34.103409200000002</v>
      </c>
      <c r="C409">
        <v>150.74684930000001</v>
      </c>
    </row>
    <row r="410" spans="1:3" x14ac:dyDescent="0.25">
      <c r="A410" t="s">
        <v>1146</v>
      </c>
      <c r="B410">
        <v>-33.8350765</v>
      </c>
      <c r="C410">
        <v>150.98603790000001</v>
      </c>
    </row>
    <row r="411" spans="1:3" x14ac:dyDescent="0.25">
      <c r="A411" t="s">
        <v>1757</v>
      </c>
      <c r="B411">
        <v>-33.835950099999998</v>
      </c>
      <c r="C411">
        <v>150.96812610000001</v>
      </c>
    </row>
    <row r="412" spans="1:3" x14ac:dyDescent="0.25">
      <c r="A412" t="s">
        <v>1262</v>
      </c>
      <c r="B412">
        <v>-33.792799199999997</v>
      </c>
      <c r="C412">
        <v>151.21124710000001</v>
      </c>
    </row>
    <row r="413" spans="1:3" x14ac:dyDescent="0.25">
      <c r="A413" t="s">
        <v>1758</v>
      </c>
      <c r="B413">
        <v>-33.636741200000003</v>
      </c>
      <c r="C413">
        <v>151.01273689999999</v>
      </c>
    </row>
    <row r="414" spans="1:3" x14ac:dyDescent="0.25">
      <c r="A414" t="s">
        <v>1264</v>
      </c>
      <c r="B414">
        <v>-33.914715399999999</v>
      </c>
      <c r="C414">
        <v>150.84238819999999</v>
      </c>
    </row>
    <row r="415" spans="1:3" x14ac:dyDescent="0.25">
      <c r="A415" t="s">
        <v>1267</v>
      </c>
      <c r="B415">
        <v>-33.9205556</v>
      </c>
      <c r="C415">
        <v>150.88055560000001</v>
      </c>
    </row>
    <row r="416" spans="1:3" x14ac:dyDescent="0.25">
      <c r="A416" t="s">
        <v>1269</v>
      </c>
      <c r="B416">
        <v>-33.859912899999998</v>
      </c>
      <c r="C416">
        <v>151.2041274</v>
      </c>
    </row>
    <row r="417" spans="1:3" x14ac:dyDescent="0.25">
      <c r="A417" t="s">
        <v>396</v>
      </c>
      <c r="B417">
        <v>-33.9388237</v>
      </c>
      <c r="C417">
        <v>150.98464240000001</v>
      </c>
    </row>
    <row r="418" spans="1:3" x14ac:dyDescent="0.25">
      <c r="A418" t="s">
        <v>1759</v>
      </c>
      <c r="B418">
        <v>-33.515761300000001</v>
      </c>
      <c r="C418">
        <v>151.1768241</v>
      </c>
    </row>
    <row r="419" spans="1:3" x14ac:dyDescent="0.25">
      <c r="A419" t="s">
        <v>303</v>
      </c>
      <c r="B419">
        <v>-33.847125499999997</v>
      </c>
      <c r="C419">
        <v>151.2115234</v>
      </c>
    </row>
    <row r="420" spans="1:3" x14ac:dyDescent="0.25">
      <c r="A420" t="s">
        <v>1273</v>
      </c>
      <c r="B420">
        <v>-33.786673100000002</v>
      </c>
      <c r="C420">
        <v>150.82722219999999</v>
      </c>
    </row>
    <row r="421" spans="1:3" x14ac:dyDescent="0.25">
      <c r="A421" t="s">
        <v>1171</v>
      </c>
      <c r="B421">
        <v>-34.031666700000002</v>
      </c>
      <c r="C421">
        <v>150.8511111</v>
      </c>
    </row>
    <row r="422" spans="1:3" x14ac:dyDescent="0.25">
      <c r="A422" t="s">
        <v>1760</v>
      </c>
      <c r="B422">
        <v>-34.0379407</v>
      </c>
      <c r="C422">
        <v>150.87152739999999</v>
      </c>
    </row>
    <row r="423" spans="1:3" x14ac:dyDescent="0.25">
      <c r="A423" t="s">
        <v>372</v>
      </c>
      <c r="B423">
        <v>-34.033543399999999</v>
      </c>
      <c r="C423">
        <v>151.10371929999999</v>
      </c>
    </row>
    <row r="424" spans="1:3" x14ac:dyDescent="0.25">
      <c r="A424" t="s">
        <v>1276</v>
      </c>
      <c r="B424">
        <v>-33.676993099999997</v>
      </c>
      <c r="C424">
        <v>151.30295770000001</v>
      </c>
    </row>
    <row r="425" spans="1:3" x14ac:dyDescent="0.25">
      <c r="A425" t="s">
        <v>1278</v>
      </c>
      <c r="B425">
        <v>-33.972013699999998</v>
      </c>
      <c r="C425">
        <v>151.1480392</v>
      </c>
    </row>
    <row r="426" spans="1:3" x14ac:dyDescent="0.25">
      <c r="A426" t="s">
        <v>1761</v>
      </c>
      <c r="B426">
        <v>-33.8958333</v>
      </c>
      <c r="C426">
        <v>151.22194440000001</v>
      </c>
    </row>
    <row r="427" spans="1:3" x14ac:dyDescent="0.25">
      <c r="A427" t="s">
        <v>1280</v>
      </c>
      <c r="B427">
        <v>-33.9332633</v>
      </c>
      <c r="C427">
        <v>150.94968600000001</v>
      </c>
    </row>
    <row r="428" spans="1:3" x14ac:dyDescent="0.25">
      <c r="A428" t="s">
        <v>1762</v>
      </c>
      <c r="B428">
        <v>-33.628360999999998</v>
      </c>
      <c r="C428">
        <v>151.2879035</v>
      </c>
    </row>
    <row r="429" spans="1:3" x14ac:dyDescent="0.25">
      <c r="A429" t="s">
        <v>203</v>
      </c>
      <c r="B429">
        <v>-33.967299699999998</v>
      </c>
      <c r="C429">
        <v>151.07218649999999</v>
      </c>
    </row>
    <row r="430" spans="1:3" x14ac:dyDescent="0.25">
      <c r="A430" t="s">
        <v>1282</v>
      </c>
      <c r="B430">
        <v>-33.841041599999997</v>
      </c>
      <c r="C430">
        <v>151.1061114</v>
      </c>
    </row>
    <row r="431" spans="1:3" x14ac:dyDescent="0.25">
      <c r="A431" t="s">
        <v>691</v>
      </c>
      <c r="B431">
        <v>-33.830135499999997</v>
      </c>
      <c r="C431">
        <v>151.24476630000001</v>
      </c>
    </row>
    <row r="432" spans="1:3" x14ac:dyDescent="0.25">
      <c r="A432" t="s">
        <v>1284</v>
      </c>
      <c r="B432">
        <v>-34.078279899999998</v>
      </c>
      <c r="C432">
        <v>150.76322959999999</v>
      </c>
    </row>
    <row r="433" spans="1:3" x14ac:dyDescent="0.25">
      <c r="A433" t="s">
        <v>1286</v>
      </c>
      <c r="B433">
        <v>-33.6719686</v>
      </c>
      <c r="C433">
        <v>151.1145291</v>
      </c>
    </row>
    <row r="434" spans="1:3" x14ac:dyDescent="0.25">
      <c r="A434" t="s">
        <v>897</v>
      </c>
      <c r="B434">
        <v>-33.770555600000002</v>
      </c>
      <c r="C434">
        <v>150.82055560000001</v>
      </c>
    </row>
    <row r="435" spans="1:3" x14ac:dyDescent="0.25">
      <c r="A435" t="s">
        <v>1763</v>
      </c>
      <c r="B435">
        <v>-33.653064100000002</v>
      </c>
      <c r="C435">
        <v>151.13688640000001</v>
      </c>
    </row>
    <row r="436" spans="1:3" x14ac:dyDescent="0.25">
      <c r="A436" t="s">
        <v>1292</v>
      </c>
      <c r="B436">
        <v>-33.902718900000004</v>
      </c>
      <c r="C436">
        <v>150.9031488</v>
      </c>
    </row>
    <row r="437" spans="1:3" x14ac:dyDescent="0.25">
      <c r="A437" t="s">
        <v>1294</v>
      </c>
      <c r="B437">
        <v>-33.856666699999998</v>
      </c>
      <c r="C437">
        <v>150.80944439999999</v>
      </c>
    </row>
    <row r="438" spans="1:3" x14ac:dyDescent="0.25">
      <c r="A438" t="s">
        <v>1296</v>
      </c>
      <c r="B438">
        <v>-33.837156200000003</v>
      </c>
      <c r="C438">
        <v>150.6504013</v>
      </c>
    </row>
    <row r="439" spans="1:3" x14ac:dyDescent="0.25">
      <c r="A439" t="s">
        <v>1764</v>
      </c>
      <c r="B439">
        <v>-33.627218999999997</v>
      </c>
      <c r="C439">
        <v>150.83166030000001</v>
      </c>
    </row>
    <row r="440" spans="1:3" x14ac:dyDescent="0.25">
      <c r="A440" t="s">
        <v>1765</v>
      </c>
      <c r="B440">
        <v>-34.052417499999997</v>
      </c>
      <c r="C440">
        <v>150.74467250000001</v>
      </c>
    </row>
    <row r="441" spans="1:3" x14ac:dyDescent="0.25">
      <c r="A441" t="s">
        <v>1301</v>
      </c>
      <c r="B441">
        <v>-33.817130900000002</v>
      </c>
      <c r="C441">
        <v>151.20203040000001</v>
      </c>
    </row>
    <row r="442" spans="1:3" x14ac:dyDescent="0.25">
      <c r="A442" t="s">
        <v>1303</v>
      </c>
      <c r="B442">
        <v>-33.713569900000003</v>
      </c>
      <c r="C442">
        <v>151.29781639999999</v>
      </c>
    </row>
    <row r="443" spans="1:3" x14ac:dyDescent="0.25">
      <c r="A443" t="s">
        <v>1305</v>
      </c>
      <c r="B443">
        <v>-33.750206599999999</v>
      </c>
      <c r="C443">
        <v>151.2741566</v>
      </c>
    </row>
    <row r="444" spans="1:3" x14ac:dyDescent="0.25">
      <c r="A444" t="s">
        <v>752</v>
      </c>
      <c r="B444">
        <v>-33.945555599999999</v>
      </c>
      <c r="C444">
        <v>151.06944440000001</v>
      </c>
    </row>
    <row r="445" spans="1:3" x14ac:dyDescent="0.25">
      <c r="A445" t="s">
        <v>1766</v>
      </c>
      <c r="B445">
        <v>-33.647829100000003</v>
      </c>
      <c r="C445">
        <v>150.92133609999999</v>
      </c>
    </row>
    <row r="446" spans="1:3" x14ac:dyDescent="0.25">
      <c r="A446" t="s">
        <v>586</v>
      </c>
      <c r="B446">
        <v>-33.834288700000002</v>
      </c>
      <c r="C446">
        <v>151.21820489999999</v>
      </c>
    </row>
    <row r="447" spans="1:3" x14ac:dyDescent="0.25">
      <c r="A447" t="s">
        <v>1308</v>
      </c>
      <c r="B447">
        <v>-33.834230099999999</v>
      </c>
      <c r="C447">
        <v>151.05587159999999</v>
      </c>
    </row>
    <row r="448" spans="1:3" x14ac:dyDescent="0.25">
      <c r="A448" t="s">
        <v>1310</v>
      </c>
      <c r="B448">
        <v>-33.659106100000002</v>
      </c>
      <c r="C448">
        <v>151.31643310000001</v>
      </c>
    </row>
    <row r="449" spans="1:3" x14ac:dyDescent="0.25">
      <c r="A449" t="s">
        <v>697</v>
      </c>
      <c r="B449">
        <v>-33.896113200000002</v>
      </c>
      <c r="C449">
        <v>151.1801893</v>
      </c>
    </row>
    <row r="450" spans="1:3" x14ac:dyDescent="0.25">
      <c r="A450" t="s">
        <v>1312</v>
      </c>
      <c r="B450">
        <v>-33.723864900000002</v>
      </c>
      <c r="C450">
        <v>151.09773509999999</v>
      </c>
    </row>
    <row r="451" spans="1:3" x14ac:dyDescent="0.25">
      <c r="A451" t="s">
        <v>1767</v>
      </c>
      <c r="B451">
        <v>-33.788145700000001</v>
      </c>
      <c r="C451">
        <v>151.25072850000001</v>
      </c>
    </row>
    <row r="452" spans="1:3" x14ac:dyDescent="0.25">
      <c r="A452" t="s">
        <v>1768</v>
      </c>
      <c r="B452">
        <v>-33.882351</v>
      </c>
      <c r="C452">
        <v>151.27686109999999</v>
      </c>
    </row>
    <row r="453" spans="1:3" x14ac:dyDescent="0.25">
      <c r="A453" t="s">
        <v>1769</v>
      </c>
      <c r="B453">
        <v>-33.7630002</v>
      </c>
      <c r="C453">
        <v>151.29047729999999</v>
      </c>
    </row>
    <row r="454" spans="1:3" x14ac:dyDescent="0.25">
      <c r="A454" t="s">
        <v>1770</v>
      </c>
      <c r="B454">
        <v>-33.758611100000003</v>
      </c>
      <c r="C454">
        <v>151.09416669999999</v>
      </c>
    </row>
    <row r="455" spans="1:3" x14ac:dyDescent="0.25">
      <c r="A455" t="s">
        <v>1771</v>
      </c>
      <c r="B455">
        <v>-33.685948799999998</v>
      </c>
      <c r="C455">
        <v>150.95358419999999</v>
      </c>
    </row>
    <row r="456" spans="1:3" x14ac:dyDescent="0.25">
      <c r="A456" t="s">
        <v>1772</v>
      </c>
      <c r="B456">
        <v>-33.772903499999998</v>
      </c>
      <c r="C456">
        <v>151.2707221</v>
      </c>
    </row>
    <row r="457" spans="1:3" x14ac:dyDescent="0.25">
      <c r="A457" t="s">
        <v>1773</v>
      </c>
      <c r="B457">
        <v>-33.700980000000001</v>
      </c>
      <c r="C457">
        <v>151.2936426</v>
      </c>
    </row>
    <row r="458" spans="1:3" x14ac:dyDescent="0.25">
      <c r="A458" t="s">
        <v>1774</v>
      </c>
      <c r="B458">
        <v>-33.7952747</v>
      </c>
      <c r="C458">
        <v>151.0116649</v>
      </c>
    </row>
    <row r="459" spans="1:3" x14ac:dyDescent="0.25">
      <c r="A459" t="s">
        <v>1775</v>
      </c>
      <c r="B459">
        <v>-33.5750113</v>
      </c>
      <c r="C459">
        <v>150.70568420000001</v>
      </c>
    </row>
    <row r="460" spans="1:3" x14ac:dyDescent="0.25">
      <c r="A460" t="s">
        <v>1314</v>
      </c>
      <c r="B460">
        <v>-33.7713052</v>
      </c>
      <c r="C460">
        <v>151.020996</v>
      </c>
    </row>
    <row r="461" spans="1:3" x14ac:dyDescent="0.25">
      <c r="A461" t="s">
        <v>1776</v>
      </c>
      <c r="B461">
        <v>-33.797547199999997</v>
      </c>
      <c r="C461">
        <v>151.127306</v>
      </c>
    </row>
    <row r="462" spans="1:3" x14ac:dyDescent="0.25">
      <c r="A462" t="s">
        <v>1777</v>
      </c>
      <c r="B462">
        <v>-33.715000000000003</v>
      </c>
      <c r="C462">
        <v>151.16777780000001</v>
      </c>
    </row>
    <row r="463" spans="1:3" x14ac:dyDescent="0.25">
      <c r="A463" t="s">
        <v>1778</v>
      </c>
      <c r="B463">
        <v>-33.754444399999997</v>
      </c>
      <c r="C463">
        <v>150.78583330000001</v>
      </c>
    </row>
    <row r="464" spans="1:3" x14ac:dyDescent="0.25">
      <c r="A464" t="s">
        <v>939</v>
      </c>
      <c r="B464">
        <v>-33.858817799999997</v>
      </c>
      <c r="C464">
        <v>151.08857800000001</v>
      </c>
    </row>
    <row r="465" spans="1:3" x14ac:dyDescent="0.25">
      <c r="A465" t="s">
        <v>628</v>
      </c>
      <c r="B465">
        <v>-33.835451900000002</v>
      </c>
      <c r="C465">
        <v>151.2083011</v>
      </c>
    </row>
    <row r="466" spans="1:3" x14ac:dyDescent="0.25">
      <c r="A466" t="s">
        <v>1779</v>
      </c>
      <c r="B466">
        <v>-33.691159499999998</v>
      </c>
      <c r="C466">
        <v>151.15193719999999</v>
      </c>
    </row>
    <row r="467" spans="1:3" x14ac:dyDescent="0.25">
      <c r="A467" t="s">
        <v>1780</v>
      </c>
      <c r="B467">
        <v>-33.7941912</v>
      </c>
      <c r="C467">
        <v>151.2004163</v>
      </c>
    </row>
    <row r="468" spans="1:3" x14ac:dyDescent="0.25">
      <c r="A468" t="s">
        <v>1781</v>
      </c>
      <c r="B468">
        <v>-33.7024148</v>
      </c>
      <c r="C468">
        <v>151.12830339999999</v>
      </c>
    </row>
    <row r="469" spans="1:3" x14ac:dyDescent="0.25">
      <c r="A469" t="s">
        <v>1317</v>
      </c>
      <c r="B469">
        <v>-33.811111099999998</v>
      </c>
      <c r="C469">
        <v>151.2175</v>
      </c>
    </row>
    <row r="470" spans="1:3" x14ac:dyDescent="0.25">
      <c r="A470" t="s">
        <v>1320</v>
      </c>
      <c r="B470">
        <v>-33.784442300000002</v>
      </c>
      <c r="C470">
        <v>150.99832889999999</v>
      </c>
    </row>
    <row r="471" spans="1:3" x14ac:dyDescent="0.25">
      <c r="A471" t="s">
        <v>1322</v>
      </c>
      <c r="B471">
        <v>-33.827964000000001</v>
      </c>
      <c r="C471">
        <v>151.17826930000001</v>
      </c>
    </row>
    <row r="472" spans="1:3" x14ac:dyDescent="0.25">
      <c r="A472" t="s">
        <v>1782</v>
      </c>
      <c r="B472">
        <v>-33.733047999999997</v>
      </c>
      <c r="C472">
        <v>150.96429800000001</v>
      </c>
    </row>
    <row r="473" spans="1:3" x14ac:dyDescent="0.25">
      <c r="A473" t="s">
        <v>1325</v>
      </c>
      <c r="B473">
        <v>-33.737222199999998</v>
      </c>
      <c r="C473">
        <v>150.83472219999999</v>
      </c>
    </row>
    <row r="474" spans="1:3" x14ac:dyDescent="0.25">
      <c r="A474" t="s">
        <v>1327</v>
      </c>
      <c r="B474">
        <v>-33.625668699999999</v>
      </c>
      <c r="C474">
        <v>150.87220919999999</v>
      </c>
    </row>
    <row r="475" spans="1:3" x14ac:dyDescent="0.25">
      <c r="A475" t="s">
        <v>1330</v>
      </c>
      <c r="B475">
        <v>-33.797338500000002</v>
      </c>
      <c r="C475">
        <v>151.0256526</v>
      </c>
    </row>
    <row r="476" spans="1:3" x14ac:dyDescent="0.25">
      <c r="A476" t="s">
        <v>42</v>
      </c>
      <c r="B476">
        <v>-33.984188199999998</v>
      </c>
      <c r="C476">
        <v>151.0743856</v>
      </c>
    </row>
    <row r="477" spans="1:3" x14ac:dyDescent="0.25">
      <c r="A477" t="s">
        <v>1783</v>
      </c>
      <c r="B477">
        <v>-33.8636111</v>
      </c>
      <c r="C477">
        <v>150.9844444</v>
      </c>
    </row>
    <row r="478" spans="1:3" x14ac:dyDescent="0.25">
      <c r="A478" t="s">
        <v>1784</v>
      </c>
      <c r="B478">
        <v>-33.785854800000003</v>
      </c>
      <c r="C478">
        <v>150.96995329999999</v>
      </c>
    </row>
    <row r="479" spans="1:3" x14ac:dyDescent="0.25">
      <c r="A479" t="s">
        <v>1332</v>
      </c>
      <c r="B479">
        <v>-33.994880500000001</v>
      </c>
      <c r="C479">
        <v>150.7402568</v>
      </c>
    </row>
    <row r="480" spans="1:3" x14ac:dyDescent="0.25">
      <c r="A480" t="s">
        <v>1334</v>
      </c>
      <c r="B480">
        <v>-33.781666700000002</v>
      </c>
      <c r="C480">
        <v>150.71777779999999</v>
      </c>
    </row>
    <row r="481" spans="1:3" x14ac:dyDescent="0.25">
      <c r="A481" t="s">
        <v>1785</v>
      </c>
      <c r="B481">
        <v>-33.733522200000003</v>
      </c>
      <c r="C481">
        <v>151.24492660000001</v>
      </c>
    </row>
    <row r="482" spans="1:3" x14ac:dyDescent="0.25">
      <c r="A482" t="s">
        <v>1336</v>
      </c>
      <c r="B482">
        <v>-33.770555600000002</v>
      </c>
      <c r="C482">
        <v>150.79499999999999</v>
      </c>
    </row>
    <row r="483" spans="1:3" x14ac:dyDescent="0.25">
      <c r="A483" t="s">
        <v>1339</v>
      </c>
      <c r="B483">
        <v>-34.003277500000003</v>
      </c>
      <c r="C483">
        <v>151.0812354</v>
      </c>
    </row>
    <row r="484" spans="1:3" x14ac:dyDescent="0.25">
      <c r="A484" t="s">
        <v>634</v>
      </c>
      <c r="B484">
        <v>-33.884157199999997</v>
      </c>
      <c r="C484">
        <v>151.22727660000001</v>
      </c>
    </row>
    <row r="485" spans="1:3" x14ac:dyDescent="0.25">
      <c r="A485" t="s">
        <v>149</v>
      </c>
      <c r="B485">
        <v>-33.948776700000003</v>
      </c>
      <c r="C485">
        <v>151.03011599999999</v>
      </c>
    </row>
    <row r="486" spans="1:3" x14ac:dyDescent="0.25">
      <c r="A486" t="s">
        <v>1786</v>
      </c>
      <c r="B486">
        <v>-33.970402900000003</v>
      </c>
      <c r="C486">
        <v>151.03302619999999</v>
      </c>
    </row>
    <row r="487" spans="1:3" x14ac:dyDescent="0.25">
      <c r="A487" t="s">
        <v>1342</v>
      </c>
      <c r="B487">
        <v>-33.936838000000002</v>
      </c>
      <c r="C487">
        <v>151.2216943</v>
      </c>
    </row>
    <row r="488" spans="1:3" x14ac:dyDescent="0.25">
      <c r="A488" t="s">
        <v>1345</v>
      </c>
      <c r="B488">
        <v>-33.600547300000002</v>
      </c>
      <c r="C488">
        <v>151.32315360000001</v>
      </c>
    </row>
    <row r="489" spans="1:3" x14ac:dyDescent="0.25">
      <c r="A489" t="s">
        <v>157</v>
      </c>
      <c r="B489">
        <v>-33.953256699999997</v>
      </c>
      <c r="C489">
        <v>150.99688739999999</v>
      </c>
    </row>
    <row r="490" spans="1:3" x14ac:dyDescent="0.25">
      <c r="A490" t="s">
        <v>1349</v>
      </c>
      <c r="B490">
        <v>-33.725000000000001</v>
      </c>
      <c r="C490">
        <v>150.91611109999999</v>
      </c>
    </row>
    <row r="491" spans="1:3" x14ac:dyDescent="0.25">
      <c r="A491" t="s">
        <v>1044</v>
      </c>
      <c r="B491">
        <v>-33.8175113</v>
      </c>
      <c r="C491">
        <v>151.00540090000001</v>
      </c>
    </row>
    <row r="492" spans="1:3" x14ac:dyDescent="0.25">
      <c r="A492" t="s">
        <v>610</v>
      </c>
      <c r="B492">
        <v>-33.961644399999997</v>
      </c>
      <c r="C492">
        <v>151.05906669999999</v>
      </c>
    </row>
    <row r="493" spans="1:3" x14ac:dyDescent="0.25">
      <c r="A493" t="s">
        <v>1787</v>
      </c>
      <c r="B493">
        <v>-33.9768872</v>
      </c>
      <c r="C493">
        <v>151.05440390000001</v>
      </c>
    </row>
    <row r="494" spans="1:3" x14ac:dyDescent="0.25">
      <c r="A494" t="s">
        <v>1353</v>
      </c>
      <c r="B494">
        <v>-33.816464099999997</v>
      </c>
      <c r="C494">
        <v>150.92844410000001</v>
      </c>
    </row>
    <row r="495" spans="1:3" x14ac:dyDescent="0.25">
      <c r="A495" t="s">
        <v>1099</v>
      </c>
      <c r="B495">
        <v>-33.798330499999999</v>
      </c>
      <c r="C495">
        <v>150.959439</v>
      </c>
    </row>
    <row r="496" spans="1:3" x14ac:dyDescent="0.25">
      <c r="A496" t="s">
        <v>1356</v>
      </c>
      <c r="B496">
        <v>-33.738466299999999</v>
      </c>
      <c r="C496">
        <v>151.0716639</v>
      </c>
    </row>
    <row r="497" spans="1:3" x14ac:dyDescent="0.25">
      <c r="A497" t="s">
        <v>961</v>
      </c>
      <c r="B497">
        <v>-33.7510792</v>
      </c>
      <c r="C497">
        <v>150.6941684</v>
      </c>
    </row>
    <row r="498" spans="1:3" x14ac:dyDescent="0.25">
      <c r="A498" t="s">
        <v>206</v>
      </c>
      <c r="B498">
        <v>-33.964829199999997</v>
      </c>
      <c r="C498">
        <v>151.08495250000001</v>
      </c>
    </row>
    <row r="499" spans="1:3" x14ac:dyDescent="0.25">
      <c r="A499" t="s">
        <v>672</v>
      </c>
      <c r="B499">
        <v>-33.894506100000001</v>
      </c>
      <c r="C499">
        <v>151.1554222</v>
      </c>
    </row>
    <row r="500" spans="1:3" x14ac:dyDescent="0.25">
      <c r="A500" t="s">
        <v>1788</v>
      </c>
      <c r="B500">
        <v>-33.978788700000003</v>
      </c>
      <c r="C500">
        <v>151.2327229</v>
      </c>
    </row>
    <row r="501" spans="1:3" x14ac:dyDescent="0.25">
      <c r="A501" t="s">
        <v>1359</v>
      </c>
      <c r="B501">
        <v>-33.970955600000003</v>
      </c>
      <c r="C501">
        <v>151.00723869999999</v>
      </c>
    </row>
    <row r="502" spans="1:3" x14ac:dyDescent="0.25">
      <c r="A502" t="s">
        <v>1361</v>
      </c>
      <c r="B502">
        <v>-33.584653299999999</v>
      </c>
      <c r="C502">
        <v>150.8709805</v>
      </c>
    </row>
    <row r="503" spans="1:3" x14ac:dyDescent="0.25">
      <c r="A503" t="s">
        <v>1789</v>
      </c>
      <c r="B503">
        <v>-33.587229800000003</v>
      </c>
      <c r="C503">
        <v>150.8449827</v>
      </c>
    </row>
    <row r="504" spans="1:3" x14ac:dyDescent="0.25">
      <c r="A504" t="s">
        <v>1790</v>
      </c>
      <c r="B504">
        <v>-33.972499999999997</v>
      </c>
      <c r="C504">
        <v>150.9877778</v>
      </c>
    </row>
    <row r="505" spans="1:3" x14ac:dyDescent="0.25">
      <c r="A505" t="s">
        <v>1363</v>
      </c>
      <c r="B505">
        <v>-33.756666699999997</v>
      </c>
      <c r="C505">
        <v>150.84277779999999</v>
      </c>
    </row>
    <row r="506" spans="1:3" x14ac:dyDescent="0.25">
      <c r="A506" t="s">
        <v>1366</v>
      </c>
      <c r="B506">
        <v>-33.867627599999999</v>
      </c>
      <c r="C506">
        <v>151.2515727</v>
      </c>
    </row>
    <row r="507" spans="1:3" x14ac:dyDescent="0.25">
      <c r="A507" t="s">
        <v>1791</v>
      </c>
      <c r="B507">
        <v>-33.973467800000002</v>
      </c>
      <c r="C507">
        <v>151.2178519</v>
      </c>
    </row>
    <row r="508" spans="1:3" x14ac:dyDescent="0.25">
      <c r="A508" t="s">
        <v>1792</v>
      </c>
      <c r="B508">
        <v>-33.892219099999998</v>
      </c>
      <c r="C508">
        <v>151.0329222</v>
      </c>
    </row>
    <row r="509" spans="1:3" x14ac:dyDescent="0.25">
      <c r="A509" t="s">
        <v>1375</v>
      </c>
      <c r="B509">
        <v>-33.867079699999998</v>
      </c>
      <c r="C509">
        <v>151.2259967</v>
      </c>
    </row>
    <row r="510" spans="1:3" x14ac:dyDescent="0.25">
      <c r="A510" t="s">
        <v>1377</v>
      </c>
      <c r="B510">
        <v>-33.863174299999997</v>
      </c>
      <c r="C510">
        <v>150.9055074</v>
      </c>
    </row>
    <row r="511" spans="1:3" x14ac:dyDescent="0.25">
      <c r="A511" t="s">
        <v>1379</v>
      </c>
      <c r="B511">
        <v>-33.941514900000001</v>
      </c>
      <c r="C511">
        <v>150.87474639999999</v>
      </c>
    </row>
    <row r="512" spans="1:3" x14ac:dyDescent="0.25">
      <c r="A512" t="s">
        <v>1381</v>
      </c>
      <c r="B512">
        <v>-33.800242099999998</v>
      </c>
      <c r="C512">
        <v>150.9218377</v>
      </c>
    </row>
    <row r="513" spans="1:3" x14ac:dyDescent="0.25">
      <c r="A513" t="s">
        <v>1291</v>
      </c>
      <c r="B513">
        <v>-33.928716999999999</v>
      </c>
      <c r="C513">
        <v>151.05225909999999</v>
      </c>
    </row>
    <row r="514" spans="1:3" x14ac:dyDescent="0.25">
      <c r="A514" t="s">
        <v>163</v>
      </c>
      <c r="B514">
        <v>-33.826067000000002</v>
      </c>
      <c r="C514">
        <v>151.10642240000001</v>
      </c>
    </row>
    <row r="515" spans="1:3" x14ac:dyDescent="0.25">
      <c r="A515" t="s">
        <v>1384</v>
      </c>
      <c r="B515">
        <v>-33.7450185</v>
      </c>
      <c r="C515">
        <v>151.14247080000001</v>
      </c>
    </row>
    <row r="516" spans="1:3" x14ac:dyDescent="0.25">
      <c r="A516" t="s">
        <v>641</v>
      </c>
      <c r="B516">
        <v>-33.869214499999998</v>
      </c>
      <c r="C516">
        <v>151.19236330000001</v>
      </c>
    </row>
    <row r="517" spans="1:3" x14ac:dyDescent="0.25">
      <c r="A517" t="s">
        <v>1387</v>
      </c>
      <c r="B517">
        <v>-33.734444400000001</v>
      </c>
      <c r="C517">
        <v>150.87888889999999</v>
      </c>
    </row>
    <row r="518" spans="1:3" x14ac:dyDescent="0.25">
      <c r="A518" t="s">
        <v>1389</v>
      </c>
      <c r="B518">
        <v>-33.899166700000002</v>
      </c>
      <c r="C518">
        <v>151.24722220000001</v>
      </c>
    </row>
    <row r="519" spans="1:3" x14ac:dyDescent="0.25">
      <c r="A519" t="s">
        <v>1391</v>
      </c>
      <c r="B519">
        <v>-33.782391599999997</v>
      </c>
      <c r="C519">
        <v>151.2854011</v>
      </c>
    </row>
    <row r="520" spans="1:3" x14ac:dyDescent="0.25">
      <c r="A520" t="s">
        <v>1393</v>
      </c>
      <c r="B520">
        <v>-34.023333299999997</v>
      </c>
      <c r="C520">
        <v>150.81777779999999</v>
      </c>
    </row>
    <row r="521" spans="1:3" x14ac:dyDescent="0.25">
      <c r="A521" t="s">
        <v>1395</v>
      </c>
      <c r="B521">
        <v>-33.982712999999997</v>
      </c>
      <c r="C521">
        <v>151.13993139999999</v>
      </c>
    </row>
    <row r="522" spans="1:3" x14ac:dyDescent="0.25">
      <c r="A522" t="s">
        <v>1793</v>
      </c>
      <c r="B522">
        <v>-33.982401299999999</v>
      </c>
      <c r="C522">
        <v>151.14614789999999</v>
      </c>
    </row>
    <row r="523" spans="1:3" x14ac:dyDescent="0.25">
      <c r="A523" t="s">
        <v>434</v>
      </c>
      <c r="B523">
        <v>-33.914121000000002</v>
      </c>
      <c r="C523">
        <v>151.2410046</v>
      </c>
    </row>
    <row r="524" spans="1:3" x14ac:dyDescent="0.25">
      <c r="A524" t="s">
        <v>761</v>
      </c>
      <c r="B524">
        <v>-33.893104399999999</v>
      </c>
      <c r="C524">
        <v>151.20402920000001</v>
      </c>
    </row>
    <row r="525" spans="1:3" x14ac:dyDescent="0.25">
      <c r="A525" t="s">
        <v>1397</v>
      </c>
      <c r="B525">
        <v>-33.882004799999997</v>
      </c>
      <c r="C525">
        <v>151.02569</v>
      </c>
    </row>
    <row r="526" spans="1:3" x14ac:dyDescent="0.25">
      <c r="A526" t="s">
        <v>1794</v>
      </c>
      <c r="B526">
        <v>-33.770835099999999</v>
      </c>
      <c r="C526">
        <v>150.66166219999999</v>
      </c>
    </row>
    <row r="527" spans="1:3" x14ac:dyDescent="0.25">
      <c r="A527" t="s">
        <v>500</v>
      </c>
      <c r="B527">
        <v>-33.943687599999997</v>
      </c>
      <c r="C527">
        <v>151.0137191</v>
      </c>
    </row>
    <row r="528" spans="1:3" x14ac:dyDescent="0.25">
      <c r="A528" t="s">
        <v>1795</v>
      </c>
      <c r="B528">
        <v>-33.968384200000003</v>
      </c>
      <c r="C528">
        <v>151.0189891</v>
      </c>
    </row>
    <row r="529" spans="1:3" x14ac:dyDescent="0.25">
      <c r="A529" t="s">
        <v>677</v>
      </c>
      <c r="B529">
        <v>-33.8290589</v>
      </c>
      <c r="C529">
        <v>151.08735780000001</v>
      </c>
    </row>
    <row r="530" spans="1:3" x14ac:dyDescent="0.25">
      <c r="A530" t="s">
        <v>1399</v>
      </c>
      <c r="B530">
        <v>-33.6009721</v>
      </c>
      <c r="C530">
        <v>150.7496405</v>
      </c>
    </row>
    <row r="531" spans="1:3" x14ac:dyDescent="0.25">
      <c r="A531" t="s">
        <v>1796</v>
      </c>
      <c r="B531">
        <v>-33.565199999999997</v>
      </c>
      <c r="C531">
        <v>150.75960000000001</v>
      </c>
    </row>
    <row r="532" spans="1:3" x14ac:dyDescent="0.25">
      <c r="A532" t="s">
        <v>1401</v>
      </c>
      <c r="B532">
        <v>-33.679754500000001</v>
      </c>
      <c r="C532">
        <v>150.8616695</v>
      </c>
    </row>
    <row r="533" spans="1:3" x14ac:dyDescent="0.25">
      <c r="A533" t="s">
        <v>1403</v>
      </c>
      <c r="B533">
        <v>-33.823206999999996</v>
      </c>
      <c r="C533">
        <v>151.1600134</v>
      </c>
    </row>
    <row r="534" spans="1:3" x14ac:dyDescent="0.25">
      <c r="A534" t="s">
        <v>521</v>
      </c>
      <c r="B534">
        <v>-33.947222199999999</v>
      </c>
      <c r="C534">
        <v>151.05305559999999</v>
      </c>
    </row>
    <row r="535" spans="1:3" x14ac:dyDescent="0.25">
      <c r="A535" t="s">
        <v>648</v>
      </c>
      <c r="B535">
        <v>-33.954261899999999</v>
      </c>
      <c r="C535">
        <v>151.1403655</v>
      </c>
    </row>
    <row r="536" spans="1:3" x14ac:dyDescent="0.25">
      <c r="A536" t="s">
        <v>1405</v>
      </c>
      <c r="B536">
        <v>-33.8658359</v>
      </c>
      <c r="C536">
        <v>151.14358300000001</v>
      </c>
    </row>
    <row r="537" spans="1:3" x14ac:dyDescent="0.25">
      <c r="A537" t="s">
        <v>1797</v>
      </c>
      <c r="B537">
        <v>-33.873701699999998</v>
      </c>
      <c r="C537">
        <v>151.05529709999999</v>
      </c>
    </row>
    <row r="538" spans="1:3" x14ac:dyDescent="0.25">
      <c r="A538" t="s">
        <v>1408</v>
      </c>
      <c r="B538">
        <v>-33.768864899999997</v>
      </c>
      <c r="C538">
        <v>150.8411802</v>
      </c>
    </row>
    <row r="539" spans="1:3" x14ac:dyDescent="0.25">
      <c r="A539" t="s">
        <v>1410</v>
      </c>
      <c r="B539">
        <v>-33.729194800000002</v>
      </c>
      <c r="C539">
        <v>150.7788889</v>
      </c>
    </row>
    <row r="540" spans="1:3" x14ac:dyDescent="0.25">
      <c r="A540" t="s">
        <v>1413</v>
      </c>
      <c r="B540">
        <v>-33.874164399999998</v>
      </c>
      <c r="C540">
        <v>151.26547099999999</v>
      </c>
    </row>
    <row r="541" spans="1:3" x14ac:dyDescent="0.25">
      <c r="A541" t="s">
        <v>592</v>
      </c>
      <c r="B541">
        <v>-33.918586099999999</v>
      </c>
      <c r="C541">
        <v>151.20469199999999</v>
      </c>
    </row>
    <row r="542" spans="1:3" x14ac:dyDescent="0.25">
      <c r="A542" t="s">
        <v>1417</v>
      </c>
      <c r="B542">
        <v>-33.826388899999998</v>
      </c>
      <c r="C542">
        <v>151.03055560000001</v>
      </c>
    </row>
    <row r="543" spans="1:3" x14ac:dyDescent="0.25">
      <c r="A543" t="s">
        <v>748</v>
      </c>
      <c r="B543">
        <v>-33.933994300000002</v>
      </c>
      <c r="C543">
        <v>151.0765121</v>
      </c>
    </row>
    <row r="544" spans="1:3" x14ac:dyDescent="0.25">
      <c r="A544" t="s">
        <v>1419</v>
      </c>
      <c r="B544">
        <v>-34.106666699999998</v>
      </c>
      <c r="C544">
        <v>150.79277780000001</v>
      </c>
    </row>
    <row r="545" spans="1:3" x14ac:dyDescent="0.25">
      <c r="A545" t="s">
        <v>378</v>
      </c>
      <c r="B545">
        <v>-33.782645600000002</v>
      </c>
      <c r="C545">
        <v>151.18272569999999</v>
      </c>
    </row>
    <row r="546" spans="1:3" x14ac:dyDescent="0.25">
      <c r="A546" t="s">
        <v>1798</v>
      </c>
      <c r="B546">
        <v>-33.774722199999999</v>
      </c>
      <c r="C546">
        <v>151.20027780000001</v>
      </c>
    </row>
    <row r="547" spans="1:3" x14ac:dyDescent="0.25">
      <c r="A547" t="s">
        <v>1421</v>
      </c>
      <c r="B547">
        <v>-33.948336500000003</v>
      </c>
      <c r="C547">
        <v>150.76777469999999</v>
      </c>
    </row>
    <row r="548" spans="1:3" x14ac:dyDescent="0.25">
      <c r="A548" t="s">
        <v>213</v>
      </c>
      <c r="B548">
        <v>-33.677494099999997</v>
      </c>
      <c r="C548">
        <v>150.9160933</v>
      </c>
    </row>
    <row r="549" spans="1:3" x14ac:dyDescent="0.25">
      <c r="A549" t="s">
        <v>1799</v>
      </c>
      <c r="B549">
        <v>-34.11219955</v>
      </c>
      <c r="C549" s="1" t="s">
        <v>1800</v>
      </c>
    </row>
    <row r="550" spans="1:3" x14ac:dyDescent="0.25">
      <c r="A550" t="s">
        <v>443</v>
      </c>
      <c r="B550">
        <v>-33.864500200000002</v>
      </c>
      <c r="C550">
        <v>151.1743543</v>
      </c>
    </row>
    <row r="551" spans="1:3" x14ac:dyDescent="0.25">
      <c r="A551" t="s">
        <v>1423</v>
      </c>
      <c r="B551">
        <v>-34.073317400000001</v>
      </c>
      <c r="C551">
        <v>150.84633249999999</v>
      </c>
    </row>
    <row r="552" spans="1:3" x14ac:dyDescent="0.25">
      <c r="A552" t="s">
        <v>526</v>
      </c>
      <c r="B552">
        <v>-33.8750365</v>
      </c>
      <c r="C552">
        <v>151.22765570000001</v>
      </c>
    </row>
    <row r="553" spans="1:3" x14ac:dyDescent="0.25">
      <c r="A553" t="s">
        <v>1425</v>
      </c>
      <c r="B553">
        <v>-33.858536100000002</v>
      </c>
      <c r="C553">
        <v>151.1416007</v>
      </c>
    </row>
    <row r="554" spans="1:3" x14ac:dyDescent="0.25">
      <c r="A554" t="s">
        <v>1427</v>
      </c>
      <c r="B554">
        <v>-33.811708799999998</v>
      </c>
      <c r="C554">
        <v>151.04117020000001</v>
      </c>
    </row>
    <row r="555" spans="1:3" x14ac:dyDescent="0.25">
      <c r="A555" t="s">
        <v>506</v>
      </c>
      <c r="B555">
        <v>-33.812540499999997</v>
      </c>
      <c r="C555">
        <v>151.11157170000001</v>
      </c>
    </row>
    <row r="556" spans="1:3" x14ac:dyDescent="0.25">
      <c r="A556" t="s">
        <v>1801</v>
      </c>
      <c r="B556">
        <v>-33.497144599999999</v>
      </c>
      <c r="C556">
        <v>150.88290119999999</v>
      </c>
    </row>
    <row r="557" spans="1:3" x14ac:dyDescent="0.25">
      <c r="A557" t="s">
        <v>1802</v>
      </c>
      <c r="B557">
        <v>-33.481659700000002</v>
      </c>
      <c r="C557">
        <v>150.88443760000001</v>
      </c>
    </row>
    <row r="558" spans="1:3" x14ac:dyDescent="0.25">
      <c r="A558" t="s">
        <v>1429</v>
      </c>
      <c r="B558">
        <v>-33.916944399999998</v>
      </c>
      <c r="C558">
        <v>150.89027780000001</v>
      </c>
    </row>
    <row r="559" spans="1:3" x14ac:dyDescent="0.25">
      <c r="A559" t="s">
        <v>1431</v>
      </c>
      <c r="B559">
        <v>-33.997123600000002</v>
      </c>
      <c r="C559">
        <v>151.14001379999999</v>
      </c>
    </row>
    <row r="560" spans="1:3" x14ac:dyDescent="0.25">
      <c r="A560" t="s">
        <v>1803</v>
      </c>
      <c r="B560">
        <v>-33.975406999999997</v>
      </c>
      <c r="C560">
        <v>150.9939195</v>
      </c>
    </row>
    <row r="561" spans="1:3" x14ac:dyDescent="0.25">
      <c r="A561" t="s">
        <v>383</v>
      </c>
      <c r="B561">
        <v>-33.992629200000003</v>
      </c>
      <c r="C561">
        <v>151.1337972</v>
      </c>
    </row>
    <row r="562" spans="1:3" x14ac:dyDescent="0.25">
      <c r="A562" t="s">
        <v>1804</v>
      </c>
      <c r="B562">
        <v>-33.601792600000003</v>
      </c>
      <c r="C562">
        <v>150.89285269999999</v>
      </c>
    </row>
    <row r="563" spans="1:3" x14ac:dyDescent="0.25">
      <c r="A563" t="s">
        <v>1433</v>
      </c>
      <c r="B563">
        <v>-33.6971603</v>
      </c>
      <c r="C563">
        <v>150.87119150000001</v>
      </c>
    </row>
    <row r="564" spans="1:3" x14ac:dyDescent="0.25">
      <c r="A564" t="s">
        <v>1805</v>
      </c>
      <c r="B564">
        <v>-33.6397464</v>
      </c>
      <c r="C564">
        <v>151.29117460000001</v>
      </c>
    </row>
    <row r="565" spans="1:3" x14ac:dyDescent="0.25">
      <c r="A565" t="s">
        <v>1435</v>
      </c>
      <c r="B565">
        <v>-33.791079199999999</v>
      </c>
      <c r="C565">
        <v>151.24302839999999</v>
      </c>
    </row>
    <row r="566" spans="1:3" x14ac:dyDescent="0.25">
      <c r="A566" t="s">
        <v>1437</v>
      </c>
      <c r="B566">
        <v>-33.8873088</v>
      </c>
      <c r="C566">
        <v>151.0106256</v>
      </c>
    </row>
    <row r="567" spans="1:3" x14ac:dyDescent="0.25">
      <c r="A567" t="s">
        <v>1202</v>
      </c>
      <c r="B567">
        <v>-33.776030499999997</v>
      </c>
      <c r="C567">
        <v>150.9427044</v>
      </c>
    </row>
    <row r="568" spans="1:3" x14ac:dyDescent="0.25">
      <c r="A568" t="s">
        <v>1440</v>
      </c>
      <c r="B568">
        <v>-33.727777799999998</v>
      </c>
      <c r="C568">
        <v>150.80666669999999</v>
      </c>
    </row>
    <row r="569" spans="1:3" x14ac:dyDescent="0.25">
      <c r="A569" t="s">
        <v>1806</v>
      </c>
      <c r="B569">
        <v>-33.707500000000003</v>
      </c>
      <c r="C569">
        <v>150.79166670000001</v>
      </c>
    </row>
    <row r="570" spans="1:3" x14ac:dyDescent="0.25">
      <c r="A570" t="s">
        <v>1442</v>
      </c>
      <c r="B570">
        <v>-33.834881000000003</v>
      </c>
      <c r="C570">
        <v>151.04712180000001</v>
      </c>
    </row>
    <row r="571" spans="1:3" x14ac:dyDescent="0.25">
      <c r="A571" t="s">
        <v>1807</v>
      </c>
      <c r="B571">
        <v>-33.464810100000001</v>
      </c>
      <c r="C571">
        <v>151.07385450000001</v>
      </c>
    </row>
    <row r="572" spans="1:3" x14ac:dyDescent="0.25">
      <c r="A572" t="s">
        <v>1808</v>
      </c>
      <c r="B572">
        <v>-34.034087700000001</v>
      </c>
      <c r="C572">
        <v>150.7553777</v>
      </c>
    </row>
    <row r="573" spans="1:3" x14ac:dyDescent="0.25">
      <c r="A573" t="s">
        <v>1445</v>
      </c>
      <c r="B573">
        <v>-33.847821500000002</v>
      </c>
      <c r="C573">
        <v>150.9408736</v>
      </c>
    </row>
    <row r="574" spans="1:3" x14ac:dyDescent="0.25">
      <c r="A574" t="s">
        <v>1809</v>
      </c>
      <c r="B574">
        <v>-33.932205600000003</v>
      </c>
      <c r="C574">
        <v>151.2539567</v>
      </c>
    </row>
    <row r="575" spans="1:3" x14ac:dyDescent="0.25">
      <c r="A575" t="s">
        <v>1810</v>
      </c>
      <c r="B575">
        <v>-33.977721299999999</v>
      </c>
      <c r="C575">
        <v>151.1060554</v>
      </c>
    </row>
    <row r="576" spans="1:3" x14ac:dyDescent="0.25">
      <c r="A576" t="s">
        <v>1811</v>
      </c>
      <c r="B576">
        <v>-33.512777800000002</v>
      </c>
      <c r="C576">
        <v>150.95222219999999</v>
      </c>
    </row>
    <row r="577" spans="1:3" x14ac:dyDescent="0.25">
      <c r="A577" t="s">
        <v>1812</v>
      </c>
      <c r="B577">
        <v>-33.772520999999998</v>
      </c>
      <c r="C577">
        <v>150.6982616</v>
      </c>
    </row>
    <row r="578" spans="1:3" x14ac:dyDescent="0.25">
      <c r="A578" t="s">
        <v>1813</v>
      </c>
      <c r="B578">
        <v>-33.751095100000001</v>
      </c>
      <c r="C578">
        <v>151.10846670000001</v>
      </c>
    </row>
    <row r="579" spans="1:3" x14ac:dyDescent="0.25">
      <c r="A579" t="s">
        <v>1814</v>
      </c>
      <c r="B579">
        <v>-33.821339999999999</v>
      </c>
      <c r="C579">
        <v>150.9687481</v>
      </c>
    </row>
    <row r="580" spans="1:3" x14ac:dyDescent="0.25">
      <c r="A580" t="s">
        <v>1815</v>
      </c>
      <c r="B580">
        <v>-33.630277800000002</v>
      </c>
      <c r="C580">
        <v>150.8041667</v>
      </c>
    </row>
    <row r="581" spans="1:3" x14ac:dyDescent="0.25">
      <c r="A581" t="s">
        <v>1447</v>
      </c>
      <c r="B581">
        <v>-34.069444400000002</v>
      </c>
      <c r="C581">
        <v>150.7272284</v>
      </c>
    </row>
    <row r="582" spans="1:3" x14ac:dyDescent="0.25">
      <c r="A582" t="s">
        <v>1449</v>
      </c>
      <c r="B582">
        <v>-34.0208333</v>
      </c>
      <c r="C582">
        <v>150.8305556</v>
      </c>
    </row>
    <row r="583" spans="1:3" x14ac:dyDescent="0.25">
      <c r="A583" t="s">
        <v>1452</v>
      </c>
      <c r="B583">
        <v>-33.798333300000003</v>
      </c>
      <c r="C583">
        <v>150.78444440000001</v>
      </c>
    </row>
    <row r="584" spans="1:3" x14ac:dyDescent="0.25">
      <c r="A584" t="s">
        <v>1454</v>
      </c>
      <c r="B584">
        <v>-34.106666699999998</v>
      </c>
      <c r="C584">
        <v>150.80944439999999</v>
      </c>
    </row>
    <row r="585" spans="1:3" x14ac:dyDescent="0.25">
      <c r="A585" t="s">
        <v>1456</v>
      </c>
      <c r="B585">
        <v>-33.725886899999999</v>
      </c>
      <c r="C585">
        <v>151.17272120000001</v>
      </c>
    </row>
    <row r="586" spans="1:3" x14ac:dyDescent="0.25">
      <c r="A586" t="s">
        <v>1816</v>
      </c>
      <c r="B586">
        <v>-33.703055599999999</v>
      </c>
      <c r="C586">
        <v>151.16527780000001</v>
      </c>
    </row>
    <row r="587" spans="1:3" x14ac:dyDescent="0.25">
      <c r="A587" t="s">
        <v>1458</v>
      </c>
      <c r="B587">
        <v>-33.881666699999997</v>
      </c>
      <c r="C587">
        <v>150.90111110000001</v>
      </c>
    </row>
    <row r="588" spans="1:3" x14ac:dyDescent="0.25">
      <c r="A588" t="s">
        <v>663</v>
      </c>
      <c r="B588">
        <v>-33.822566600000002</v>
      </c>
      <c r="C588">
        <v>151.19234019999999</v>
      </c>
    </row>
    <row r="589" spans="1:3" x14ac:dyDescent="0.25">
      <c r="A589" t="s">
        <v>999</v>
      </c>
      <c r="B589">
        <v>-33.765020399999997</v>
      </c>
      <c r="C589">
        <v>150.7677778</v>
      </c>
    </row>
    <row r="590" spans="1:3" x14ac:dyDescent="0.25">
      <c r="A590" t="s">
        <v>732</v>
      </c>
      <c r="B590">
        <v>-33.915947199999998</v>
      </c>
      <c r="C590">
        <v>151.176332</v>
      </c>
    </row>
    <row r="591" spans="1:3" x14ac:dyDescent="0.25">
      <c r="A591" t="s">
        <v>1461</v>
      </c>
      <c r="B591">
        <v>-33.710284000000001</v>
      </c>
      <c r="C591">
        <v>150.92582770000001</v>
      </c>
    </row>
    <row r="592" spans="1:3" x14ac:dyDescent="0.25">
      <c r="A592" t="s">
        <v>738</v>
      </c>
      <c r="B592">
        <v>-33.893668900000002</v>
      </c>
      <c r="C592">
        <v>151.1656456</v>
      </c>
    </row>
    <row r="593" spans="1:3" x14ac:dyDescent="0.25">
      <c r="A593" t="s">
        <v>703</v>
      </c>
      <c r="B593">
        <v>-33.8791285</v>
      </c>
      <c r="C593">
        <v>151.08117580000001</v>
      </c>
    </row>
    <row r="594" spans="1:3" x14ac:dyDescent="0.25">
      <c r="A594" t="s">
        <v>1817</v>
      </c>
      <c r="B594">
        <v>-33.896666699999997</v>
      </c>
      <c r="C594">
        <v>151.07888890000001</v>
      </c>
    </row>
    <row r="595" spans="1:3" x14ac:dyDescent="0.25">
      <c r="A595" t="s">
        <v>109</v>
      </c>
      <c r="B595">
        <v>-33.893395200000001</v>
      </c>
      <c r="C595">
        <v>151.13687289999999</v>
      </c>
    </row>
    <row r="596" spans="1:3" x14ac:dyDescent="0.25">
      <c r="A596" t="s">
        <v>616</v>
      </c>
      <c r="B596">
        <v>-33.884512299999997</v>
      </c>
      <c r="C596">
        <v>151.21003010000001</v>
      </c>
    </row>
    <row r="597" spans="1:3" x14ac:dyDescent="0.25">
      <c r="A597" t="s">
        <v>311</v>
      </c>
      <c r="B597">
        <v>-34.031258700000002</v>
      </c>
      <c r="C597">
        <v>151.05676389999999</v>
      </c>
    </row>
    <row r="598" spans="1:3" x14ac:dyDescent="0.25">
      <c r="A598" t="s">
        <v>1463</v>
      </c>
      <c r="B598">
        <v>-33.914742799999999</v>
      </c>
      <c r="C598">
        <v>151.16610689999999</v>
      </c>
    </row>
    <row r="599" spans="1:3" x14ac:dyDescent="0.25">
      <c r="A599" t="s">
        <v>1818</v>
      </c>
      <c r="B599">
        <v>-33.842903</v>
      </c>
      <c r="C599">
        <v>151.07253499999999</v>
      </c>
    </row>
    <row r="600" spans="1:3" x14ac:dyDescent="0.25">
      <c r="A600" t="s">
        <v>1465</v>
      </c>
      <c r="B600">
        <v>-34.014120499999997</v>
      </c>
      <c r="C600">
        <v>151.09881609999999</v>
      </c>
    </row>
    <row r="601" spans="1:3" x14ac:dyDescent="0.25">
      <c r="A601" t="s">
        <v>1819</v>
      </c>
      <c r="B601">
        <v>-34.018584400000002</v>
      </c>
      <c r="C601">
        <v>151.11228</v>
      </c>
    </row>
    <row r="602" spans="1:3" x14ac:dyDescent="0.25">
      <c r="A602" t="s">
        <v>1467</v>
      </c>
      <c r="B602">
        <v>-33.8987452</v>
      </c>
      <c r="C602">
        <v>151.27107530000001</v>
      </c>
    </row>
    <row r="603" spans="1:3" x14ac:dyDescent="0.25">
      <c r="A603" t="s">
        <v>1472</v>
      </c>
      <c r="B603">
        <v>-34.020018100000001</v>
      </c>
      <c r="C603">
        <v>151.12267510000001</v>
      </c>
    </row>
    <row r="604" spans="1:3" x14ac:dyDescent="0.25">
      <c r="A604" t="s">
        <v>1474</v>
      </c>
      <c r="B604">
        <v>-33.7939218</v>
      </c>
      <c r="C604">
        <v>151.04094420000001</v>
      </c>
    </row>
    <row r="605" spans="1:3" x14ac:dyDescent="0.25">
      <c r="A605" t="s">
        <v>1477</v>
      </c>
      <c r="B605">
        <v>-33.9247552</v>
      </c>
      <c r="C605">
        <v>151.1647529</v>
      </c>
    </row>
    <row r="606" spans="1:3" x14ac:dyDescent="0.25">
      <c r="A606" t="s">
        <v>1820</v>
      </c>
      <c r="B606">
        <v>-33.531666700000002</v>
      </c>
      <c r="C606">
        <v>150.7344444</v>
      </c>
    </row>
    <row r="607" spans="1:3" x14ac:dyDescent="0.25">
      <c r="A607" t="s">
        <v>1821</v>
      </c>
      <c r="B607">
        <v>-33.8313822</v>
      </c>
      <c r="C607">
        <v>151.11694399999999</v>
      </c>
    </row>
    <row r="608" spans="1:3" x14ac:dyDescent="0.25">
      <c r="A608" t="s">
        <v>1479</v>
      </c>
      <c r="B608">
        <v>-33.691818499999997</v>
      </c>
      <c r="C608">
        <v>151.2205908</v>
      </c>
    </row>
    <row r="609" spans="1:3" x14ac:dyDescent="0.25">
      <c r="A609" t="s">
        <v>1822</v>
      </c>
      <c r="B609">
        <v>-33.7066667</v>
      </c>
      <c r="C609">
        <v>150.90916669999999</v>
      </c>
    </row>
    <row r="610" spans="1:3" x14ac:dyDescent="0.25">
      <c r="A610" t="s">
        <v>1823</v>
      </c>
      <c r="B610">
        <v>-33.859991999999998</v>
      </c>
      <c r="C610">
        <v>151.2083216</v>
      </c>
    </row>
    <row r="611" spans="1:3" x14ac:dyDescent="0.25">
      <c r="A611" t="s">
        <v>1824</v>
      </c>
      <c r="B611">
        <v>-33.5342749</v>
      </c>
      <c r="C611">
        <v>150.7041667</v>
      </c>
    </row>
    <row r="612" spans="1:3" x14ac:dyDescent="0.25">
      <c r="A612" t="s">
        <v>1483</v>
      </c>
      <c r="B612">
        <v>-33.7866894</v>
      </c>
      <c r="C612">
        <v>150.95264979999999</v>
      </c>
    </row>
    <row r="613" spans="1:3" x14ac:dyDescent="0.25">
      <c r="A613" t="s">
        <v>1485</v>
      </c>
      <c r="B613">
        <v>-33.748695699999999</v>
      </c>
      <c r="C613">
        <v>150.79575689999999</v>
      </c>
    </row>
    <row r="614" spans="1:3" x14ac:dyDescent="0.25">
      <c r="A614" t="s">
        <v>314</v>
      </c>
      <c r="B614">
        <v>-33.735434599999998</v>
      </c>
      <c r="C614">
        <v>151.1300645</v>
      </c>
    </row>
    <row r="615" spans="1:3" x14ac:dyDescent="0.25">
      <c r="A615" t="s">
        <v>1488</v>
      </c>
      <c r="B615">
        <v>-33.9302706</v>
      </c>
      <c r="C615">
        <v>151.14092339999999</v>
      </c>
    </row>
    <row r="616" spans="1:3" x14ac:dyDescent="0.25">
      <c r="A616" t="s">
        <v>793</v>
      </c>
      <c r="B616">
        <v>-33.879472800000002</v>
      </c>
      <c r="C616">
        <v>151.19843460000001</v>
      </c>
    </row>
    <row r="617" spans="1:3" x14ac:dyDescent="0.25">
      <c r="A617" t="s">
        <v>1825</v>
      </c>
      <c r="B617">
        <v>-34.006666699999997</v>
      </c>
      <c r="C617">
        <v>150.81777779999999</v>
      </c>
    </row>
    <row r="618" spans="1:3" x14ac:dyDescent="0.25">
      <c r="A618" t="s">
        <v>1490</v>
      </c>
      <c r="B618">
        <v>-33.8558564</v>
      </c>
      <c r="C618">
        <v>151.27610179999999</v>
      </c>
    </row>
    <row r="619" spans="1:3" x14ac:dyDescent="0.25">
      <c r="A619" t="s">
        <v>1494</v>
      </c>
      <c r="B619">
        <v>-33.8857243</v>
      </c>
      <c r="C619">
        <v>150.98375110000001</v>
      </c>
    </row>
    <row r="620" spans="1:3" x14ac:dyDescent="0.25">
      <c r="A620" t="s">
        <v>1826</v>
      </c>
      <c r="B620">
        <v>-33.648333299999997</v>
      </c>
      <c r="C620">
        <v>150.8677778</v>
      </c>
    </row>
    <row r="621" spans="1:3" x14ac:dyDescent="0.25">
      <c r="A621" t="s">
        <v>1827</v>
      </c>
      <c r="B621">
        <v>-33.958614900000001</v>
      </c>
      <c r="C621">
        <v>150.97388889999999</v>
      </c>
    </row>
    <row r="622" spans="1:3" x14ac:dyDescent="0.25">
      <c r="A622" t="s">
        <v>221</v>
      </c>
      <c r="B622">
        <v>-33.720367000000003</v>
      </c>
      <c r="C622">
        <v>151.11424629999999</v>
      </c>
    </row>
    <row r="623" spans="1:3" x14ac:dyDescent="0.25">
      <c r="A623" t="s">
        <v>449</v>
      </c>
      <c r="B623">
        <v>-33.709445299999999</v>
      </c>
      <c r="C623">
        <v>151.1055581</v>
      </c>
    </row>
    <row r="624" spans="1:3" x14ac:dyDescent="0.25">
      <c r="A624" t="s">
        <v>1499</v>
      </c>
      <c r="B624">
        <v>-33.873611099999998</v>
      </c>
      <c r="C624">
        <v>150.9086111</v>
      </c>
    </row>
    <row r="625" spans="1:3" x14ac:dyDescent="0.25">
      <c r="A625" t="s">
        <v>1501</v>
      </c>
      <c r="B625">
        <v>-33.865333700000001</v>
      </c>
      <c r="C625">
        <v>150.64097709999999</v>
      </c>
    </row>
    <row r="626" spans="1:3" x14ac:dyDescent="0.25">
      <c r="A626" t="s">
        <v>1503</v>
      </c>
      <c r="B626">
        <v>-33.857500100000003</v>
      </c>
      <c r="C626">
        <v>151.1319513</v>
      </c>
    </row>
    <row r="627" spans="1:3" x14ac:dyDescent="0.25">
      <c r="A627" t="s">
        <v>1505</v>
      </c>
      <c r="B627">
        <v>-33.727973200000001</v>
      </c>
      <c r="C627">
        <v>151.12322789999999</v>
      </c>
    </row>
    <row r="628" spans="1:3" x14ac:dyDescent="0.25">
      <c r="A628" t="s">
        <v>1508</v>
      </c>
      <c r="B628">
        <v>-33.690306</v>
      </c>
      <c r="C628">
        <v>151.2942716</v>
      </c>
    </row>
    <row r="629" spans="1:3" x14ac:dyDescent="0.25">
      <c r="A629" t="s">
        <v>1511</v>
      </c>
      <c r="B629">
        <v>-33.914999999999999</v>
      </c>
      <c r="C629">
        <v>150.93444439999999</v>
      </c>
    </row>
    <row r="630" spans="1:3" x14ac:dyDescent="0.25">
      <c r="A630" t="s">
        <v>1828</v>
      </c>
      <c r="B630">
        <v>-34.134769400000003</v>
      </c>
      <c r="C630">
        <v>150.99313319999999</v>
      </c>
    </row>
    <row r="631" spans="1:3" x14ac:dyDescent="0.25">
      <c r="A631" t="s">
        <v>798</v>
      </c>
      <c r="B631">
        <v>-33.9002762</v>
      </c>
      <c r="C631">
        <v>151.20731369999999</v>
      </c>
    </row>
    <row r="632" spans="1:3" x14ac:dyDescent="0.25">
      <c r="A632" t="s">
        <v>1514</v>
      </c>
      <c r="B632">
        <v>-33.843273600000003</v>
      </c>
      <c r="C632">
        <v>151.28257360000001</v>
      </c>
    </row>
    <row r="633" spans="1:3" x14ac:dyDescent="0.25">
      <c r="A633" t="s">
        <v>1517</v>
      </c>
      <c r="B633">
        <v>-33.956401300000003</v>
      </c>
      <c r="C633">
        <v>150.94058620000001</v>
      </c>
    </row>
    <row r="634" spans="1:3" x14ac:dyDescent="0.25">
      <c r="A634" t="s">
        <v>1519</v>
      </c>
      <c r="B634">
        <v>-33.901936499999998</v>
      </c>
      <c r="C634">
        <v>151.25588160000001</v>
      </c>
    </row>
    <row r="635" spans="1:3" x14ac:dyDescent="0.25">
      <c r="A635" t="s">
        <v>76</v>
      </c>
      <c r="B635">
        <v>-33.838333300000002</v>
      </c>
      <c r="C635">
        <v>151.19868919999999</v>
      </c>
    </row>
    <row r="636" spans="1:3" x14ac:dyDescent="0.25">
      <c r="A636" t="s">
        <v>1829</v>
      </c>
      <c r="B636">
        <v>-34.148333299999997</v>
      </c>
      <c r="C636">
        <v>150.81777779999999</v>
      </c>
    </row>
    <row r="637" spans="1:3" x14ac:dyDescent="0.25">
      <c r="A637" t="s">
        <v>1521</v>
      </c>
      <c r="B637">
        <v>-33.826895800000003</v>
      </c>
      <c r="C637">
        <v>151.0774351</v>
      </c>
    </row>
    <row r="638" spans="1:3" x14ac:dyDescent="0.25">
      <c r="A638" t="s">
        <v>599</v>
      </c>
      <c r="B638">
        <v>-33.806666700000001</v>
      </c>
      <c r="C638">
        <v>150.96777779999999</v>
      </c>
    </row>
    <row r="639" spans="1:3" x14ac:dyDescent="0.25">
      <c r="A639" t="s">
        <v>1523</v>
      </c>
      <c r="B639">
        <v>-33.758665999999998</v>
      </c>
      <c r="C639">
        <v>150.75796170000001</v>
      </c>
    </row>
    <row r="640" spans="1:3" x14ac:dyDescent="0.25">
      <c r="A640" t="s">
        <v>1830</v>
      </c>
      <c r="B640">
        <v>-33.746944399999997</v>
      </c>
      <c r="C640">
        <v>150.74861110000001</v>
      </c>
    </row>
    <row r="641" spans="1:3" x14ac:dyDescent="0.25">
      <c r="A641" t="s">
        <v>1831</v>
      </c>
      <c r="B641">
        <v>-33.741388899999997</v>
      </c>
      <c r="C641">
        <v>150.7322222</v>
      </c>
    </row>
    <row r="642" spans="1:3" x14ac:dyDescent="0.25">
      <c r="A642" t="s">
        <v>1832</v>
      </c>
      <c r="B642">
        <v>-33.931666700000001</v>
      </c>
      <c r="C642">
        <v>150.8344444</v>
      </c>
    </row>
    <row r="643" spans="1:3" x14ac:dyDescent="0.25">
      <c r="A643" t="s">
        <v>1833</v>
      </c>
      <c r="B643">
        <v>-33.766060600000003</v>
      </c>
      <c r="C643">
        <v>151.16011209999999</v>
      </c>
    </row>
    <row r="644" spans="1:3" x14ac:dyDescent="0.25">
      <c r="A644" t="s">
        <v>1834</v>
      </c>
      <c r="B644">
        <v>-33.780290700000002</v>
      </c>
      <c r="C644">
        <v>151.1595848</v>
      </c>
    </row>
    <row r="645" spans="1:3" x14ac:dyDescent="0.25">
      <c r="A645" t="s">
        <v>1835</v>
      </c>
      <c r="B645">
        <v>-33.747835899999998</v>
      </c>
      <c r="C645">
        <v>151.0350621</v>
      </c>
    </row>
    <row r="646" spans="1:3" x14ac:dyDescent="0.25">
      <c r="A646" t="s">
        <v>1836</v>
      </c>
      <c r="B646">
        <v>-33.7646844</v>
      </c>
      <c r="C646">
        <v>151.13189929999999</v>
      </c>
    </row>
    <row r="647" spans="1:3" x14ac:dyDescent="0.25">
      <c r="A647" t="s">
        <v>509</v>
      </c>
      <c r="B647">
        <v>-33.809444399999997</v>
      </c>
      <c r="C647">
        <v>151.08583329999999</v>
      </c>
    </row>
    <row r="648" spans="1:3" x14ac:dyDescent="0.25">
      <c r="A648" t="s">
        <v>1526</v>
      </c>
      <c r="B648">
        <v>-33.715000000000003</v>
      </c>
      <c r="C648">
        <v>151.06777779999999</v>
      </c>
    </row>
    <row r="649" spans="1:3" x14ac:dyDescent="0.25">
      <c r="A649" t="s">
        <v>1004</v>
      </c>
      <c r="B649">
        <v>-33.8076498</v>
      </c>
      <c r="C649">
        <v>150.98772650000001</v>
      </c>
    </row>
    <row r="650" spans="1:3" x14ac:dyDescent="0.25">
      <c r="A650" t="s">
        <v>1530</v>
      </c>
      <c r="B650">
        <v>-33.8483333</v>
      </c>
      <c r="C650">
        <v>150.90111110000001</v>
      </c>
    </row>
    <row r="651" spans="1:3" x14ac:dyDescent="0.25">
      <c r="A651" t="s">
        <v>1533</v>
      </c>
      <c r="B651">
        <v>-33.756666699999997</v>
      </c>
      <c r="C651">
        <v>150.80944439999999</v>
      </c>
    </row>
    <row r="652" spans="1:3" x14ac:dyDescent="0.25">
      <c r="A652" t="s">
        <v>1837</v>
      </c>
      <c r="B652">
        <v>-33.609679499999999</v>
      </c>
      <c r="C652">
        <v>151.33094489999999</v>
      </c>
    </row>
    <row r="653" spans="1:3" x14ac:dyDescent="0.25">
      <c r="A653" t="s">
        <v>1535</v>
      </c>
      <c r="B653">
        <v>-33.728686699999997</v>
      </c>
      <c r="C653">
        <v>151.2806965</v>
      </c>
    </row>
    <row r="654" spans="1:3" x14ac:dyDescent="0.25">
      <c r="A654" t="s">
        <v>1537</v>
      </c>
      <c r="B654">
        <v>-33.556666700000001</v>
      </c>
      <c r="C654">
        <v>150.8344444</v>
      </c>
    </row>
    <row r="655" spans="1:3" x14ac:dyDescent="0.25">
      <c r="A655" t="s">
        <v>1539</v>
      </c>
      <c r="B655">
        <v>-33.923055599999998</v>
      </c>
      <c r="C655">
        <v>151.06777779999999</v>
      </c>
    </row>
    <row r="656" spans="1:3" x14ac:dyDescent="0.25">
      <c r="A656" t="s">
        <v>1542</v>
      </c>
      <c r="B656">
        <v>-33.724722200000002</v>
      </c>
      <c r="C656">
        <v>150.79388890000001</v>
      </c>
    </row>
    <row r="657" spans="1:3" x14ac:dyDescent="0.25">
      <c r="A657" t="s">
        <v>1544</v>
      </c>
      <c r="B657">
        <v>-33.806388900000002</v>
      </c>
      <c r="C657">
        <v>151.20027780000001</v>
      </c>
    </row>
    <row r="658" spans="1:3" x14ac:dyDescent="0.25">
      <c r="A658" t="s">
        <v>1838</v>
      </c>
      <c r="B658">
        <v>-33.799166700000001</v>
      </c>
      <c r="C658">
        <v>151.20611109999999</v>
      </c>
    </row>
    <row r="659" spans="1:3" x14ac:dyDescent="0.25">
      <c r="A659" t="s">
        <v>1329</v>
      </c>
      <c r="B659">
        <v>-33.605534200000001</v>
      </c>
      <c r="C659">
        <v>150.82195300000001</v>
      </c>
    </row>
    <row r="660" spans="1:3" x14ac:dyDescent="0.25">
      <c r="A660" t="s">
        <v>1839</v>
      </c>
      <c r="B660">
        <v>-33.656666700000002</v>
      </c>
      <c r="C660">
        <v>150.80944439999999</v>
      </c>
    </row>
    <row r="661" spans="1:3" x14ac:dyDescent="0.25">
      <c r="A661" t="s">
        <v>1549</v>
      </c>
      <c r="B661">
        <v>-33.7761098</v>
      </c>
      <c r="C661">
        <v>150.9816606</v>
      </c>
    </row>
    <row r="662" spans="1:3" x14ac:dyDescent="0.25">
      <c r="A662" t="s">
        <v>1840</v>
      </c>
      <c r="B662">
        <v>-33.385277600000002</v>
      </c>
      <c r="C662">
        <v>150.98680239999999</v>
      </c>
    </row>
    <row r="663" spans="1:3" x14ac:dyDescent="0.25">
      <c r="A663" t="s">
        <v>622</v>
      </c>
      <c r="B663">
        <v>-33.931029600000002</v>
      </c>
      <c r="C663">
        <v>151.1243159</v>
      </c>
    </row>
    <row r="664" spans="1:3" x14ac:dyDescent="0.25">
      <c r="A664" t="s">
        <v>260</v>
      </c>
      <c r="B664">
        <v>-33.833203900000001</v>
      </c>
      <c r="C664">
        <v>151.19592729999999</v>
      </c>
    </row>
    <row r="665" spans="1:3" x14ac:dyDescent="0.25">
      <c r="A665" t="s">
        <v>1551</v>
      </c>
      <c r="B665">
        <v>-34.046836900000002</v>
      </c>
      <c r="C665">
        <v>150.8242711</v>
      </c>
    </row>
    <row r="666" spans="1:3" x14ac:dyDescent="0.25">
      <c r="A666" t="s">
        <v>1553</v>
      </c>
      <c r="B666">
        <v>-33.758611100000003</v>
      </c>
      <c r="C666">
        <v>150.87833330000001</v>
      </c>
    </row>
    <row r="667" spans="1:3" x14ac:dyDescent="0.25">
      <c r="A667" t="s">
        <v>1555</v>
      </c>
      <c r="B667">
        <v>-33.841383299999997</v>
      </c>
      <c r="C667">
        <v>150.96027760000001</v>
      </c>
    </row>
    <row r="668" spans="1:3" x14ac:dyDescent="0.25">
      <c r="A668" t="s">
        <v>1557</v>
      </c>
      <c r="B668">
        <v>-33.885796800000001</v>
      </c>
      <c r="C668">
        <v>151.2440867</v>
      </c>
    </row>
    <row r="669" spans="1:3" x14ac:dyDescent="0.25">
      <c r="A669" t="s">
        <v>1561</v>
      </c>
      <c r="B669">
        <v>-33.871875799999998</v>
      </c>
      <c r="C669">
        <v>151.21922180000001</v>
      </c>
    </row>
    <row r="670" spans="1:3" x14ac:dyDescent="0.25">
      <c r="A670" t="s">
        <v>390</v>
      </c>
      <c r="B670">
        <v>-34.044841099999999</v>
      </c>
      <c r="C670">
        <v>151.1401717</v>
      </c>
    </row>
    <row r="671" spans="1:3" x14ac:dyDescent="0.25">
      <c r="A671" t="s">
        <v>1841</v>
      </c>
      <c r="B671">
        <v>-33.840198800000003</v>
      </c>
      <c r="C671">
        <v>151.17106140000001</v>
      </c>
    </row>
    <row r="672" spans="1:3" x14ac:dyDescent="0.25">
      <c r="A672" t="s">
        <v>1563</v>
      </c>
      <c r="B672">
        <v>-34.116495700000002</v>
      </c>
      <c r="C672">
        <v>150.9522795</v>
      </c>
    </row>
    <row r="673" spans="1:3" x14ac:dyDescent="0.25">
      <c r="A673" t="s">
        <v>1842</v>
      </c>
      <c r="B673">
        <v>-34.034387000000002</v>
      </c>
      <c r="C673">
        <v>151.02716699999999</v>
      </c>
    </row>
    <row r="674" spans="1:3" x14ac:dyDescent="0.25">
      <c r="A674" t="s">
        <v>1565</v>
      </c>
      <c r="B674">
        <v>-33.903790700000002</v>
      </c>
      <c r="C674">
        <v>151.0176677</v>
      </c>
    </row>
    <row r="675" spans="1:3" x14ac:dyDescent="0.25">
      <c r="A675" t="s">
        <v>1843</v>
      </c>
      <c r="B675">
        <v>-33.6318172</v>
      </c>
      <c r="C675">
        <v>150.66799560000001</v>
      </c>
    </row>
    <row r="676" spans="1:3" x14ac:dyDescent="0.25">
      <c r="A676" t="s">
        <v>1567</v>
      </c>
      <c r="B676">
        <v>-34.056680999999998</v>
      </c>
      <c r="C676">
        <v>151.03088840000001</v>
      </c>
    </row>
    <row r="677" spans="1:3" x14ac:dyDescent="0.25">
      <c r="A677" t="s">
        <v>1569</v>
      </c>
      <c r="B677">
        <v>-33.862007900000002</v>
      </c>
      <c r="C677">
        <v>150.96860960000001</v>
      </c>
    </row>
    <row r="678" spans="1:3" x14ac:dyDescent="0.25">
      <c r="A678" t="s">
        <v>1571</v>
      </c>
      <c r="B678">
        <v>-34.050277800000003</v>
      </c>
      <c r="C678">
        <v>151.1033333</v>
      </c>
    </row>
    <row r="679" spans="1:3" x14ac:dyDescent="0.25">
      <c r="A679" t="s">
        <v>771</v>
      </c>
      <c r="B679">
        <v>-33.907662299999998</v>
      </c>
      <c r="C679">
        <v>151.2082183</v>
      </c>
    </row>
    <row r="680" spans="1:3" x14ac:dyDescent="0.25">
      <c r="A680" t="s">
        <v>1844</v>
      </c>
      <c r="B680">
        <v>-33.725021499999997</v>
      </c>
      <c r="C680">
        <v>150.72712709999999</v>
      </c>
    </row>
    <row r="681" spans="1:3" x14ac:dyDescent="0.25">
      <c r="A681" t="s">
        <v>1845</v>
      </c>
      <c r="B681">
        <v>-33.857777800000001</v>
      </c>
      <c r="C681">
        <v>151.0105556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suburb_rankings</vt:lpstr>
      <vt:lpstr>Crimes data</vt:lpstr>
      <vt:lpstr>lat 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Joudat Hashmi</dc:creator>
  <cp:lastModifiedBy>Tiwana, Humayun Akram</cp:lastModifiedBy>
  <dcterms:created xsi:type="dcterms:W3CDTF">2023-10-24T08:56:31Z</dcterms:created>
  <dcterms:modified xsi:type="dcterms:W3CDTF">2023-10-24T13:27:19Z</dcterms:modified>
</cp:coreProperties>
</file>