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3" i="1"/>
  <c r="H5" i="1" l="1"/>
  <c r="H3" i="1"/>
  <c r="G5" i="1"/>
  <c r="G3" i="1"/>
  <c r="F5" i="1"/>
  <c r="F3" i="1"/>
  <c r="E5" i="1"/>
  <c r="E3" i="1"/>
</calcChain>
</file>

<file path=xl/sharedStrings.xml><?xml version="1.0" encoding="utf-8"?>
<sst xmlns="http://schemas.openxmlformats.org/spreadsheetml/2006/main" count="17" uniqueCount="17">
  <si>
    <t>Performance</t>
  </si>
  <si>
    <t>Expected Nov 19</t>
  </si>
  <si>
    <t>Expected Mar 20</t>
  </si>
  <si>
    <t>A&amp;E</t>
  </si>
  <si>
    <t>Cancer 62 Days(GP)</t>
  </si>
  <si>
    <t>Cancer 62 Days (Screening)</t>
  </si>
  <si>
    <t>Cancer 62 Days(Consultant)</t>
  </si>
  <si>
    <t>6 Weeks Diagnostics</t>
  </si>
  <si>
    <t>Elective Waiting</t>
  </si>
  <si>
    <t>52 weeks wait</t>
  </si>
  <si>
    <t>SELECT Month,SUM(Trajectory_Numerator) As Numerator,SUM(trajectory_Denominator)As Denominator</t>
  </si>
  <si>
    <t>,Round(SUM(Trajectory_Numerator)*100/SUM(trajectory_Denominator),1) As Performance</t>
  </si>
  <si>
    <t xml:space="preserve">  FROM [DIV_Perf].[dbo].[PerformanceMeasuresTrajectoriesAndMilestones]</t>
  </si>
  <si>
    <t xml:space="preserve">  where [Indicator Short] in ('NT018')--,'LT065','SQU05g','lt007a')</t>
  </si>
  <si>
    <t xml:space="preserve">  group by month</t>
  </si>
  <si>
    <t>Testing git ignore</t>
  </si>
  <si>
    <t>Testing git ignore2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</si>
</sst>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6" sqref="A16"/>
    </sheetView>
  </sheetViews>
  <sheetFormatPr defaultRowHeight="15" x14ac:dyDescent="0.25"/>
  <cols>
    <col min="1" max="1" width="20.7109375" customWidth="1"/>
    <col min="5" max="5" width="19.42578125" customWidth="1"/>
    <col min="6" max="6" width="25.85546875" customWidth="1"/>
    <col min="7" max="7" width="24.28515625" customWidth="1"/>
    <col min="8" max="8" width="18.5703125" customWidth="1"/>
  </cols>
  <sheetData>
    <row r="1" spans="1:8" x14ac:dyDescent="0.25">
      <c r="A1" s="1" t="s">
        <v>0</v>
      </c>
      <c r="B1" s="1" t="s">
        <v>3</v>
      </c>
      <c r="C1" s="1" t="s">
        <v>8</v>
      </c>
      <c r="D1" s="1" t="s">
        <v>9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4">
        <f>20421/22970</f>
        <v>0.88902916848062685</v>
      </c>
      <c r="C3" s="2"/>
      <c r="D3" s="2"/>
      <c r="E3" s="3">
        <f>115/135</f>
        <v>0.85185185185185186</v>
      </c>
      <c r="F3" s="3">
        <f>29/32</f>
        <v>0.90625</v>
      </c>
      <c r="G3" s="3">
        <f>43/53</f>
        <v>0.81132075471698117</v>
      </c>
      <c r="H3" s="3">
        <f>16753/16906</f>
        <v>0.99094995859458179</v>
      </c>
    </row>
    <row r="4" spans="1:8" x14ac:dyDescent="0.25">
      <c r="A4" s="2"/>
      <c r="B4" s="2"/>
      <c r="C4" s="2"/>
      <c r="D4" s="2"/>
      <c r="E4" s="2"/>
      <c r="F4" s="3"/>
      <c r="G4" s="3"/>
      <c r="H4" s="3"/>
    </row>
    <row r="5" spans="1:8" x14ac:dyDescent="0.25">
      <c r="A5" s="2" t="s">
        <v>2</v>
      </c>
      <c r="B5" s="3">
        <f>21654/24490</f>
        <v>0.88419763168640264</v>
      </c>
      <c r="C5" s="2"/>
      <c r="D5" s="2"/>
      <c r="E5" s="3">
        <f>114/132</f>
        <v>0.86363636363636365</v>
      </c>
      <c r="F5" s="3">
        <f>25/27</f>
        <v>0.92592592592592593</v>
      </c>
      <c r="G5" s="3">
        <f>48/56</f>
        <v>0.8571428571428571</v>
      </c>
      <c r="H5" s="3">
        <f>15695/15816</f>
        <v>0.99234951947395045</v>
      </c>
    </row>
    <row r="8" spans="1:8" x14ac:dyDescent="0.25">
      <c r="A8" t="s">
        <v>10</v>
      </c>
    </row>
    <row r="9" spans="1:8" x14ac:dyDescent="0.25">
      <c r="C9" t="s">
        <v>11</v>
      </c>
    </row>
    <row r="10" spans="1:8" x14ac:dyDescent="0.25">
      <c r="A10" t="s">
        <v>12</v>
      </c>
    </row>
    <row r="11" spans="1:8" x14ac:dyDescent="0.25">
      <c r="A11" t="s">
        <v>13</v>
      </c>
    </row>
    <row r="12" spans="1:8" x14ac:dyDescent="0.25">
      <c r="A12" t="s">
        <v>14</v>
      </c>
    </row>
    <row r="14" spans="1:8" x14ac:dyDescent="0.25">
      <c r="A14" t="s">
        <v>15</v>
      </c>
    </row>
    <row r="15" spans="1:8" x14ac:dyDescent="0.25">
      <c r="A1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Royal Free London NHS Foundation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Ude, Jonathan</dc:creator>
  <cp:lastModifiedBy>Ude, Jonathan</cp:lastModifiedBy>
  <dcterms:created xsi:type="dcterms:W3CDTF">2019-10-09T10:11:27Z</dcterms:created>
  <dcterms:modified xsi:type="dcterms:W3CDTF">2019-10-10T18:38:25Z</dcterms:modified>
</cp:coreProperties>
</file>