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9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0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1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2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3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29"/>
  <workbookPr filterPrivacy="1"/>
  <bookViews>
    <workbookView xWindow="0" yWindow="0" windowWidth="22260" windowHeight="12645"/>
  </bookViews>
  <sheets>
    <sheet name="Sheet1" sheetId="1" r:id="rId1"/>
  </sheets>
  <definedNames>
    <definedName name="_xlchart.v2.0" hidden="1">Sheet1!$B$6:$F$6</definedName>
    <definedName name="_xlchart.v2.1" hidden="1">Sheet1!$B$7:$F$7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0" i="1" l="1"/>
  <c r="F30" i="1" s="1"/>
  <c r="E31" i="1"/>
  <c r="G30" i="1"/>
  <c r="B30" i="1"/>
  <c r="D30" i="1"/>
  <c r="E30" i="1"/>
  <c r="J20" i="1"/>
  <c r="C20" i="1"/>
  <c r="D20" i="1"/>
  <c r="G20" i="1" s="1"/>
  <c r="B20" i="1"/>
  <c r="E20" i="1"/>
  <c r="F20" i="1"/>
  <c r="G26" i="1"/>
  <c r="G24" i="1" l="1"/>
  <c r="G25" i="1"/>
  <c r="G27" i="1"/>
  <c r="G28" i="1"/>
  <c r="G29" i="1"/>
  <c r="G23" i="1"/>
  <c r="H12" i="1"/>
  <c r="H20" i="1" s="1"/>
  <c r="H13" i="1"/>
  <c r="H14" i="1"/>
  <c r="H15" i="1"/>
  <c r="H16" i="1"/>
  <c r="H17" i="1"/>
  <c r="H18" i="1"/>
  <c r="H19" i="1"/>
  <c r="H11" i="1"/>
</calcChain>
</file>

<file path=xl/sharedStrings.xml><?xml version="1.0" encoding="utf-8"?>
<sst xmlns="http://schemas.openxmlformats.org/spreadsheetml/2006/main" count="57" uniqueCount="57">
  <si>
    <t>Yes</t>
  </si>
  <si>
    <t>No</t>
  </si>
  <si>
    <t>Total</t>
  </si>
  <si>
    <t xml:space="preserve">2. Do you own or lease any car? </t>
  </si>
  <si>
    <t>1. Do you use any public transport (Bus, Train, Taxi, Uber)?</t>
  </si>
  <si>
    <t>3. Which level of your automation vehicle(s) do you think you have?</t>
  </si>
  <si>
    <t>4. Which level of automation public transport (Bus, Train, Taxi, Uber) that you think you use?</t>
  </si>
  <si>
    <t>5. How likely would you think it is that AVs level 4 (Full self-driving automation) will improve transport in general?</t>
  </si>
  <si>
    <t xml:space="preserve">c.	Reducing accidents/crashes	</t>
  </si>
  <si>
    <t>d.	Reducing traffic jams</t>
  </si>
  <si>
    <t>e.	Improving road capacity	 (Parking, traffic flow)</t>
  </si>
  <si>
    <t>f.	Saving fuel</t>
  </si>
  <si>
    <t>g.	Saving time</t>
  </si>
  <si>
    <t>h.	Car sharing</t>
  </si>
  <si>
    <t>Very unlikely</t>
  </si>
  <si>
    <t>Very likely</t>
  </si>
  <si>
    <t>1.       How concerned are you about the following when AVs level 4 (Full self-driving automation) is deployed?</t>
  </si>
  <si>
    <t xml:space="preserve">b.	Replacement of human drivers	</t>
  </si>
  <si>
    <t xml:space="preserve">d.	Security from hacking   </t>
  </si>
  <si>
    <t>f.	Current traffic infrastructure effect on AVs level 4</t>
  </si>
  <si>
    <t>g.	Prediction and decision making 	by car system</t>
  </si>
  <si>
    <t xml:space="preserve">c.	Car ownership and occupation(Everyone can have one and ride or share)
</t>
  </si>
  <si>
    <r>
      <t>1.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Studies show that more than 80% of road accidents and crashes are caused by human error. Do you agree or disagree that Level 4 AVs - Full self-driving automation will help to save more lives on the road?</t>
    </r>
  </si>
  <si>
    <t xml:space="preserve"> I agree</t>
  </si>
  <si>
    <t xml:space="preserve"> I somewhat agree</t>
  </si>
  <si>
    <t xml:space="preserve"> I don’t agree</t>
  </si>
  <si>
    <t>I don’t know</t>
  </si>
  <si>
    <r>
      <t>1.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Who do you think will take responsibility when accidents/crashes happened with level 4 (</t>
    </r>
    <r>
      <rPr>
        <i/>
        <sz val="11"/>
        <color theme="1"/>
        <rFont val="Calibri"/>
        <family val="2"/>
        <scheme val="minor"/>
      </rPr>
      <t>Full self-driving automation</t>
    </r>
    <r>
      <rPr>
        <sz val="11"/>
        <color theme="1"/>
        <rFont val="Calibri"/>
        <family val="2"/>
        <scheme val="minor"/>
      </rPr>
      <t>)?</t>
    </r>
  </si>
  <si>
    <t xml:space="preserve">The Owner     </t>
  </si>
  <si>
    <t xml:space="preserve">Passenger(s)    </t>
  </si>
  <si>
    <t xml:space="preserve">Depend on crash data     </t>
  </si>
  <si>
    <t xml:space="preserve">The car vendor  </t>
  </si>
  <si>
    <t>No one</t>
  </si>
  <si>
    <r>
      <t>1.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Do you agree or disagree with statements below when AVs level 4 (</t>
    </r>
    <r>
      <rPr>
        <i/>
        <sz val="11"/>
        <color theme="1"/>
        <rFont val="Calibri"/>
        <family val="2"/>
        <scheme val="minor"/>
      </rPr>
      <t>Full self-driving automation</t>
    </r>
    <r>
      <rPr>
        <sz val="11"/>
        <color theme="1"/>
        <rFont val="Calibri"/>
        <family val="2"/>
        <scheme val="minor"/>
      </rPr>
      <t>) are deployed?</t>
    </r>
  </si>
  <si>
    <t>Strongly disagree</t>
  </si>
  <si>
    <t> </t>
  </si>
  <si>
    <t>Strongly agree</t>
  </si>
  <si>
    <t>a.	It will takes away driving jobs</t>
  </si>
  <si>
    <t>b.	Public transport such as Bus, Train, Taxi, Uber can use level 4 system (No driver or wheel …)</t>
  </si>
  <si>
    <t>c.	AVs level 4 run on the same road system with level 3 AVs and below</t>
  </si>
  <si>
    <t>d.	Training requirements are needed for Level 4 AVs users</t>
  </si>
  <si>
    <t xml:space="preserve">e.	Car riders are not allowed to make decision or control Level 4 AVs </t>
  </si>
  <si>
    <t>f.	AVs level 4 deployment much based on sensors friendly traffic system</t>
  </si>
  <si>
    <t>Yes (Now)</t>
  </si>
  <si>
    <t>No (May be in future)</t>
  </si>
  <si>
    <t xml:space="preserve"> Never (I’m too scare, I much take full control of my car)</t>
  </si>
  <si>
    <t>Level 1</t>
  </si>
  <si>
    <t>Level 0</t>
  </si>
  <si>
    <t>Level 2</t>
  </si>
  <si>
    <t>Level 3</t>
  </si>
  <si>
    <t>Level 4</t>
  </si>
  <si>
    <t xml:space="preserve">	Safer driving</t>
  </si>
  <si>
    <t xml:space="preserve">	More comfortable driving</t>
  </si>
  <si>
    <t xml:space="preserve">	Solution for drinking/texting and driving</t>
  </si>
  <si>
    <t xml:space="preserve">	System failure and collision</t>
  </si>
  <si>
    <t xml:space="preserve">	Weather limited visual and sensors performance (snow, storm)</t>
  </si>
  <si>
    <r>
      <t>Would you use a AVs level 4 (</t>
    </r>
    <r>
      <rPr>
        <i/>
        <sz val="11"/>
        <color theme="1"/>
        <rFont val="Calibri"/>
        <family val="2"/>
        <scheme val="minor"/>
      </rPr>
      <t>Full self-driving automation</t>
    </r>
    <r>
      <rPr>
        <sz val="11"/>
        <color theme="1"/>
        <rFont val="Calibri"/>
        <family val="2"/>
        <scheme val="minor"/>
      </rPr>
      <t>)?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</si>
</sst>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7"/>
      <color theme="1"/>
      <name val="Times New Roman"/>
      <family val="1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wrapText="1"/>
    </xf>
    <xf numFmtId="0" fontId="1" fillId="2" borderId="0" xfId="0" applyFont="1" applyFill="1"/>
    <xf numFmtId="0" fontId="0" fillId="0" borderId="1" xfId="0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0" borderId="4" xfId="0" applyBorder="1" applyAlignment="1">
      <alignment wrapText="1"/>
    </xf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5" xfId="0" applyBorder="1"/>
    <xf numFmtId="0" fontId="0" fillId="0" borderId="6" xfId="0" applyBorder="1" applyAlignment="1">
      <alignment wrapText="1"/>
    </xf>
    <xf numFmtId="0" fontId="0" fillId="0" borderId="7" xfId="0" applyBorder="1"/>
    <xf numFmtId="0" fontId="0" fillId="0" borderId="8" xfId="0" applyBorder="1"/>
    <xf numFmtId="0" fontId="0" fillId="0" borderId="5" xfId="0" applyBorder="1" applyAlignment="1">
      <alignment wrapText="1"/>
    </xf>
    <xf numFmtId="0" fontId="1" fillId="3" borderId="0" xfId="0" applyFont="1" applyFill="1"/>
    <xf numFmtId="0" fontId="0" fillId="0" borderId="1" xfId="0" applyBorder="1" applyAlignment="1">
      <alignment wrapText="1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2" borderId="0" xfId="0" applyFont="1" applyFill="1" applyBorder="1"/>
    <xf numFmtId="0" fontId="1" fillId="2" borderId="5" xfId="0" applyFont="1" applyFill="1" applyBorder="1"/>
    <xf numFmtId="0" fontId="0" fillId="0" borderId="1" xfId="0" applyFont="1" applyBorder="1" applyAlignment="1">
      <alignment wrapText="1"/>
    </xf>
    <xf numFmtId="0" fontId="0" fillId="0" borderId="2" xfId="0" applyFont="1" applyBorder="1" applyAlignment="1">
      <alignment wrapText="1"/>
    </xf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6" xfId="0" applyBorder="1"/>
    <xf numFmtId="0" fontId="0" fillId="0" borderId="3" xfId="0" applyFont="1" applyBorder="1" applyAlignment="1"/>
    <xf numFmtId="0" fontId="4" fillId="2" borderId="2" xfId="0" applyFont="1" applyFill="1" applyBorder="1" applyAlignment="1">
      <alignment wrapText="1"/>
    </xf>
    <xf numFmtId="0" fontId="1" fillId="2" borderId="2" xfId="0" applyFont="1" applyFill="1" applyBorder="1" applyAlignment="1">
      <alignment wrapText="1"/>
    </xf>
    <xf numFmtId="0" fontId="4" fillId="2" borderId="3" xfId="0" applyFont="1" applyFill="1" applyBorder="1" applyAlignment="1">
      <alignment wrapText="1"/>
    </xf>
    <xf numFmtId="0" fontId="4" fillId="2" borderId="0" xfId="0" applyFont="1" applyFill="1" applyBorder="1" applyAlignment="1">
      <alignment wrapText="1"/>
    </xf>
    <xf numFmtId="0" fontId="4" fillId="2" borderId="5" xfId="0" applyFont="1" applyFill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6" xfId="0" applyFont="1" applyBorder="1" applyAlignment="1">
      <alignment wrapText="1"/>
    </xf>
    <xf numFmtId="0" fontId="0" fillId="0" borderId="0" xfId="0" applyFill="1" applyBorder="1"/>
    <xf numFmtId="0" fontId="0" fillId="2" borderId="2" xfId="0" applyFont="1" applyFill="1" applyBorder="1" applyAlignment="1">
      <alignment wrapText="1"/>
    </xf>
    <xf numFmtId="0" fontId="0" fillId="2" borderId="2" xfId="0" applyFill="1" applyBorder="1" applyAlignment="1">
      <alignment wrapText="1"/>
    </xf>
    <xf numFmtId="0" fontId="0" fillId="2" borderId="3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Survey</a:t>
            </a:r>
            <a:r>
              <a:rPr lang="en-NZ" baseline="0"/>
              <a:t> Respone Rate (%)</a:t>
            </a:r>
            <a:endParaRPr lang="en-N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explosion val="13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E425-466D-89D5-E1F3BB6625A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4-E425-466D-89D5-E1F3BB6625A4}"/>
              </c:ext>
            </c:extLst>
          </c:dPt>
          <c:dLbls>
            <c:dLbl>
              <c:idx val="0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425-466D-89D5-E1F3BB6625A4}"/>
                </c:ext>
              </c:extLst>
            </c:dLbl>
            <c:dLbl>
              <c:idx val="1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425-466D-89D5-E1F3BB6625A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2"/>
              <c:pt idx="0">
                <c:v>Returned</c:v>
              </c:pt>
              <c:pt idx="1">
                <c:v>Not Returned</c:v>
              </c:pt>
            </c:strLit>
          </c:cat>
          <c:val>
            <c:numRef>
              <c:f>(Sheet1!$C$1,Sheet1!$D$1)</c:f>
              <c:numCache>
                <c:formatCode>General</c:formatCode>
                <c:ptCount val="2"/>
                <c:pt idx="0">
                  <c:v>7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25-466D-89D5-E1F3BB6625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Concerned about weather limited visual and sensors performance (snow, storm)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Sheet1!$A$27</c:f>
              <c:strCache>
                <c:ptCount val="1"/>
                <c:pt idx="0">
                  <c:v>	Weather limited visual and sensors performance (snow, storm)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Sheet1!$B$27:$E$27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98-4A03-A024-53ECDEAD4D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9942632"/>
        <c:axId val="389941648"/>
      </c:lineChart>
      <c:catAx>
        <c:axId val="389942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100" b="0" i="0" baseline="0">
                    <a:effectLst/>
                  </a:rPr>
                  <a:t>Not concerned --&gt; Very concerned</a:t>
                </a:r>
                <a:endParaRPr lang="en-NZ" sz="6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941648"/>
        <c:crosses val="autoZero"/>
        <c:auto val="1"/>
        <c:lblAlgn val="ctr"/>
        <c:lblOffset val="100"/>
        <c:noMultiLvlLbl val="0"/>
      </c:catAx>
      <c:valAx>
        <c:axId val="38994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100" b="0" i="0" baseline="0">
                    <a:effectLst/>
                  </a:rPr>
                  <a:t>Participants</a:t>
                </a:r>
                <a:endParaRPr lang="en-NZ" sz="6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942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 sz="1800" b="0" i="0" baseline="0">
                <a:effectLst/>
              </a:rPr>
              <a:t>Level 4 AVs will help to save more lives on the road </a:t>
            </a:r>
            <a:endParaRPr lang="en-NZ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616-4487-825D-B7C71B7823A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616-4487-825D-B7C71B7823A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616-4487-825D-B7C71B7823A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616-4487-825D-B7C71B7823A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Sheet1!$B$32:$E$32</c:f>
              <c:strCache>
                <c:ptCount val="4"/>
                <c:pt idx="0">
                  <c:v> I agree</c:v>
                </c:pt>
                <c:pt idx="1">
                  <c:v> I somewhat agree</c:v>
                </c:pt>
                <c:pt idx="2">
                  <c:v> I don’t agree</c:v>
                </c:pt>
                <c:pt idx="3">
                  <c:v>I don’t know</c:v>
                </c:pt>
              </c:strCache>
            </c:strRef>
          </c:cat>
          <c:val>
            <c:numRef>
              <c:f>Sheet1!$B$33:$E$33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1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66-42F9-89A3-DC87EA849B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Would you use a AVs level 4 (Full self-driving automation</a:t>
            </a:r>
          </a:p>
        </c:rich>
      </c:tx>
      <c:layout>
        <c:manualLayout>
          <c:xMode val="edge"/>
          <c:yMode val="edge"/>
          <c:x val="0.16837510936132982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Sheet1!$A$49</c:f>
              <c:strCache>
                <c:ptCount val="1"/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18C-4FFB-80F4-62AAFD47536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18C-4FFB-80F4-62AAFD47536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18C-4FFB-80F4-62AAFD47536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Sheet1!$B$48:$D$48</c:f>
              <c:strCache>
                <c:ptCount val="3"/>
                <c:pt idx="0">
                  <c:v>Yes (Now)</c:v>
                </c:pt>
                <c:pt idx="1">
                  <c:v>No (May be in future)</c:v>
                </c:pt>
                <c:pt idx="2">
                  <c:v> Never (I’m too scare, I much take full control of my car)</c:v>
                </c:pt>
              </c:strCache>
            </c:strRef>
          </c:cat>
          <c:val>
            <c:numRef>
              <c:f>Sheet1!$B$49:$D$49</c:f>
              <c:numCache>
                <c:formatCode>General</c:formatCode>
                <c:ptCount val="3"/>
                <c:pt idx="0">
                  <c:v>2</c:v>
                </c:pt>
                <c:pt idx="1">
                  <c:v>5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32-42E6-BA66-7F19E996A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Concerned</a:t>
            </a:r>
            <a:r>
              <a:rPr lang="en-NZ" baseline="0"/>
              <a:t> about AVs Level 4 are deleployed</a:t>
            </a:r>
            <a:endParaRPr lang="en-N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v>Very concern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Participants</c:v>
              </c:pt>
            </c:strLit>
          </c:cat>
          <c:val>
            <c:numRef>
              <c:f>Sheet1!$E$31</c:f>
              <c:numCache>
                <c:formatCode>General</c:formatCode>
                <c:ptCount val="1"/>
                <c:pt idx="0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67-44B2-BE9B-198D49CC38CE}"/>
            </c:ext>
          </c:extLst>
        </c:ser>
        <c:ser>
          <c:idx val="1"/>
          <c:order val="1"/>
          <c:tx>
            <c:v>A bit concern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Participants</c:v>
              </c:pt>
            </c:strLit>
          </c:cat>
          <c:val>
            <c:numRef>
              <c:f>Sheet1!$C$30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67-44B2-BE9B-198D49CC38CE}"/>
            </c:ext>
          </c:extLst>
        </c:ser>
        <c:ser>
          <c:idx val="2"/>
          <c:order val="2"/>
          <c:tx>
            <c:v>Not concern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Participants</c:v>
              </c:pt>
            </c:strLit>
          </c:cat>
          <c:val>
            <c:numRef>
              <c:f>Sheet1!$B$30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167-44B2-BE9B-198D49CC38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88110832"/>
        <c:axId val="388121000"/>
      </c:barChart>
      <c:catAx>
        <c:axId val="388110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121000"/>
        <c:crosses val="autoZero"/>
        <c:auto val="1"/>
        <c:lblAlgn val="ctr"/>
        <c:lblOffset val="100"/>
        <c:noMultiLvlLbl val="0"/>
      </c:catAx>
      <c:valAx>
        <c:axId val="388121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Concerned level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110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Car and public transport</a:t>
            </a:r>
            <a:r>
              <a:rPr lang="en-NZ" baseline="0"/>
              <a:t> users</a:t>
            </a:r>
            <a:endParaRPr lang="en-N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Public transport users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Sheet1!$B$4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36-42A4-B81B-2856050B5FB7}"/>
            </c:ext>
          </c:extLst>
        </c:ser>
        <c:ser>
          <c:idx val="1"/>
          <c:order val="1"/>
          <c:tx>
            <c:v>Car owners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Sheet1!$D$4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36-42A4-B81B-2856050B5FB7}"/>
            </c:ext>
          </c:extLst>
        </c:ser>
        <c:ser>
          <c:idx val="2"/>
          <c:order val="2"/>
          <c:tx>
            <c:v>Not own/lease car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Sheet1!$E$4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E36-42A4-B81B-2856050B5F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91943696"/>
        <c:axId val="391944352"/>
      </c:barChart>
      <c:catAx>
        <c:axId val="39194369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91944352"/>
        <c:crosses val="autoZero"/>
        <c:auto val="1"/>
        <c:lblAlgn val="ctr"/>
        <c:lblOffset val="100"/>
        <c:noMultiLvlLbl val="0"/>
      </c:catAx>
      <c:valAx>
        <c:axId val="391944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100" b="0" i="0" baseline="0">
                    <a:effectLst/>
                  </a:rPr>
                  <a:t>Participants</a:t>
                </a:r>
                <a:endParaRPr lang="en-NZ" sz="6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943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Participants think about automation level of their public transport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Sheet1!$B$6:$F$6</c:f>
              <c:strCache>
                <c:ptCount val="5"/>
                <c:pt idx="0">
                  <c:v>Level 0</c:v>
                </c:pt>
                <c:pt idx="1">
                  <c:v>Level 1</c:v>
                </c:pt>
                <c:pt idx="2">
                  <c:v>Level 2</c:v>
                </c:pt>
                <c:pt idx="3">
                  <c:v>Level 3</c:v>
                </c:pt>
                <c:pt idx="4">
                  <c:v>Level 4</c:v>
                </c:pt>
              </c:strCache>
            </c:strRef>
          </c:cat>
          <c:val>
            <c:numRef>
              <c:f>Sheet1!$B$8:$F$8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8A-4CBF-A228-EA7742A847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3114696"/>
        <c:axId val="323116992"/>
      </c:barChart>
      <c:catAx>
        <c:axId val="323114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000" b="0" i="0" u="none" strike="noStrike" baseline="0">
                    <a:effectLst/>
                  </a:rPr>
                  <a:t>Automation level </a:t>
                </a:r>
                <a:endParaRPr lang="en-N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6992"/>
        <c:crosses val="autoZero"/>
        <c:auto val="1"/>
        <c:lblAlgn val="ctr"/>
        <c:lblOffset val="100"/>
        <c:noMultiLvlLbl val="0"/>
      </c:catAx>
      <c:valAx>
        <c:axId val="32311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000" b="0" i="0" u="none" strike="noStrike" baseline="0">
                    <a:effectLst/>
                  </a:rPr>
                  <a:t>Participants</a:t>
                </a:r>
                <a:endParaRPr lang="en-N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14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Opinions on</a:t>
            </a:r>
            <a:r>
              <a:rPr lang="en-NZ" baseline="0"/>
              <a:t> Level 4 Full self-driving automation) will improve transport </a:t>
            </a:r>
            <a:endParaRPr lang="en-N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75"/>
      <c:rotY val="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explosion val="16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80DB-4C99-92D7-BEE3D28FB68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80DB-4C99-92D7-BEE3D28FB68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80DB-4C99-92D7-BEE3D28FB68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Not imporve</c:v>
              </c:pt>
              <c:pt idx="1">
                <c:v>A bit improve</c:v>
              </c:pt>
              <c:pt idx="2">
                <c:v>Will improve</c:v>
              </c:pt>
            </c:strLit>
          </c:cat>
          <c:val>
            <c:numRef>
              <c:f>(Sheet1!$B$20,Sheet1!$C$20,Sheet1!$J$20)</c:f>
              <c:numCache>
                <c:formatCode>General</c:formatCode>
                <c:ptCount val="3"/>
                <c:pt idx="0">
                  <c:v>1</c:v>
                </c:pt>
                <c:pt idx="1">
                  <c:v>5</c:v>
                </c:pt>
                <c:pt idx="2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76-48B4-97EF-C46A893A8D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Safer </a:t>
            </a:r>
            <a:r>
              <a:rPr lang="en-NZ" baseline="0"/>
              <a:t>and Comfortable driving</a:t>
            </a:r>
            <a:endParaRPr lang="en-N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v> Safer driving</c:v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Sheet1!$B$11:$F$11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CB-425B-BC7A-615C97C28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645304"/>
        <c:axId val="324354600"/>
      </c:areaChart>
      <c:barChart>
        <c:barDir val="col"/>
        <c:grouping val="clustered"/>
        <c:varyColors val="0"/>
        <c:ser>
          <c:idx val="1"/>
          <c:order val="1"/>
          <c:tx>
            <c:v> More comfortable driving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Sheet1!$B$12:$F$12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CB-425B-BC7A-615C97C28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1645304"/>
        <c:axId val="324354600"/>
      </c:barChart>
      <c:catAx>
        <c:axId val="391645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Very unlikely --- &gt; </a:t>
                </a:r>
                <a:r>
                  <a:rPr lang="en-NZ" sz="1000" b="0" i="0" u="none" strike="noStrike" baseline="0">
                    <a:effectLst/>
                  </a:rPr>
                  <a:t>Very likely </a:t>
                </a:r>
                <a:r>
                  <a:rPr lang="en-NZ"/>
                  <a:t> 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354600"/>
        <c:crosses val="autoZero"/>
        <c:auto val="1"/>
        <c:lblAlgn val="ctr"/>
        <c:lblOffset val="100"/>
        <c:noMultiLvlLbl val="0"/>
      </c:catAx>
      <c:valAx>
        <c:axId val="324354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100" b="0" i="0" baseline="0">
                    <a:effectLst/>
                  </a:rPr>
                  <a:t>Participants</a:t>
                </a:r>
                <a:endParaRPr lang="en-NZ" sz="6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645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Reducing accidents/crashes and traffic jams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Reducing accidents/crashes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Sheet1!$B$13:$F$13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3</c:v>
                </c:pt>
                <c:pt idx="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37-4959-9B6B-9BFA9113E449}"/>
            </c:ext>
          </c:extLst>
        </c:ser>
        <c:ser>
          <c:idx val="1"/>
          <c:order val="1"/>
          <c:tx>
            <c:v> Reducing traffic jams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Sheet1!$B$14:$F$14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37-4959-9B6B-9BFA9113E4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6257912"/>
        <c:axId val="486259552"/>
      </c:lineChart>
      <c:catAx>
        <c:axId val="486257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259552"/>
        <c:crosses val="autoZero"/>
        <c:auto val="1"/>
        <c:lblAlgn val="ctr"/>
        <c:lblOffset val="100"/>
        <c:noMultiLvlLbl val="0"/>
      </c:catAx>
      <c:valAx>
        <c:axId val="48625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257912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Solution for drinking/texting and driving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0"/>
    </c:view3D>
    <c:floor>
      <c:thickness val="0"/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  <a:sp3d contourW="9525">
          <a:contourClr>
            <a:schemeClr val="tx1">
              <a:lumMod val="15000"/>
              <a:lumOff val="85000"/>
            </a:schemeClr>
          </a:contourClr>
        </a:sp3d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area3DChart>
        <c:grouping val="stacked"/>
        <c:varyColors val="0"/>
        <c:ser>
          <c:idx val="0"/>
          <c:order val="0"/>
          <c:tx>
            <c:strRef>
              <c:f>Sheet1!$A$19</c:f>
              <c:strCache>
                <c:ptCount val="1"/>
                <c:pt idx="0">
                  <c:v>	Solution for drinking/texting and driving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val>
            <c:numRef>
              <c:f>Sheet1!$B$19:$F$19</c:f>
              <c:numCache>
                <c:formatCode>General</c:formatCode>
                <c:ptCount val="5"/>
                <c:pt idx="0">
                  <c:v>1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24-471E-92C9-8C99570B6D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9577552"/>
        <c:axId val="399577880"/>
        <c:axId val="0"/>
      </c:area3DChart>
      <c:catAx>
        <c:axId val="3995775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577880"/>
        <c:crosses val="autoZero"/>
        <c:auto val="1"/>
        <c:lblAlgn val="ctr"/>
        <c:lblOffset val="100"/>
        <c:noMultiLvlLbl val="0"/>
      </c:catAx>
      <c:valAx>
        <c:axId val="399577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577552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Do participants trust Level 4 AVs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Concerned about prediction and decision making  by car system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Sheet1!$B$29:$E$29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4F-4456-8C50-6764963365F0}"/>
            </c:ext>
          </c:extLst>
        </c:ser>
        <c:ser>
          <c:idx val="1"/>
          <c:order val="1"/>
          <c:tx>
            <c:v>Car riders are not allowed to make decision or control Level 4 AVs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Sheet1!$B$45:$E$45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4F-4456-8C50-6764963365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1646944"/>
        <c:axId val="391643664"/>
      </c:lineChart>
      <c:catAx>
        <c:axId val="391646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643664"/>
        <c:crosses val="autoZero"/>
        <c:auto val="1"/>
        <c:lblAlgn val="ctr"/>
        <c:lblOffset val="100"/>
        <c:noMultiLvlLbl val="0"/>
      </c:catAx>
      <c:valAx>
        <c:axId val="39164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646944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Concerned about system failure and collision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Sheet1!$B$23:$E$23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1A-4712-A96F-EB9DCC5C5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0831184"/>
        <c:axId val="400827904"/>
      </c:lineChart>
      <c:catAx>
        <c:axId val="400831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Not</a:t>
                </a:r>
                <a:r>
                  <a:rPr lang="en-NZ" baseline="0"/>
                  <a:t> concerned --&gt; Very concerned</a:t>
                </a:r>
                <a:endParaRPr lang="en-N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827904"/>
        <c:crosses val="autoZero"/>
        <c:auto val="1"/>
        <c:lblAlgn val="ctr"/>
        <c:lblOffset val="100"/>
        <c:noMultiLvlLbl val="0"/>
      </c:catAx>
      <c:valAx>
        <c:axId val="40082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100" b="0" i="0" baseline="0">
                    <a:effectLst/>
                  </a:rPr>
                  <a:t>Participants</a:t>
                </a:r>
                <a:endParaRPr lang="en-NZ" sz="6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831184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_xlchart.v2.0</cx:f>
      </cx:strDim>
      <cx:numDim type="val">
        <cx:f dir="row">_xlchart.v2.1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rPr>
              <a:t>Car owners think the </a:t>
            </a:r>
            <a:r>
              <a:rPr lang="en-US" sz="1400" b="1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Automation Level </a:t>
            </a: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of their car </a:t>
            </a:r>
          </a:p>
        </cx:rich>
      </cx:tx>
    </cx:title>
    <cx:plotArea>
      <cx:plotAreaRegion>
        <cx:series layoutId="funnel" uniqueId="{17254F63-3C58-4AEE-9D37-E591E0C80EC8}">
          <cx:dataLabels>
            <cx:visibility seriesName="0" categoryName="0" value="1"/>
          </cx:dataLabels>
          <cx:dataId val="0"/>
        </cx:series>
      </cx:plotAreaRegion>
      <cx:axis id="0">
        <cx:catScaling gapWidth="0.0599999987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13" Type="http://schemas.openxmlformats.org/officeDocument/2006/relationships/chart" Target="../charts/chart12.xml"/><Relationship Id="rId3" Type="http://schemas.microsoft.com/office/2014/relationships/chartEx" Target="../charts/chartEx1.xml"/><Relationship Id="rId7" Type="http://schemas.openxmlformats.org/officeDocument/2006/relationships/chart" Target="../charts/chart6.xml"/><Relationship Id="rId12" Type="http://schemas.openxmlformats.org/officeDocument/2006/relationships/chart" Target="../charts/chart1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11" Type="http://schemas.openxmlformats.org/officeDocument/2006/relationships/chart" Target="../charts/chart10.xml"/><Relationship Id="rId5" Type="http://schemas.openxmlformats.org/officeDocument/2006/relationships/chart" Target="../charts/chart4.xml"/><Relationship Id="rId10" Type="http://schemas.openxmlformats.org/officeDocument/2006/relationships/chart" Target="../charts/chart9.xml"/><Relationship Id="rId4" Type="http://schemas.openxmlformats.org/officeDocument/2006/relationships/chart" Target="../charts/chart3.xml"/><Relationship Id="rId9" Type="http://schemas.openxmlformats.org/officeDocument/2006/relationships/chart" Target="../charts/chart8.xml"/><Relationship Id="rId14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</xdr:colOff>
      <xdr:row>0</xdr:row>
      <xdr:rowOff>104775</xdr:rowOff>
    </xdr:from>
    <xdr:to>
      <xdr:col>23</xdr:col>
      <xdr:colOff>352425</xdr:colOff>
      <xdr:row>8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DF4626-DDFB-4715-AE29-D2045277E2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19050</xdr:colOff>
      <xdr:row>9</xdr:row>
      <xdr:rowOff>390525</xdr:rowOff>
    </xdr:from>
    <xdr:to>
      <xdr:col>23</xdr:col>
      <xdr:colOff>323850</xdr:colOff>
      <xdr:row>19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6FA4AEF-48B6-4E58-B8C3-1532E17F5C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585787</xdr:colOff>
      <xdr:row>0</xdr:row>
      <xdr:rowOff>152400</xdr:rowOff>
    </xdr:from>
    <xdr:to>
      <xdr:col>32</xdr:col>
      <xdr:colOff>280987</xdr:colOff>
      <xdr:row>9</xdr:row>
      <xdr:rowOff>219075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C617D515-E006-4581-810A-F5D095ACB61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521362" y="1524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NZ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33</xdr:col>
      <xdr:colOff>4762</xdr:colOff>
      <xdr:row>0</xdr:row>
      <xdr:rowOff>104775</xdr:rowOff>
    </xdr:from>
    <xdr:to>
      <xdr:col>40</xdr:col>
      <xdr:colOff>309562</xdr:colOff>
      <xdr:row>9</xdr:row>
      <xdr:rowOff>171450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DE066B6-C46F-4850-AEB5-F0CAC5A9CC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595312</xdr:colOff>
      <xdr:row>20</xdr:row>
      <xdr:rowOff>352425</xdr:rowOff>
    </xdr:from>
    <xdr:to>
      <xdr:col>23</xdr:col>
      <xdr:colOff>290512</xdr:colOff>
      <xdr:row>28</xdr:row>
      <xdr:rowOff>47625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F222087-2986-4D8C-8E56-731AC82E64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373995</xdr:colOff>
      <xdr:row>45</xdr:row>
      <xdr:rowOff>44824</xdr:rowOff>
    </xdr:from>
    <xdr:to>
      <xdr:col>26</xdr:col>
      <xdr:colOff>73678</xdr:colOff>
      <xdr:row>55</xdr:row>
      <xdr:rowOff>92449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FFCA23-8296-491F-BFA2-A592414A57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95250</xdr:colOff>
      <xdr:row>36</xdr:row>
      <xdr:rowOff>142875</xdr:rowOff>
    </xdr:from>
    <xdr:to>
      <xdr:col>24</xdr:col>
      <xdr:colOff>400050</xdr:colOff>
      <xdr:row>44</xdr:row>
      <xdr:rowOff>19050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85F482E-DD7D-45A4-AD0C-572F7534CA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52387</xdr:colOff>
      <xdr:row>28</xdr:row>
      <xdr:rowOff>257175</xdr:rowOff>
    </xdr:from>
    <xdr:to>
      <xdr:col>24</xdr:col>
      <xdr:colOff>357187</xdr:colOff>
      <xdr:row>34</xdr:row>
      <xdr:rowOff>676275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3F98D3D-41B3-4AD2-A87B-43FC5BDF89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500062</xdr:colOff>
      <xdr:row>0</xdr:row>
      <xdr:rowOff>171450</xdr:rowOff>
    </xdr:from>
    <xdr:to>
      <xdr:col>15</xdr:col>
      <xdr:colOff>195262</xdr:colOff>
      <xdr:row>9</xdr:row>
      <xdr:rowOff>238125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838BE5E-621E-4FA0-BE8F-811C38950C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89928</xdr:colOff>
      <xdr:row>19</xdr:row>
      <xdr:rowOff>173691</xdr:rowOff>
    </xdr:from>
    <xdr:to>
      <xdr:col>15</xdr:col>
      <xdr:colOff>390245</xdr:colOff>
      <xdr:row>27</xdr:row>
      <xdr:rowOff>48185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5D5157A-65AC-42F5-A59A-1F71A2773E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195262</xdr:colOff>
      <xdr:row>28</xdr:row>
      <xdr:rowOff>295275</xdr:rowOff>
    </xdr:from>
    <xdr:to>
      <xdr:col>15</xdr:col>
      <xdr:colOff>500062</xdr:colOff>
      <xdr:row>34</xdr:row>
      <xdr:rowOff>714375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1FBE81FE-9843-4284-BA69-B9C4745BBA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366712</xdr:colOff>
      <xdr:row>36</xdr:row>
      <xdr:rowOff>85725</xdr:rowOff>
    </xdr:from>
    <xdr:to>
      <xdr:col>17</xdr:col>
      <xdr:colOff>61912</xdr:colOff>
      <xdr:row>43</xdr:row>
      <xdr:rowOff>342900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2AEC0E4C-14F7-41B8-96F7-B9AF5C62BC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566737</xdr:colOff>
      <xdr:row>45</xdr:row>
      <xdr:rowOff>171450</xdr:rowOff>
    </xdr:from>
    <xdr:to>
      <xdr:col>17</xdr:col>
      <xdr:colOff>261937</xdr:colOff>
      <xdr:row>56</xdr:row>
      <xdr:rowOff>28575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4B79BC59-3143-47E8-A87B-5A795350B8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24</xdr:col>
      <xdr:colOff>433387</xdr:colOff>
      <xdr:row>20</xdr:row>
      <xdr:rowOff>504825</xdr:rowOff>
    </xdr:from>
    <xdr:to>
      <xdr:col>32</xdr:col>
      <xdr:colOff>128587</xdr:colOff>
      <xdr:row>29</xdr:row>
      <xdr:rowOff>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D03BF20E-8BC1-4A69-ADAD-6F7C063BF5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"/>
  <sheetViews>
    <sheetView tabSelected="1" zoomScale="85" zoomScaleNormal="85" workbookViewId="0">
      <selection activeCell="A48" sqref="A48"/>
    </sheetView>
  </sheetViews>
  <sheetFormatPr defaultRowHeight="15" x14ac:dyDescent="0.25"/>
  <cols>
    <col min="1" max="1" width="36.5703125" customWidth="1"/>
    <col min="2" max="2" width="16.42578125" customWidth="1"/>
    <col min="3" max="3" width="13.140625" customWidth="1"/>
    <col min="4" max="4" width="15.28515625" customWidth="1"/>
    <col min="5" max="5" width="13.85546875" customWidth="1"/>
  </cols>
  <sheetData>
    <row r="1" spans="1:8" x14ac:dyDescent="0.25">
      <c r="A1" t="s">
        <v>2</v>
      </c>
      <c r="B1">
        <v>8</v>
      </c>
      <c r="C1">
        <v>7</v>
      </c>
      <c r="D1">
        <v>1</v>
      </c>
    </row>
    <row r="3" spans="1:8" ht="30" x14ac:dyDescent="0.25">
      <c r="A3" s="1" t="s">
        <v>4</v>
      </c>
      <c r="B3" t="s">
        <v>0</v>
      </c>
      <c r="C3" t="s">
        <v>1</v>
      </c>
    </row>
    <row r="4" spans="1:8" x14ac:dyDescent="0.25">
      <c r="B4">
        <v>7</v>
      </c>
      <c r="D4">
        <v>2</v>
      </c>
      <c r="E4">
        <v>5</v>
      </c>
    </row>
    <row r="5" spans="1:8" x14ac:dyDescent="0.25">
      <c r="A5" t="s">
        <v>3</v>
      </c>
      <c r="B5">
        <v>2</v>
      </c>
      <c r="C5">
        <v>5</v>
      </c>
    </row>
    <row r="6" spans="1:8" x14ac:dyDescent="0.25">
      <c r="B6" s="2" t="s">
        <v>47</v>
      </c>
      <c r="C6" s="2" t="s">
        <v>46</v>
      </c>
      <c r="D6" s="2" t="s">
        <v>48</v>
      </c>
      <c r="E6" s="2" t="s">
        <v>49</v>
      </c>
      <c r="F6" s="2" t="s">
        <v>50</v>
      </c>
    </row>
    <row r="7" spans="1:8" ht="30" x14ac:dyDescent="0.25">
      <c r="A7" s="1" t="s">
        <v>5</v>
      </c>
      <c r="B7">
        <v>0</v>
      </c>
      <c r="C7" s="1">
        <v>2</v>
      </c>
      <c r="D7">
        <v>0</v>
      </c>
      <c r="E7">
        <v>0</v>
      </c>
      <c r="F7">
        <v>0</v>
      </c>
    </row>
    <row r="8" spans="1:8" ht="60.75" thickBot="1" x14ac:dyDescent="0.3">
      <c r="A8" s="1" t="s">
        <v>6</v>
      </c>
      <c r="B8">
        <v>0</v>
      </c>
      <c r="C8">
        <v>5</v>
      </c>
      <c r="D8">
        <v>1</v>
      </c>
      <c r="E8">
        <v>1</v>
      </c>
      <c r="F8">
        <v>0</v>
      </c>
    </row>
    <row r="9" spans="1:8" x14ac:dyDescent="0.25">
      <c r="A9" s="3"/>
      <c r="B9" s="4">
        <v>1</v>
      </c>
      <c r="C9" s="4">
        <v>2</v>
      </c>
      <c r="D9" s="4">
        <v>3</v>
      </c>
      <c r="E9" s="4">
        <v>4</v>
      </c>
      <c r="F9" s="5">
        <v>5</v>
      </c>
    </row>
    <row r="10" spans="1:8" ht="60" x14ac:dyDescent="0.25">
      <c r="A10" s="6" t="s">
        <v>7</v>
      </c>
      <c r="B10" s="7" t="s">
        <v>14</v>
      </c>
      <c r="C10" s="8"/>
      <c r="D10" s="8"/>
      <c r="E10" s="8"/>
      <c r="F10" s="13" t="s">
        <v>15</v>
      </c>
    </row>
    <row r="11" spans="1:8" x14ac:dyDescent="0.25">
      <c r="A11" s="6" t="s">
        <v>51</v>
      </c>
      <c r="B11" s="8">
        <v>0</v>
      </c>
      <c r="C11" s="8">
        <v>1</v>
      </c>
      <c r="D11" s="8">
        <v>2</v>
      </c>
      <c r="E11" s="8">
        <v>1</v>
      </c>
      <c r="F11" s="9">
        <v>3</v>
      </c>
      <c r="H11">
        <f t="shared" ref="H11:H19" si="0">SUM(B11:F11)</f>
        <v>7</v>
      </c>
    </row>
    <row r="12" spans="1:8" x14ac:dyDescent="0.25">
      <c r="A12" s="6" t="s">
        <v>52</v>
      </c>
      <c r="B12" s="8">
        <v>0</v>
      </c>
      <c r="C12" s="34">
        <v>0</v>
      </c>
      <c r="D12" s="34">
        <v>0</v>
      </c>
      <c r="E12" s="8">
        <v>5</v>
      </c>
      <c r="F12" s="9">
        <v>2</v>
      </c>
      <c r="H12">
        <f t="shared" si="0"/>
        <v>7</v>
      </c>
    </row>
    <row r="13" spans="1:8" x14ac:dyDescent="0.25">
      <c r="A13" s="6" t="s">
        <v>8</v>
      </c>
      <c r="B13" s="34">
        <v>0</v>
      </c>
      <c r="C13" s="34">
        <v>0</v>
      </c>
      <c r="D13" s="8">
        <v>2</v>
      </c>
      <c r="E13" s="8">
        <v>3</v>
      </c>
      <c r="F13" s="9">
        <v>2</v>
      </c>
      <c r="H13">
        <f t="shared" si="0"/>
        <v>7</v>
      </c>
    </row>
    <row r="14" spans="1:8" x14ac:dyDescent="0.25">
      <c r="A14" s="6" t="s">
        <v>9</v>
      </c>
      <c r="B14" s="34">
        <v>0</v>
      </c>
      <c r="C14" s="8">
        <v>1</v>
      </c>
      <c r="D14" s="8">
        <v>2</v>
      </c>
      <c r="E14" s="8">
        <v>3</v>
      </c>
      <c r="F14" s="9">
        <v>1</v>
      </c>
      <c r="H14">
        <f t="shared" si="0"/>
        <v>7</v>
      </c>
    </row>
    <row r="15" spans="1:8" ht="30" x14ac:dyDescent="0.25">
      <c r="A15" s="6" t="s">
        <v>10</v>
      </c>
      <c r="B15" s="34">
        <v>0</v>
      </c>
      <c r="C15" s="8">
        <v>1</v>
      </c>
      <c r="D15" s="8">
        <v>4</v>
      </c>
      <c r="E15" s="8">
        <v>2</v>
      </c>
      <c r="F15" s="9">
        <v>0</v>
      </c>
      <c r="H15">
        <f t="shared" si="0"/>
        <v>7</v>
      </c>
    </row>
    <row r="16" spans="1:8" x14ac:dyDescent="0.25">
      <c r="A16" s="6" t="s">
        <v>11</v>
      </c>
      <c r="B16" s="34">
        <v>0</v>
      </c>
      <c r="C16" s="34">
        <v>0</v>
      </c>
      <c r="D16" s="8">
        <v>3</v>
      </c>
      <c r="E16" s="8">
        <v>3</v>
      </c>
      <c r="F16" s="9">
        <v>1</v>
      </c>
      <c r="H16">
        <f t="shared" si="0"/>
        <v>7</v>
      </c>
    </row>
    <row r="17" spans="1:10" x14ac:dyDescent="0.25">
      <c r="A17" s="6" t="s">
        <v>12</v>
      </c>
      <c r="B17" s="34">
        <v>0</v>
      </c>
      <c r="C17" s="8">
        <v>1</v>
      </c>
      <c r="D17" s="8">
        <v>2</v>
      </c>
      <c r="E17" s="8">
        <v>4</v>
      </c>
      <c r="F17" s="9">
        <v>0</v>
      </c>
      <c r="H17">
        <f t="shared" si="0"/>
        <v>7</v>
      </c>
    </row>
    <row r="18" spans="1:10" x14ac:dyDescent="0.25">
      <c r="A18" s="6" t="s">
        <v>13</v>
      </c>
      <c r="B18" s="34">
        <v>0</v>
      </c>
      <c r="C18" s="8">
        <v>1</v>
      </c>
      <c r="D18" s="8">
        <v>3</v>
      </c>
      <c r="E18" s="8">
        <v>1</v>
      </c>
      <c r="F18" s="9">
        <v>2</v>
      </c>
      <c r="H18">
        <f t="shared" si="0"/>
        <v>7</v>
      </c>
    </row>
    <row r="19" spans="1:10" ht="30.75" thickBot="1" x14ac:dyDescent="0.3">
      <c r="A19" s="10" t="s">
        <v>53</v>
      </c>
      <c r="B19" s="11">
        <v>1</v>
      </c>
      <c r="C19" s="11">
        <v>0</v>
      </c>
      <c r="D19" s="11">
        <v>2</v>
      </c>
      <c r="E19" s="11">
        <v>1</v>
      </c>
      <c r="F19" s="12">
        <v>3</v>
      </c>
      <c r="H19">
        <f t="shared" si="0"/>
        <v>7</v>
      </c>
    </row>
    <row r="20" spans="1:10" ht="15.75" thickBot="1" x14ac:dyDescent="0.3">
      <c r="B20">
        <f>SUM(B11:B19)</f>
        <v>1</v>
      </c>
      <c r="C20">
        <f t="shared" ref="C20:D20" si="1">SUM(C11:C19)</f>
        <v>5</v>
      </c>
      <c r="D20">
        <f t="shared" si="1"/>
        <v>20</v>
      </c>
      <c r="E20">
        <f>SUM(E11:E19)</f>
        <v>23</v>
      </c>
      <c r="F20">
        <f>SUM(F11:F19)</f>
        <v>14</v>
      </c>
      <c r="G20">
        <f>SUM(B20:F20)</f>
        <v>63</v>
      </c>
      <c r="H20">
        <f>SUM(H11:H19)</f>
        <v>63</v>
      </c>
      <c r="J20">
        <f>SUM(F20,E20,D20)</f>
        <v>57</v>
      </c>
    </row>
    <row r="21" spans="1:10" ht="45" x14ac:dyDescent="0.25">
      <c r="A21" s="15" t="s">
        <v>16</v>
      </c>
      <c r="B21" s="16"/>
      <c r="C21" s="16"/>
      <c r="D21" s="16"/>
      <c r="E21" s="17"/>
    </row>
    <row r="22" spans="1:10" x14ac:dyDescent="0.25">
      <c r="A22" s="18"/>
      <c r="B22" s="19">
        <v>1</v>
      </c>
      <c r="C22" s="19">
        <v>2</v>
      </c>
      <c r="D22" s="19">
        <v>3</v>
      </c>
      <c r="E22" s="20">
        <v>4</v>
      </c>
      <c r="F22" s="14"/>
    </row>
    <row r="23" spans="1:10" x14ac:dyDescent="0.25">
      <c r="A23" s="6" t="s">
        <v>54</v>
      </c>
      <c r="B23" s="34">
        <v>0</v>
      </c>
      <c r="C23" s="34">
        <v>0</v>
      </c>
      <c r="D23" s="8">
        <v>4</v>
      </c>
      <c r="E23" s="9">
        <v>3</v>
      </c>
      <c r="G23">
        <f>SUM(B23:E23)</f>
        <v>7</v>
      </c>
    </row>
    <row r="24" spans="1:10" x14ac:dyDescent="0.25">
      <c r="A24" s="6" t="s">
        <v>17</v>
      </c>
      <c r="B24" s="8">
        <v>1</v>
      </c>
      <c r="C24" s="8">
        <v>2</v>
      </c>
      <c r="D24" s="8">
        <v>1</v>
      </c>
      <c r="E24" s="9">
        <v>3</v>
      </c>
      <c r="G24">
        <f>SUM(B24:E24)</f>
        <v>7</v>
      </c>
    </row>
    <row r="25" spans="1:10" ht="60" x14ac:dyDescent="0.25">
      <c r="A25" s="6" t="s">
        <v>21</v>
      </c>
      <c r="B25" s="8"/>
      <c r="C25" s="8">
        <v>4</v>
      </c>
      <c r="D25" s="8">
        <v>1</v>
      </c>
      <c r="E25" s="9">
        <v>2</v>
      </c>
      <c r="G25">
        <f>SUM(B25:E25)</f>
        <v>7</v>
      </c>
    </row>
    <row r="26" spans="1:10" x14ac:dyDescent="0.25">
      <c r="A26" s="6" t="s">
        <v>18</v>
      </c>
      <c r="B26" s="8">
        <v>0</v>
      </c>
      <c r="C26" s="8">
        <v>2</v>
      </c>
      <c r="D26" s="8">
        <v>3</v>
      </c>
      <c r="E26" s="9">
        <v>2</v>
      </c>
      <c r="G26">
        <f>SUM(B26:E26)</f>
        <v>7</v>
      </c>
    </row>
    <row r="27" spans="1:10" ht="30" x14ac:dyDescent="0.25">
      <c r="A27" s="6" t="s">
        <v>55</v>
      </c>
      <c r="B27" s="34">
        <v>0</v>
      </c>
      <c r="C27" s="34">
        <v>0</v>
      </c>
      <c r="D27" s="8">
        <v>5</v>
      </c>
      <c r="E27" s="9">
        <v>2</v>
      </c>
      <c r="G27">
        <f>SUM(B26:E26)</f>
        <v>7</v>
      </c>
    </row>
    <row r="28" spans="1:10" ht="30" x14ac:dyDescent="0.25">
      <c r="A28" s="6" t="s">
        <v>19</v>
      </c>
      <c r="B28" s="8">
        <v>1</v>
      </c>
      <c r="C28" s="8">
        <v>1</v>
      </c>
      <c r="D28" s="8">
        <v>2</v>
      </c>
      <c r="E28" s="9">
        <v>3</v>
      </c>
      <c r="G28">
        <f>SUM(B27:E27)</f>
        <v>7</v>
      </c>
    </row>
    <row r="29" spans="1:10" ht="30.75" thickBot="1" x14ac:dyDescent="0.3">
      <c r="A29" s="10" t="s">
        <v>20</v>
      </c>
      <c r="B29" s="11">
        <v>0</v>
      </c>
      <c r="C29" s="11">
        <v>1</v>
      </c>
      <c r="D29" s="11">
        <v>3</v>
      </c>
      <c r="E29" s="12">
        <v>3</v>
      </c>
      <c r="G29">
        <f>SUM(B28:E28)</f>
        <v>7</v>
      </c>
    </row>
    <row r="30" spans="1:10" x14ac:dyDescent="0.25">
      <c r="B30">
        <f t="shared" ref="B30:D30" si="2">SUM(B23:B29)</f>
        <v>2</v>
      </c>
      <c r="C30">
        <f>SUM(C23:C29)</f>
        <v>10</v>
      </c>
      <c r="D30">
        <f t="shared" si="2"/>
        <v>19</v>
      </c>
      <c r="E30">
        <f>SUM(E23:E29)</f>
        <v>18</v>
      </c>
      <c r="F30">
        <f>SUM(E30,D30,C30,B30)</f>
        <v>49</v>
      </c>
      <c r="G30">
        <f>SUM(G23:G29)</f>
        <v>49</v>
      </c>
    </row>
    <row r="31" spans="1:10" ht="15.75" thickBot="1" x14ac:dyDescent="0.3">
      <c r="E31">
        <f>SUM(E30,D30)</f>
        <v>37</v>
      </c>
    </row>
    <row r="32" spans="1:10" ht="90" x14ac:dyDescent="0.25">
      <c r="A32" s="21" t="s">
        <v>22</v>
      </c>
      <c r="B32" s="22" t="s">
        <v>23</v>
      </c>
      <c r="C32" s="23" t="s">
        <v>24</v>
      </c>
      <c r="D32" s="23" t="s">
        <v>25</v>
      </c>
      <c r="E32" s="24" t="s">
        <v>26</v>
      </c>
    </row>
    <row r="33" spans="1:6" ht="15.75" thickBot="1" x14ac:dyDescent="0.3">
      <c r="A33" s="25"/>
      <c r="B33" s="11">
        <v>2</v>
      </c>
      <c r="C33" s="11">
        <v>4</v>
      </c>
      <c r="D33" s="11">
        <v>1</v>
      </c>
      <c r="E33" s="12">
        <v>0</v>
      </c>
    </row>
    <row r="34" spans="1:6" ht="15.75" thickBot="1" x14ac:dyDescent="0.3"/>
    <row r="35" spans="1:6" ht="60" x14ac:dyDescent="0.25">
      <c r="A35" s="21" t="s">
        <v>27</v>
      </c>
      <c r="B35" s="22" t="s">
        <v>28</v>
      </c>
      <c r="C35" s="22" t="s">
        <v>29</v>
      </c>
      <c r="D35" s="22" t="s">
        <v>30</v>
      </c>
      <c r="E35" s="22" t="s">
        <v>31</v>
      </c>
      <c r="F35" s="26" t="s">
        <v>32</v>
      </c>
    </row>
    <row r="36" spans="1:6" ht="15.75" thickBot="1" x14ac:dyDescent="0.3">
      <c r="A36" s="25"/>
      <c r="B36" s="11">
        <v>2</v>
      </c>
      <c r="C36" s="11">
        <v>0</v>
      </c>
      <c r="D36" s="11">
        <v>3</v>
      </c>
      <c r="E36" s="11">
        <v>1</v>
      </c>
      <c r="F36" s="12">
        <v>1</v>
      </c>
    </row>
    <row r="38" spans="1:6" ht="15.75" thickBot="1" x14ac:dyDescent="0.3"/>
    <row r="39" spans="1:6" ht="60" x14ac:dyDescent="0.25">
      <c r="A39" s="21" t="s">
        <v>33</v>
      </c>
      <c r="B39" s="27" t="s">
        <v>34</v>
      </c>
      <c r="C39" s="27" t="s">
        <v>35</v>
      </c>
      <c r="D39" s="28"/>
      <c r="E39" s="29" t="s">
        <v>36</v>
      </c>
    </row>
    <row r="40" spans="1:6" x14ac:dyDescent="0.25">
      <c r="A40" s="18"/>
      <c r="B40" s="30">
        <v>1</v>
      </c>
      <c r="C40" s="30">
        <v>2</v>
      </c>
      <c r="D40" s="30">
        <v>3</v>
      </c>
      <c r="E40" s="31">
        <v>4</v>
      </c>
    </row>
    <row r="41" spans="1:6" x14ac:dyDescent="0.25">
      <c r="A41" s="32" t="s">
        <v>37</v>
      </c>
      <c r="B41" s="8">
        <v>1</v>
      </c>
      <c r="C41" s="8">
        <v>1</v>
      </c>
      <c r="D41" s="8">
        <v>3</v>
      </c>
      <c r="E41" s="9">
        <v>2</v>
      </c>
    </row>
    <row r="42" spans="1:6" ht="45" x14ac:dyDescent="0.25">
      <c r="A42" s="32" t="s">
        <v>38</v>
      </c>
      <c r="B42" s="8">
        <v>0</v>
      </c>
      <c r="C42" s="8">
        <v>2</v>
      </c>
      <c r="D42" s="8">
        <v>3</v>
      </c>
      <c r="E42" s="9">
        <v>2</v>
      </c>
    </row>
    <row r="43" spans="1:6" ht="30" x14ac:dyDescent="0.25">
      <c r="A43" s="32" t="s">
        <v>39</v>
      </c>
      <c r="B43" s="34">
        <v>0</v>
      </c>
      <c r="C43" s="8">
        <v>4</v>
      </c>
      <c r="D43" s="8">
        <v>2</v>
      </c>
      <c r="E43" s="9">
        <v>1</v>
      </c>
    </row>
    <row r="44" spans="1:6" ht="30" x14ac:dyDescent="0.25">
      <c r="A44" s="32" t="s">
        <v>40</v>
      </c>
      <c r="B44" s="34">
        <v>0</v>
      </c>
      <c r="C44" s="34">
        <v>1</v>
      </c>
      <c r="D44" s="34">
        <v>2</v>
      </c>
      <c r="E44" s="9">
        <v>4</v>
      </c>
    </row>
    <row r="45" spans="1:6" ht="30" x14ac:dyDescent="0.25">
      <c r="A45" s="32" t="s">
        <v>41</v>
      </c>
      <c r="B45" s="8">
        <v>1</v>
      </c>
      <c r="C45" s="34">
        <v>1</v>
      </c>
      <c r="D45" s="34">
        <v>1</v>
      </c>
      <c r="E45" s="9">
        <v>4</v>
      </c>
    </row>
    <row r="46" spans="1:6" ht="30.75" thickBot="1" x14ac:dyDescent="0.3">
      <c r="A46" s="33" t="s">
        <v>42</v>
      </c>
      <c r="B46" s="11">
        <v>0</v>
      </c>
      <c r="C46" s="11">
        <v>2</v>
      </c>
      <c r="D46" s="11">
        <v>2</v>
      </c>
      <c r="E46" s="12">
        <v>3</v>
      </c>
    </row>
    <row r="47" spans="1:6" ht="15.75" thickBot="1" x14ac:dyDescent="0.3"/>
    <row r="48" spans="1:6" ht="60" x14ac:dyDescent="0.25">
      <c r="A48" s="21" t="s">
        <v>56</v>
      </c>
      <c r="B48" s="35" t="s">
        <v>43</v>
      </c>
      <c r="C48" s="36" t="s">
        <v>44</v>
      </c>
      <c r="D48" s="37" t="s">
        <v>45</v>
      </c>
    </row>
    <row r="49" spans="1:4" ht="15.75" thickBot="1" x14ac:dyDescent="0.3">
      <c r="A49" s="25"/>
      <c r="B49" s="11">
        <v>2</v>
      </c>
      <c r="C49" s="11">
        <v>5</v>
      </c>
      <c r="D49" s="12">
        <v>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2017-07-18T18:39:11Z</dcterms:modified>
</cp:coreProperties>
</file>