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eric_paquet/github/waptrun/data/"/>
    </mc:Choice>
  </mc:AlternateContent>
  <xr:revisionPtr revIDLastSave="0" documentId="13_ncr:1_{D9FF67EB-B7D4-9444-B504-A3968A10FADF}" xr6:coauthVersionLast="45" xr6:coauthVersionMax="45" xr10:uidLastSave="{00000000-0000-0000-0000-000000000000}"/>
  <bookViews>
    <workbookView xWindow="380" yWindow="460" windowWidth="28040" windowHeight="17040" activeTab="1" xr2:uid="{00000000-000D-0000-FFFF-FFFF00000000}"/>
  </bookViews>
  <sheets>
    <sheet name="Conversion" sheetId="3" r:id="rId1"/>
    <sheet name="Imported"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 i="3" l="1"/>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K2"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 r="V2"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R2" i="3"/>
  <c r="Q287" i="3"/>
  <c r="Q286" i="3"/>
  <c r="Q285" i="3"/>
  <c r="Q284" i="3"/>
  <c r="Q283" i="3"/>
  <c r="Q282" i="3"/>
  <c r="Q281" i="3"/>
  <c r="Q280" i="3"/>
  <c r="Q279" i="3"/>
  <c r="Q278" i="3"/>
  <c r="Q277" i="3"/>
  <c r="Q276" i="3"/>
  <c r="Q275" i="3"/>
  <c r="Q274" i="3"/>
  <c r="Q273" i="3"/>
  <c r="Q272" i="3"/>
  <c r="Q271" i="3"/>
  <c r="Q270" i="3"/>
  <c r="Q269" i="3"/>
  <c r="Q268" i="3"/>
  <c r="Q267" i="3"/>
  <c r="Q266" i="3"/>
  <c r="Q265" i="3"/>
  <c r="Q264" i="3"/>
  <c r="Q263" i="3"/>
  <c r="Q262" i="3"/>
  <c r="Q261" i="3"/>
  <c r="Q260" i="3"/>
  <c r="Q259" i="3"/>
  <c r="Q258" i="3"/>
  <c r="Q257" i="3"/>
  <c r="Q256" i="3"/>
  <c r="Q255" i="3"/>
  <c r="Q254" i="3"/>
  <c r="Q253" i="3"/>
  <c r="Q252" i="3"/>
  <c r="Q251" i="3"/>
  <c r="Q250" i="3"/>
  <c r="Q249" i="3"/>
  <c r="Q248" i="3"/>
  <c r="Q247" i="3"/>
  <c r="Q246" i="3"/>
  <c r="Q245" i="3"/>
  <c r="Q244" i="3"/>
  <c r="Q243" i="3"/>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Q2" i="3"/>
  <c r="X287" i="3"/>
  <c r="W287" i="3"/>
  <c r="X286" i="3"/>
  <c r="W286" i="3"/>
  <c r="X285" i="3"/>
  <c r="W285" i="3"/>
  <c r="X284" i="3"/>
  <c r="W284" i="3"/>
  <c r="X283" i="3"/>
  <c r="W283" i="3"/>
  <c r="X282" i="3"/>
  <c r="W282" i="3"/>
  <c r="X281" i="3"/>
  <c r="W281" i="3"/>
  <c r="X280" i="3"/>
  <c r="W280" i="3"/>
  <c r="X279" i="3"/>
  <c r="W279" i="3"/>
  <c r="X278" i="3"/>
  <c r="W278" i="3"/>
  <c r="X277" i="3"/>
  <c r="W277" i="3"/>
  <c r="X276" i="3"/>
  <c r="W276" i="3"/>
  <c r="X275" i="3"/>
  <c r="W275" i="3"/>
  <c r="X274" i="3"/>
  <c r="W274" i="3"/>
  <c r="X273" i="3"/>
  <c r="W273" i="3"/>
  <c r="X272" i="3"/>
  <c r="W272" i="3"/>
  <c r="X271" i="3"/>
  <c r="W271" i="3"/>
  <c r="X270" i="3"/>
  <c r="W270" i="3"/>
  <c r="X269" i="3"/>
  <c r="W269" i="3"/>
  <c r="X268" i="3"/>
  <c r="W268" i="3"/>
  <c r="X267" i="3"/>
  <c r="W267" i="3"/>
  <c r="X266" i="3"/>
  <c r="W266" i="3"/>
  <c r="X265" i="3"/>
  <c r="W265" i="3"/>
  <c r="X264" i="3"/>
  <c r="W264" i="3"/>
  <c r="X263" i="3"/>
  <c r="W263" i="3"/>
  <c r="X262" i="3"/>
  <c r="W262" i="3"/>
  <c r="X261" i="3"/>
  <c r="W261" i="3"/>
  <c r="X260" i="3"/>
  <c r="W260" i="3"/>
  <c r="X259" i="3"/>
  <c r="W259" i="3"/>
  <c r="X258" i="3"/>
  <c r="W258" i="3"/>
  <c r="X257" i="3"/>
  <c r="W257" i="3"/>
  <c r="X256" i="3"/>
  <c r="W256" i="3"/>
  <c r="X255" i="3"/>
  <c r="W255" i="3"/>
  <c r="X254" i="3"/>
  <c r="W254" i="3"/>
  <c r="X253" i="3"/>
  <c r="W253" i="3"/>
  <c r="X252" i="3"/>
  <c r="W252" i="3"/>
  <c r="X251" i="3"/>
  <c r="W251" i="3"/>
  <c r="X250" i="3"/>
  <c r="W250" i="3"/>
  <c r="X249" i="3"/>
  <c r="W249" i="3"/>
  <c r="X248" i="3"/>
  <c r="W248" i="3"/>
  <c r="X247" i="3"/>
  <c r="W247" i="3"/>
  <c r="X246" i="3"/>
  <c r="W246" i="3"/>
  <c r="X245" i="3"/>
  <c r="W245" i="3"/>
  <c r="X244" i="3"/>
  <c r="W244" i="3"/>
  <c r="X243" i="3"/>
  <c r="W243" i="3"/>
  <c r="X242" i="3"/>
  <c r="W242" i="3"/>
  <c r="X241" i="3"/>
  <c r="W241" i="3"/>
  <c r="X240" i="3"/>
  <c r="W240" i="3"/>
  <c r="X239" i="3"/>
  <c r="W239" i="3"/>
  <c r="X238" i="3"/>
  <c r="W238" i="3"/>
  <c r="X237" i="3"/>
  <c r="W237" i="3"/>
  <c r="X236" i="3"/>
  <c r="W236" i="3"/>
  <c r="X235" i="3"/>
  <c r="W235" i="3"/>
  <c r="X234" i="3"/>
  <c r="W234" i="3"/>
  <c r="X233" i="3"/>
  <c r="W233" i="3"/>
  <c r="X232" i="3"/>
  <c r="W232" i="3"/>
  <c r="X231" i="3"/>
  <c r="W231" i="3"/>
  <c r="X230" i="3"/>
  <c r="W230" i="3"/>
  <c r="X229" i="3"/>
  <c r="W229" i="3"/>
  <c r="X228" i="3"/>
  <c r="W228" i="3"/>
  <c r="X227" i="3"/>
  <c r="W227" i="3"/>
  <c r="X226" i="3"/>
  <c r="W226" i="3"/>
  <c r="X225" i="3"/>
  <c r="W225" i="3"/>
  <c r="X224" i="3"/>
  <c r="W224" i="3"/>
  <c r="X223" i="3"/>
  <c r="W223" i="3"/>
  <c r="X222" i="3"/>
  <c r="W222" i="3"/>
  <c r="X221" i="3"/>
  <c r="W221" i="3"/>
  <c r="X220" i="3"/>
  <c r="W220" i="3"/>
  <c r="X219" i="3"/>
  <c r="W219" i="3"/>
  <c r="X218" i="3"/>
  <c r="W218" i="3"/>
  <c r="X217" i="3"/>
  <c r="W217" i="3"/>
  <c r="X216" i="3"/>
  <c r="W216" i="3"/>
  <c r="X215" i="3"/>
  <c r="W215" i="3"/>
  <c r="X214" i="3"/>
  <c r="W214" i="3"/>
  <c r="X213" i="3"/>
  <c r="W213" i="3"/>
  <c r="X212" i="3"/>
  <c r="W212" i="3"/>
  <c r="X211" i="3"/>
  <c r="W211" i="3"/>
  <c r="X210" i="3"/>
  <c r="W210" i="3"/>
  <c r="X209" i="3"/>
  <c r="W209" i="3"/>
  <c r="X208" i="3"/>
  <c r="W208" i="3"/>
  <c r="X207" i="3"/>
  <c r="W207" i="3"/>
  <c r="X206" i="3"/>
  <c r="W206" i="3"/>
  <c r="X205" i="3"/>
  <c r="W205" i="3"/>
  <c r="X204" i="3"/>
  <c r="W204" i="3"/>
  <c r="X203" i="3"/>
  <c r="W203" i="3"/>
  <c r="X202" i="3"/>
  <c r="W202" i="3"/>
  <c r="X201" i="3"/>
  <c r="W201" i="3"/>
  <c r="X200" i="3"/>
  <c r="W200" i="3"/>
  <c r="X199" i="3"/>
  <c r="W199" i="3"/>
  <c r="X198" i="3"/>
  <c r="W198" i="3"/>
  <c r="X197" i="3"/>
  <c r="W197" i="3"/>
  <c r="X196" i="3"/>
  <c r="W196" i="3"/>
  <c r="X195" i="3"/>
  <c r="W195" i="3"/>
  <c r="X194" i="3"/>
  <c r="W194" i="3"/>
  <c r="X193" i="3"/>
  <c r="W193" i="3"/>
  <c r="X192" i="3"/>
  <c r="W192" i="3"/>
  <c r="X191" i="3"/>
  <c r="W191" i="3"/>
  <c r="X190" i="3"/>
  <c r="W190" i="3"/>
  <c r="X189" i="3"/>
  <c r="W189" i="3"/>
  <c r="X188" i="3"/>
  <c r="W188" i="3"/>
  <c r="X187" i="3"/>
  <c r="W187" i="3"/>
  <c r="X186" i="3"/>
  <c r="W186" i="3"/>
  <c r="X185" i="3"/>
  <c r="W185" i="3"/>
  <c r="X184" i="3"/>
  <c r="W184" i="3"/>
  <c r="X183" i="3"/>
  <c r="W183" i="3"/>
  <c r="X182" i="3"/>
  <c r="W182" i="3"/>
  <c r="X181" i="3"/>
  <c r="W181" i="3"/>
  <c r="X180" i="3"/>
  <c r="W180" i="3"/>
  <c r="X179" i="3"/>
  <c r="W179" i="3"/>
  <c r="X178" i="3"/>
  <c r="W178" i="3"/>
  <c r="X177" i="3"/>
  <c r="W177" i="3"/>
  <c r="X176" i="3"/>
  <c r="W176" i="3"/>
  <c r="X175" i="3"/>
  <c r="W175" i="3"/>
  <c r="X174" i="3"/>
  <c r="W174" i="3"/>
  <c r="X173" i="3"/>
  <c r="W173" i="3"/>
  <c r="X172" i="3"/>
  <c r="W172" i="3"/>
  <c r="X171" i="3"/>
  <c r="W171" i="3"/>
  <c r="X170" i="3"/>
  <c r="W170" i="3"/>
  <c r="X169" i="3"/>
  <c r="W169" i="3"/>
  <c r="X168" i="3"/>
  <c r="W168" i="3"/>
  <c r="X167" i="3"/>
  <c r="W167" i="3"/>
  <c r="X166" i="3"/>
  <c r="W166" i="3"/>
  <c r="X165" i="3"/>
  <c r="W165" i="3"/>
  <c r="X164" i="3"/>
  <c r="W164" i="3"/>
  <c r="X163" i="3"/>
  <c r="W163" i="3"/>
  <c r="X162" i="3"/>
  <c r="W162" i="3"/>
  <c r="X161" i="3"/>
  <c r="W161" i="3"/>
  <c r="X160" i="3"/>
  <c r="W160" i="3"/>
  <c r="X159" i="3"/>
  <c r="W159" i="3"/>
  <c r="X158" i="3"/>
  <c r="W158" i="3"/>
  <c r="X157" i="3"/>
  <c r="W157" i="3"/>
  <c r="X156" i="3"/>
  <c r="W156" i="3"/>
  <c r="X155" i="3"/>
  <c r="W155" i="3"/>
  <c r="X154" i="3"/>
  <c r="W154" i="3"/>
  <c r="X153" i="3"/>
  <c r="W153" i="3"/>
  <c r="X152" i="3"/>
  <c r="W152" i="3"/>
  <c r="X151" i="3"/>
  <c r="W151" i="3"/>
  <c r="X150" i="3"/>
  <c r="W150" i="3"/>
  <c r="X149" i="3"/>
  <c r="W149" i="3"/>
  <c r="X148" i="3"/>
  <c r="W148" i="3"/>
  <c r="X147" i="3"/>
  <c r="W147" i="3"/>
  <c r="X146" i="3"/>
  <c r="W146" i="3"/>
  <c r="X145" i="3"/>
  <c r="W145" i="3"/>
  <c r="X144" i="3"/>
  <c r="W144" i="3"/>
  <c r="X143" i="3"/>
  <c r="W143" i="3"/>
  <c r="X142" i="3"/>
  <c r="W142" i="3"/>
  <c r="X141" i="3"/>
  <c r="W141" i="3"/>
  <c r="X140" i="3"/>
  <c r="W140" i="3"/>
  <c r="X139" i="3"/>
  <c r="W139" i="3"/>
  <c r="X138" i="3"/>
  <c r="W138" i="3"/>
  <c r="X137" i="3"/>
  <c r="W137" i="3"/>
  <c r="X136" i="3"/>
  <c r="W136" i="3"/>
  <c r="X135" i="3"/>
  <c r="W135" i="3"/>
  <c r="X134" i="3"/>
  <c r="W134" i="3"/>
  <c r="X133" i="3"/>
  <c r="W133" i="3"/>
  <c r="X132" i="3"/>
  <c r="W132" i="3"/>
  <c r="X131" i="3"/>
  <c r="W131" i="3"/>
  <c r="X130" i="3"/>
  <c r="W130" i="3"/>
  <c r="X129" i="3"/>
  <c r="W129" i="3"/>
  <c r="X128" i="3"/>
  <c r="W128" i="3"/>
  <c r="X127" i="3"/>
  <c r="W127" i="3"/>
  <c r="X126" i="3"/>
  <c r="W126" i="3"/>
  <c r="X125" i="3"/>
  <c r="W125" i="3"/>
  <c r="X124" i="3"/>
  <c r="W124" i="3"/>
  <c r="X123" i="3"/>
  <c r="W123" i="3"/>
  <c r="X122" i="3"/>
  <c r="W122" i="3"/>
  <c r="X121" i="3"/>
  <c r="W121" i="3"/>
  <c r="X120" i="3"/>
  <c r="W120" i="3"/>
  <c r="X119" i="3"/>
  <c r="W119" i="3"/>
  <c r="X118" i="3"/>
  <c r="W118" i="3"/>
  <c r="X117" i="3"/>
  <c r="W117" i="3"/>
  <c r="X116" i="3"/>
  <c r="W116" i="3"/>
  <c r="X115" i="3"/>
  <c r="W115" i="3"/>
  <c r="X114" i="3"/>
  <c r="W114" i="3"/>
  <c r="X113" i="3"/>
  <c r="W113" i="3"/>
  <c r="X112" i="3"/>
  <c r="W112" i="3"/>
  <c r="X111" i="3"/>
  <c r="W111" i="3"/>
  <c r="X110" i="3"/>
  <c r="W110" i="3"/>
  <c r="X109" i="3"/>
  <c r="W109" i="3"/>
  <c r="X108" i="3"/>
  <c r="W108" i="3"/>
  <c r="X107" i="3"/>
  <c r="W107" i="3"/>
  <c r="X106" i="3"/>
  <c r="W106" i="3"/>
  <c r="X105" i="3"/>
  <c r="W105" i="3"/>
  <c r="X104" i="3"/>
  <c r="W104" i="3"/>
  <c r="X103" i="3"/>
  <c r="W103" i="3"/>
  <c r="X102" i="3"/>
  <c r="W102" i="3"/>
  <c r="X101" i="3"/>
  <c r="W101" i="3"/>
  <c r="X100" i="3"/>
  <c r="W100" i="3"/>
  <c r="X99" i="3"/>
  <c r="W99" i="3"/>
  <c r="X98" i="3"/>
  <c r="W98" i="3"/>
  <c r="X97" i="3"/>
  <c r="W97" i="3"/>
  <c r="X96" i="3"/>
  <c r="W96" i="3"/>
  <c r="X95" i="3"/>
  <c r="W95" i="3"/>
  <c r="X94" i="3"/>
  <c r="W94" i="3"/>
  <c r="X93" i="3"/>
  <c r="W93" i="3"/>
  <c r="X92" i="3"/>
  <c r="W92" i="3"/>
  <c r="X91" i="3"/>
  <c r="W91" i="3"/>
  <c r="X90" i="3"/>
  <c r="W90" i="3"/>
  <c r="X89" i="3"/>
  <c r="W89" i="3"/>
  <c r="X88" i="3"/>
  <c r="W88" i="3"/>
  <c r="X87" i="3"/>
  <c r="W87" i="3"/>
  <c r="X86" i="3"/>
  <c r="W86" i="3"/>
  <c r="X85" i="3"/>
  <c r="W85" i="3"/>
  <c r="X84" i="3"/>
  <c r="W84" i="3"/>
  <c r="X83" i="3"/>
  <c r="W83" i="3"/>
  <c r="X82" i="3"/>
  <c r="W82" i="3"/>
  <c r="X81" i="3"/>
  <c r="W81" i="3"/>
  <c r="X80" i="3"/>
  <c r="W80" i="3"/>
  <c r="X79" i="3"/>
  <c r="W79" i="3"/>
  <c r="X78" i="3"/>
  <c r="W78" i="3"/>
  <c r="X77" i="3"/>
  <c r="W77" i="3"/>
  <c r="X76" i="3"/>
  <c r="W76" i="3"/>
  <c r="X75" i="3"/>
  <c r="W75" i="3"/>
  <c r="X74" i="3"/>
  <c r="W74" i="3"/>
  <c r="X73" i="3"/>
  <c r="W73" i="3"/>
  <c r="X72" i="3"/>
  <c r="W72" i="3"/>
  <c r="X71" i="3"/>
  <c r="W71" i="3"/>
  <c r="X70" i="3"/>
  <c r="W70" i="3"/>
  <c r="X69" i="3"/>
  <c r="W69" i="3"/>
  <c r="X68" i="3"/>
  <c r="W68" i="3"/>
  <c r="X67" i="3"/>
  <c r="W67" i="3"/>
  <c r="X66" i="3"/>
  <c r="W66" i="3"/>
  <c r="X65" i="3"/>
  <c r="W65" i="3"/>
  <c r="X64" i="3"/>
  <c r="W64" i="3"/>
  <c r="X63" i="3"/>
  <c r="W63" i="3"/>
  <c r="X62" i="3"/>
  <c r="W62" i="3"/>
  <c r="X61" i="3"/>
  <c r="W61" i="3"/>
  <c r="X60" i="3"/>
  <c r="W60" i="3"/>
  <c r="X59" i="3"/>
  <c r="W59" i="3"/>
  <c r="X58" i="3"/>
  <c r="W58" i="3"/>
  <c r="X57" i="3"/>
  <c r="W57" i="3"/>
  <c r="X56" i="3"/>
  <c r="W56" i="3"/>
  <c r="X55" i="3"/>
  <c r="W55" i="3"/>
  <c r="X54" i="3"/>
  <c r="W54" i="3"/>
  <c r="X53" i="3"/>
  <c r="W53" i="3"/>
  <c r="X52" i="3"/>
  <c r="W52" i="3"/>
  <c r="X51" i="3"/>
  <c r="W51" i="3"/>
  <c r="X50" i="3"/>
  <c r="W50" i="3"/>
  <c r="X49" i="3"/>
  <c r="W49" i="3"/>
  <c r="X48" i="3"/>
  <c r="W48" i="3"/>
  <c r="X47" i="3"/>
  <c r="W47" i="3"/>
  <c r="X46" i="3"/>
  <c r="W46" i="3"/>
  <c r="X45" i="3"/>
  <c r="W45" i="3"/>
  <c r="X44" i="3"/>
  <c r="W44" i="3"/>
  <c r="X43" i="3"/>
  <c r="W43" i="3"/>
  <c r="X42" i="3"/>
  <c r="W42" i="3"/>
  <c r="X41" i="3"/>
  <c r="W41" i="3"/>
  <c r="X40" i="3"/>
  <c r="W40" i="3"/>
  <c r="X39" i="3"/>
  <c r="W39" i="3"/>
  <c r="X38" i="3"/>
  <c r="W38" i="3"/>
  <c r="X37" i="3"/>
  <c r="W37" i="3"/>
  <c r="X36" i="3"/>
  <c r="W36" i="3"/>
  <c r="X35" i="3"/>
  <c r="W35" i="3"/>
  <c r="X34" i="3"/>
  <c r="W34" i="3"/>
  <c r="X33" i="3"/>
  <c r="W33" i="3"/>
  <c r="X32" i="3"/>
  <c r="W32" i="3"/>
  <c r="X31" i="3"/>
  <c r="W31" i="3"/>
  <c r="X30" i="3"/>
  <c r="W30" i="3"/>
  <c r="X29" i="3"/>
  <c r="W29" i="3"/>
  <c r="X28" i="3"/>
  <c r="W28" i="3"/>
  <c r="X27" i="3"/>
  <c r="W27" i="3"/>
  <c r="X26" i="3"/>
  <c r="W26" i="3"/>
  <c r="X25" i="3"/>
  <c r="W25" i="3"/>
  <c r="X24" i="3"/>
  <c r="W24" i="3"/>
  <c r="X23" i="3"/>
  <c r="W23" i="3"/>
  <c r="X22" i="3"/>
  <c r="W22" i="3"/>
  <c r="X21" i="3"/>
  <c r="W21" i="3"/>
  <c r="X20" i="3"/>
  <c r="W20" i="3"/>
  <c r="X19" i="3"/>
  <c r="W19" i="3"/>
  <c r="X18" i="3"/>
  <c r="W18" i="3"/>
  <c r="X17" i="3"/>
  <c r="W17" i="3"/>
  <c r="X16" i="3"/>
  <c r="W16" i="3"/>
  <c r="X15" i="3"/>
  <c r="W15" i="3"/>
  <c r="X14" i="3"/>
  <c r="W14" i="3"/>
  <c r="X13" i="3"/>
  <c r="W13" i="3"/>
  <c r="X12" i="3"/>
  <c r="W12" i="3"/>
  <c r="X11" i="3"/>
  <c r="W11" i="3"/>
  <c r="X10" i="3"/>
  <c r="W10" i="3"/>
  <c r="X9" i="3"/>
  <c r="W9" i="3"/>
  <c r="X8" i="3"/>
  <c r="W8" i="3"/>
  <c r="X7" i="3"/>
  <c r="W7" i="3"/>
  <c r="X6" i="3"/>
  <c r="W6" i="3"/>
  <c r="X5" i="3"/>
  <c r="W5" i="3"/>
  <c r="X4" i="3"/>
  <c r="W4" i="3"/>
  <c r="X3" i="3"/>
  <c r="W3" i="3"/>
  <c r="X2" i="3"/>
  <c r="W2" i="3"/>
  <c r="M3" i="3"/>
  <c r="M4" i="3" s="1"/>
  <c r="M5" i="3" s="1"/>
  <c r="M6" i="3" s="1"/>
  <c r="M7" i="3" s="1"/>
  <c r="M8" i="3" s="1"/>
  <c r="M9" i="3" s="1"/>
  <c r="M10" i="3" s="1"/>
  <c r="M11" i="3" s="1"/>
  <c r="M12" i="3" s="1"/>
  <c r="M13" i="3" s="1"/>
  <c r="M14" i="3" s="1"/>
  <c r="M15" i="3" s="1"/>
  <c r="M16" i="3" s="1"/>
  <c r="M17" i="3" s="1"/>
  <c r="M18" i="3" s="1"/>
  <c r="M19" i="3" s="1"/>
  <c r="M20" i="3" s="1"/>
  <c r="M21" i="3" s="1"/>
  <c r="M22" i="3" s="1"/>
  <c r="M23" i="3" s="1"/>
  <c r="M24" i="3" s="1"/>
  <c r="M25" i="3" s="1"/>
  <c r="M26" i="3" s="1"/>
  <c r="M27" i="3" s="1"/>
  <c r="M28" i="3" s="1"/>
  <c r="M29" i="3" s="1"/>
  <c r="M30" i="3" s="1"/>
  <c r="M31" i="3" s="1"/>
  <c r="M32" i="3" s="1"/>
  <c r="M33" i="3" s="1"/>
  <c r="M34" i="3" s="1"/>
  <c r="M35" i="3" s="1"/>
  <c r="M36" i="3" s="1"/>
  <c r="M37" i="3" s="1"/>
  <c r="M38" i="3" s="1"/>
  <c r="M39" i="3" s="1"/>
  <c r="M40" i="3" s="1"/>
  <c r="M41" i="3" s="1"/>
  <c r="M42" i="3" s="1"/>
  <c r="M43" i="3" s="1"/>
  <c r="M44" i="3" s="1"/>
  <c r="M45" i="3" s="1"/>
  <c r="M46" i="3" s="1"/>
  <c r="M47" i="3" s="1"/>
  <c r="M48" i="3" s="1"/>
  <c r="M49" i="3" s="1"/>
  <c r="M50" i="3" s="1"/>
  <c r="M51" i="3" s="1"/>
  <c r="M52" i="3" s="1"/>
  <c r="M53" i="3" s="1"/>
  <c r="M54" i="3" s="1"/>
  <c r="M55" i="3" s="1"/>
  <c r="M56" i="3" s="1"/>
  <c r="M57" i="3" s="1"/>
  <c r="M58" i="3" s="1"/>
  <c r="M59" i="3" s="1"/>
  <c r="M60" i="3" s="1"/>
  <c r="M61" i="3" s="1"/>
  <c r="M62" i="3" s="1"/>
  <c r="M63" i="3" s="1"/>
  <c r="M64" i="3" s="1"/>
  <c r="M65" i="3" s="1"/>
  <c r="M66" i="3" s="1"/>
  <c r="M67" i="3" s="1"/>
  <c r="M68" i="3" s="1"/>
  <c r="M69" i="3" s="1"/>
  <c r="M70" i="3" s="1"/>
  <c r="M71" i="3" s="1"/>
  <c r="M72" i="3" s="1"/>
  <c r="M73" i="3" s="1"/>
  <c r="M74" i="3" s="1"/>
  <c r="M75" i="3" s="1"/>
  <c r="M76" i="3" s="1"/>
  <c r="M77" i="3" s="1"/>
  <c r="M78" i="3" s="1"/>
  <c r="M79" i="3" s="1"/>
  <c r="M80" i="3" s="1"/>
  <c r="M81" i="3" s="1"/>
  <c r="M82" i="3" s="1"/>
  <c r="M83" i="3" s="1"/>
  <c r="M84" i="3" s="1"/>
  <c r="M85" i="3" s="1"/>
  <c r="M86" i="3" s="1"/>
  <c r="M87" i="3" s="1"/>
  <c r="M88" i="3" s="1"/>
  <c r="M89" i="3" s="1"/>
  <c r="M90" i="3" s="1"/>
  <c r="M91" i="3" s="1"/>
  <c r="M92" i="3" s="1"/>
  <c r="M93" i="3" s="1"/>
  <c r="M94" i="3" s="1"/>
  <c r="M95" i="3" s="1"/>
  <c r="M96" i="3" s="1"/>
  <c r="M97" i="3" s="1"/>
  <c r="M98" i="3" s="1"/>
  <c r="M99" i="3" s="1"/>
  <c r="M100" i="3" s="1"/>
  <c r="M101" i="3" s="1"/>
  <c r="M102" i="3" s="1"/>
  <c r="M103" i="3" s="1"/>
  <c r="M104" i="3" s="1"/>
  <c r="M105" i="3" s="1"/>
  <c r="M106" i="3" s="1"/>
  <c r="M107" i="3" s="1"/>
  <c r="M108" i="3" s="1"/>
  <c r="M109" i="3" s="1"/>
  <c r="M110" i="3" s="1"/>
  <c r="M111" i="3" s="1"/>
  <c r="M112" i="3" s="1"/>
  <c r="M113" i="3" s="1"/>
  <c r="M114" i="3" s="1"/>
  <c r="M115" i="3" s="1"/>
  <c r="M116" i="3" s="1"/>
  <c r="M117" i="3" s="1"/>
  <c r="M118" i="3" s="1"/>
  <c r="M119" i="3" s="1"/>
  <c r="M120" i="3" s="1"/>
  <c r="M121" i="3" s="1"/>
  <c r="M122" i="3" s="1"/>
  <c r="M123" i="3" s="1"/>
  <c r="M124" i="3" s="1"/>
  <c r="M125" i="3" s="1"/>
  <c r="M126" i="3" s="1"/>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6" i="3" s="1"/>
  <c r="M157" i="3" s="1"/>
  <c r="M158" i="3" s="1"/>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M188" i="3" s="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16" i="3" s="1"/>
  <c r="M217" i="3" s="1"/>
  <c r="M218" i="3" s="1"/>
  <c r="M219" i="3" s="1"/>
  <c r="M220" i="3" s="1"/>
  <c r="M221" i="3" s="1"/>
  <c r="M222" i="3" s="1"/>
  <c r="M223" i="3" s="1"/>
  <c r="M224" i="3" s="1"/>
  <c r="M225" i="3" s="1"/>
  <c r="M226" i="3" s="1"/>
  <c r="M227" i="3" s="1"/>
  <c r="M228" i="3" s="1"/>
  <c r="M229" i="3" s="1"/>
  <c r="M230" i="3" s="1"/>
  <c r="M231" i="3" s="1"/>
  <c r="M232" i="3" s="1"/>
  <c r="M233" i="3" s="1"/>
  <c r="M234" i="3" s="1"/>
  <c r="M235" i="3" s="1"/>
  <c r="M236" i="3" s="1"/>
  <c r="M237" i="3" s="1"/>
  <c r="M238" i="3" s="1"/>
  <c r="M239" i="3" s="1"/>
  <c r="M240" i="3" s="1"/>
  <c r="M241" i="3" s="1"/>
  <c r="M242" i="3" s="1"/>
  <c r="M243" i="3" s="1"/>
  <c r="M244" i="3" s="1"/>
  <c r="M245" i="3" s="1"/>
  <c r="M246" i="3" s="1"/>
  <c r="M247" i="3" s="1"/>
  <c r="M248" i="3" s="1"/>
  <c r="M249" i="3" s="1"/>
  <c r="M250" i="3" s="1"/>
  <c r="M251" i="3" s="1"/>
  <c r="M252" i="3" s="1"/>
  <c r="M253" i="3" s="1"/>
  <c r="M254" i="3" s="1"/>
  <c r="M255" i="3" s="1"/>
  <c r="M256" i="3" s="1"/>
  <c r="M257" i="3" s="1"/>
  <c r="M258" i="3" s="1"/>
  <c r="M259" i="3" s="1"/>
  <c r="M260" i="3" s="1"/>
  <c r="M261" i="3" s="1"/>
  <c r="M262" i="3" s="1"/>
  <c r="M263" i="3" s="1"/>
  <c r="M264" i="3" s="1"/>
  <c r="M265" i="3" s="1"/>
  <c r="M266" i="3" s="1"/>
  <c r="M267" i="3" s="1"/>
  <c r="M268" i="3" s="1"/>
  <c r="M269" i="3" s="1"/>
  <c r="M270" i="3" s="1"/>
  <c r="M271" i="3" s="1"/>
  <c r="M272" i="3" s="1"/>
  <c r="M273" i="3" s="1"/>
  <c r="M274" i="3" s="1"/>
  <c r="M275" i="3" s="1"/>
  <c r="M276" i="3" s="1"/>
  <c r="M277" i="3" s="1"/>
  <c r="M278" i="3" s="1"/>
  <c r="M279" i="3" s="1"/>
  <c r="M280" i="3" s="1"/>
  <c r="M281" i="3" s="1"/>
  <c r="M282" i="3" s="1"/>
  <c r="M283" i="3" s="1"/>
  <c r="M284" i="3" s="1"/>
  <c r="M285" i="3" s="1"/>
  <c r="M286" i="3" s="1"/>
  <c r="M287" i="3" s="1"/>
</calcChain>
</file>

<file path=xl/sharedStrings.xml><?xml version="1.0" encoding="utf-8"?>
<sst xmlns="http://schemas.openxmlformats.org/spreadsheetml/2006/main" count="5952" uniqueCount="1777">
  <si>
    <t>chapter_id</t>
  </si>
  <si>
    <t>chapter_name</t>
  </si>
  <si>
    <t>section_id</t>
  </si>
  <si>
    <t>section_name</t>
  </si>
  <si>
    <t>req_id</t>
  </si>
  <si>
    <t>req_description</t>
  </si>
  <si>
    <t>level1</t>
  </si>
  <si>
    <t>level2</t>
  </si>
  <si>
    <t>level3</t>
  </si>
  <si>
    <t>cwe</t>
  </si>
  <si>
    <t>nist</t>
  </si>
  <si>
    <t>V1</t>
  </si>
  <si>
    <t>Architecture, Design and Threat Modeling Requirements</t>
  </si>
  <si>
    <t>V1.1</t>
  </si>
  <si>
    <t>Secure Software Development Lifecycle Requirements</t>
  </si>
  <si>
    <t>Verify the use of a secure software development lifecycle that addresses security in all stages of development. ([C1](https://owasp.org/www-project-proactive-controls/#div-numbering))</t>
  </si>
  <si>
    <t>Verify the use of threat modeling for every design change or sprint planning to identify threats, plan for countermeasures, facilitate appropriate risk responses, and guide security testing.</t>
  </si>
  <si>
    <t>Verify that all user stories and features contain functional security constraints, such as "As a user, I should be able to view and edit my profile. I should not be able to view or edit anyone else's profile"</t>
  </si>
  <si>
    <t>Verify documentation and justification of all the application's trust boundaries, components, and significant data flows.</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</si>
  <si>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</si>
  <si>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</si>
  <si>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availability of a secure coding checklist, security requirements, guideline, or policy to all developers and testers.</t>
  </si>
  <si>
    <t>V1.2</t>
  </si>
  <si>
    <t>Authentication Architectural Requirements</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</si>
  <si>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</si>
  <si>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</si>
  <si>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that the application uses a single vetted authentication mechanism that is known to be secure, can be extended to include strong authentication, and has sufficient logging and monitoring to detect account abuse or breaches.</t>
  </si>
  <si>
    <t>Verify that all authentication pathways and identity management APIs implement consistent authentication security control strength, such that there are no weaker alternatives per the risk of the application.</t>
  </si>
  <si>
    <t>V1.4</t>
  </si>
  <si>
    <t>Access Control Architectural Requirements</t>
  </si>
  <si>
    <t>Verify that trusted enforcement points such as at access control gateways, servers, and serverless functions enforce access controls. Never enforce access controls on the client.</t>
  </si>
  <si>
    <t xml:space="preserve">Verify that the chosen access control solution is flexible enough to meet the application's needs. </t>
  </si>
  <si>
    <t>Verify enforcement of the principle of least privilege in functions, data files, URLs, controllers, services, and other resources. This implies protection against spoofing and elevation of privilege.</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</si>
  <si>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</si>
  <si>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</si>
  <si>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V1.5</t>
  </si>
  <si>
    <t>Input and Output Architectural Requirements</t>
  </si>
  <si>
    <t xml:space="preserve">Verify that input and output requirements clearly define how to handle and process data based on type, content, and applicable laws, regulations, and other policy compliance. </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</si>
  <si>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</si>
  <si>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input validation is enforced on a trusted service layer. ([C5](https://owasp.org/www-project-proactive-controls/#div-numbering))</t>
  </si>
  <si>
    <t>Verify that output encoding occurs close to or by the interpreter for which it is intended. ([C4](https://owasp.org/www-project-proactive-controls/#div-numbering))</t>
  </si>
  <si>
    <t>V1.6</t>
  </si>
  <si>
    <t>Cryptographic Architectural Requirements</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</si>
  <si>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</si>
  <si>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</si>
  <si>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</si>
  <si>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the architecture treats client-side secrets--such as symmetric keys, passwords, or API tokens--as insecure and never uses them to protect or access sensitive data.</t>
  </si>
  <si>
    <t>V1.7</t>
  </si>
  <si>
    <t>Errors, Logging and Auditing Architectural Requirements</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</si>
  <si>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</si>
  <si>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</si>
  <si>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V1.8</t>
  </si>
  <si>
    <t>Data Protection and Privacy Architectural Requirements</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</si>
  <si>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</si>
  <si>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</si>
  <si>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V1.9</t>
  </si>
  <si>
    <t>Communications Architectural Requirements</t>
  </si>
  <si>
    <t>Verify the application encrypts communications between components, particularly when these components are in different containers, systems, sites, or cloud providers. ([C3](https://owasp.org/www-project-proactive-controls/#div-numbering))</t>
  </si>
  <si>
    <t>Verify that application components verify the authenticity of each side in a communication link to prevent person-in-the-middle attacks. For example, application components should validate TLS certificates and chains.</t>
  </si>
  <si>
    <t>V1.10</t>
  </si>
  <si>
    <t>Malicious Software Architectural Requirements</t>
  </si>
  <si>
    <t>Verify that a source code control system is in use, with procedures to ensure that check-ins are accompanied by issues or change tickets. The source code control system should have access control and identifiable users to allow traceability of any changes.</t>
  </si>
  <si>
    <t>V1.11</t>
  </si>
  <si>
    <t>Business Logic Architectural Requirements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</si>
  <si>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</si>
  <si>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</si>
  <si>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</si>
  <si>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V1.12</t>
  </si>
  <si>
    <t>Secure File Upload Architectural Requirements</t>
  </si>
  <si>
    <t>Verify that user-uploaded files are stored outside of the web root.</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</si>
  <si>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</si>
  <si>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V1.14</t>
  </si>
  <si>
    <t>Configuration Architectural Requirements</t>
  </si>
  <si>
    <t>Verify the segregation of components of differing trust levels through well-defined security controls, firewall rules, API gateways, reverse proxies, cloud-based security groups, or similar mechanisms.</t>
  </si>
  <si>
    <t>Verify that binary signatures, trusted connections, and verified endpoints are used to deploy binaries to remote devices.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</si>
  <si>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</si>
  <si>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</si>
  <si>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</si>
  <si>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the application does not use unsupported, insecure, or deprecated client-side technologies such as NSAPI plugins, Flash, Shockwave, ActiveX, Silverlight, NACL, or client-side Java applets.</t>
  </si>
  <si>
    <t>V2</t>
  </si>
  <si>
    <t>Authentication Verification Requirements</t>
  </si>
  <si>
    <t>V2.1</t>
  </si>
  <si>
    <t>Password Security Requirements</t>
  </si>
  <si>
    <t>Verify that user set passwords are at least 12 characters in length (after multiple spaces are combined). ([C6](https://owasp.org/www-project-proactive-controls/#div-numbering))</t>
  </si>
  <si>
    <t>5.1.1.2</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</si>
  <si>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</si>
  <si>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</si>
  <si>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</si>
  <si>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users can change their password.</t>
  </si>
  <si>
    <t>Verify that password change functionality requires the user's current and new password.</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</si>
  <si>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</si>
  <si>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a password strength meter is provided to help users set a stronger password.</t>
  </si>
  <si>
    <t>Verify that there are no password composition rules limiting the type of characters permitted. There should be no requirement for upper or lower case or numbers or special characters. ([C6](https://owasp.org/www-project-proactive-controls/#div-numbering))</t>
  </si>
  <si>
    <t>Verify that there are no periodic credential rotation or password history requirements.</t>
  </si>
  <si>
    <t>Verify that "paste" functionality, browser password helpers, and external password managers are permitted.</t>
  </si>
  <si>
    <t>Verify that the user can choose to either temporarily view the entire masked password, or temporarily view the last typed character of the password on platforms that do not have this as built-in functionality.</t>
  </si>
  <si>
    <t>V2.2</t>
  </si>
  <si>
    <t>General Authenticator Requirements</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</si>
  <si>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</si>
  <si>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5.2.2 / 5.1.1.2 / 5.1.4.2 / 5.1.5.2</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</si>
  <si>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</si>
  <si>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5.2.10</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</si>
  <si>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</si>
  <si>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</si>
  <si>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5.2.5</t>
  </si>
  <si>
    <t>Verify that where a Credential Service Provider (CSP) and the application verifying authentication are separated, mutually authenticated TLS is in place between the two endpoints.</t>
  </si>
  <si>
    <t>5.2.6</t>
  </si>
  <si>
    <t>Verify replay resistance through the mandated use of One-time Passwords (OTP) devices, cryptographic authenticators, or lookup codes.</t>
  </si>
  <si>
    <t>5.2.8</t>
  </si>
  <si>
    <t>Verify intent to authenticate by requiring the entry of an OTP token or user-initiated action such as a button press on a FIDO hardware key.</t>
  </si>
  <si>
    <t>5.2.9</t>
  </si>
  <si>
    <t>V2.3</t>
  </si>
  <si>
    <t>Authenticator Lifecycle Requirements</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</si>
  <si>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</si>
  <si>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5.1.1.2 / A.3</t>
  </si>
  <si>
    <t>Verify that enrollment and use of subscriber-provided authentication devices are supported, such as a U2F or FIDO tokens.</t>
  </si>
  <si>
    <t>6.1.3</t>
  </si>
  <si>
    <t>Verify that renewal instructions are sent with sufficient time to renew time bound authenticators.</t>
  </si>
  <si>
    <t>6.1.4</t>
  </si>
  <si>
    <t>V2.4</t>
  </si>
  <si>
    <t>Credential Storage Requirements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</si>
  <si>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</si>
  <si>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</si>
  <si>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</si>
  <si>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</si>
  <si>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</si>
  <si>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V2.5</t>
  </si>
  <si>
    <t>Credential Recovery Requirements</t>
  </si>
  <si>
    <t>Verify that a system generated initial activation or recovery secret is not sent in clear text to the user. ([C6](https://owasp.org/www-project-proactive-controls/#div-numbering))</t>
  </si>
  <si>
    <t>Verify password hints or knowledge-based authentication (so-called "secret questions") are not present.</t>
  </si>
  <si>
    <t>Verify password credential recovery does not reveal the current password in any way. ([C6](https://owasp.org/www-project-proactive-controls/#div-numbering))</t>
  </si>
  <si>
    <t>Verify shared or default accounts are not present (e.g. "root", "admin", or "sa").</t>
  </si>
  <si>
    <t>Verify that if an authentication factor is changed or replaced, that the user is notified of this event.</t>
  </si>
  <si>
    <t>6.1.2.3</t>
  </si>
  <si>
    <t>Verify forgotten password, and other recovery paths use a secure recovery mechanism, such as time-based OTP (TOTP) or other soft token, mobile push, or another offline recovery mechanism. ([C6](https://owasp.org/www-project-proactive-controls/#div-numbering))</t>
  </si>
  <si>
    <t>Verify that if OTP or multi-factor authentication factors are lost, that evidence of identity proofing is performed at the same level as during enrollment.</t>
  </si>
  <si>
    <t>V2.6</t>
  </si>
  <si>
    <t>Look-up Secret Verifier Requirements</t>
  </si>
  <si>
    <t>Verify that lookup secrets can be used only once.</t>
  </si>
  <si>
    <t>5.1.2.2</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</si>
  <si>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</si>
  <si>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</si>
  <si>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V2.7</t>
  </si>
  <si>
    <t>Out of Band Verifier Requirements</t>
  </si>
  <si>
    <t>Verify that clear text out of band (NIST "restricted") authenticators, such as SMS or PSTN, are not offered by default, and stronger alternatives such as push notifications are offered first.</t>
  </si>
  <si>
    <t>5.1.3.2</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</si>
  <si>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</si>
  <si>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</si>
  <si>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</si>
  <si>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</si>
  <si>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</si>
  <si>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V2.8</t>
  </si>
  <si>
    <t>Single or Multi-factor One Time Verifier Requirements</t>
  </si>
  <si>
    <t>Verify that time-based OTPs have a defined lifetime before expiring.</t>
  </si>
  <si>
    <t>5.1.4.2 / 5.1.5.2</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</si>
  <si>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</si>
  <si>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 of OTPs.</t>
  </si>
  <si>
    <t>Verify that time-based OTP can be used only once within the validity period.</t>
  </si>
  <si>
    <t>Verify that if a time-based multi-factor OTP token is re-used during the validity period, it is logged and rejected with secure notifications being sent to the holder of the device.</t>
  </si>
  <si>
    <t>5.1.5.2</t>
  </si>
  <si>
    <t>Verify physical single-factor OTP generator can be revoked in case of theft or other loss. Ensure that revocation is immediately effective across logged in sessions, regardless of location.</t>
  </si>
  <si>
    <t>5.2.1</t>
  </si>
  <si>
    <t>Verify that biometric authenticators are limited to use only as secondary factors in conjunction with either something you have and something you know.</t>
  </si>
  <si>
    <t>o</t>
  </si>
  <si>
    <t>5.2.3</t>
  </si>
  <si>
    <t>V2.9</t>
  </si>
  <si>
    <t>Cryptographic Software and Devices Verifier Requirements</t>
  </si>
  <si>
    <t>Verify that cryptographic keys used in verification are stored securely and protected against disclosure, such as using a Trusted Platform Module (TPM) or Hardware Security Module (HSM), or an OS service that can use this secure storage.</t>
  </si>
  <si>
    <t>5.1.7.2</t>
  </si>
  <si>
    <t>Verify that the challenge nonce is at least 64 bits in length, and statistically unique or unique over the lifetime of the cryptographic device.</t>
  </si>
  <si>
    <t>Verify that approved cryptographic algorithms are used in the generation, seeding, and verification.</t>
  </si>
  <si>
    <t>V2.10</t>
  </si>
  <si>
    <t>Service Authentication Requirements</t>
  </si>
  <si>
    <t>Verify that intra-service secrets do not rely on unchanging credentials such as passwords, API keys or shared accounts with privileged access.</t>
  </si>
  <si>
    <t>OS assisted</t>
  </si>
  <si>
    <t>HSM</t>
  </si>
  <si>
    <t>5.1.1.1</t>
  </si>
  <si>
    <t>Verify that if passwords are required for service authentication, the service account used is not a default credential. (e.g. root/root or admin/admin are default in some services during installation).</t>
  </si>
  <si>
    <t>Verify that passwords are stored with sufficient protection to prevent offline recovery attacks, including local system access.</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</si>
  <si>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</si>
  <si>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V3</t>
  </si>
  <si>
    <t>Session Management Verification Requirements</t>
  </si>
  <si>
    <t>V3.1</t>
  </si>
  <si>
    <t>Fundamental Session Management Requirements</t>
  </si>
  <si>
    <t xml:space="preserve">Verify the application never reveals session tokens in URL parameters. </t>
  </si>
  <si>
    <t>V3.2</t>
  </si>
  <si>
    <t>Session Binding Requirements</t>
  </si>
  <si>
    <t>Verify the application generates a new session token on user authentication. ([C6](https://owasp.org/www-project-proactive-controls/#div-numbering))</t>
  </si>
  <si>
    <t>Verify that session tokens possess at least 64 bits of entropy. ([C6](https://owasp.org/www-project-proactive-controls/#div-numbering))</t>
  </si>
  <si>
    <t>Verify the application only stores session tokens in the browser using secure methods such as appropriately secured cookies (see section 3.4) or HTML 5 session storage.</t>
  </si>
  <si>
    <t>Verify that session token are generated using approved cryptographic algorithms. ([C6](https://owasp.org/www-project-proactive-controls/#div-numbering))</t>
  </si>
  <si>
    <t>V3.3</t>
  </si>
  <si>
    <t>Session Logout and Timeout Requirements</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</si>
  <si>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</si>
  <si>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t>
  </si>
  <si>
    <t>30 days</t>
  </si>
  <si>
    <t>12 hours or 30 minutes of inactivity, 2FA optional</t>
  </si>
  <si>
    <t>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</si>
  <si>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</si>
  <si>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</si>
  <si>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V3.4</t>
  </si>
  <si>
    <t>Cookie-based Session Management</t>
  </si>
  <si>
    <t>Verify that cookie-based session tokens have the 'Secure' attribute set. ([C6](https://owasp.org/www-project-proactive-controls/#div-numbering))</t>
  </si>
  <si>
    <t>7.1.1</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</si>
  <si>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</si>
  <si>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</si>
  <si>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cookie-based session tokens use "__Host-" prefix (see references) to provide session cookie confidentiality.</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</si>
  <si>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</si>
  <si>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V3.5</t>
  </si>
  <si>
    <t>Token-based Session Management</t>
  </si>
  <si>
    <t xml:space="preserve">Verify the application allows users to revoke OAuth tokens that form trust relationships with linked applications. </t>
  </si>
  <si>
    <t>7.1.2</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</si>
  <si>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</si>
  <si>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</si>
  <si>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V3.6</t>
  </si>
  <si>
    <t>Re-authentication from a Federation or Assertion</t>
  </si>
  <si>
    <t>Verify that relying parties specify the maximum authentication time to Credential Service Providers (CSPs) and that CSPs re-authenticate the subscriber if they haven't used a session within that period.</t>
  </si>
  <si>
    <t>7.2.1</t>
  </si>
  <si>
    <t>Verify that Credential Service Providers (CSPs) inform Relying Parties (RPs) of the last authentication event, to allow RPs to determine if they need to re-authenticate the user.</t>
  </si>
  <si>
    <t>V3.7</t>
  </si>
  <si>
    <t>Defenses Against Session Management Exploits</t>
  </si>
  <si>
    <t>Verify the application ensures a full, valid login session or requires re-authentication or secondary verification before allowing any sensitive transactions or account modifications.</t>
  </si>
  <si>
    <t>V4</t>
  </si>
  <si>
    <t>Access Control Verification Requirements</t>
  </si>
  <si>
    <t>V4.1</t>
  </si>
  <si>
    <t>General Access Control Design</t>
  </si>
  <si>
    <t>Verify that the application enforces access control rules on a trusted service layer, especially if client-side access control is present and could be bypassed.</t>
  </si>
  <si>
    <t>Verify that all user and data attributes and policy information used by access controls cannot be manipulated by end users unless specifically authorized.</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</si>
  <si>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</si>
  <si>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</si>
  <si>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</si>
  <si>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V4.2</t>
  </si>
  <si>
    <t>Operation Level Access Control</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</si>
  <si>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</si>
  <si>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the application or framework enforces a strong anti-CSRF mechanism to protect authenticated functionality, and effective anti-automation or anti-CSRF protects unauthenticated functionality.</t>
  </si>
  <si>
    <t>V4.3</t>
  </si>
  <si>
    <t>Other Access Control Considerations</t>
  </si>
  <si>
    <t>Verify administrative interfaces use appropriate multi-factor authentication to prevent unauthorized use.</t>
  </si>
  <si>
    <t>Verify that directory browsing is disabled unless deliberately desired. Additionally, applications should not allow discovery or disclosure of file or directory metadata, such as Thumbs.db, .DS_Store, .git or .svn folders.</t>
  </si>
  <si>
    <t>Verify the application has additional authorization (such as step up or adaptive authentication) for lower value systems, and / or segregation of duties for high value applications to enforce anti-fraud controls as per the risk of application and past fraud.</t>
  </si>
  <si>
    <t>V5</t>
  </si>
  <si>
    <t>Validation, Sanitization and Encoding Verification Requirements</t>
  </si>
  <si>
    <t>V5.1</t>
  </si>
  <si>
    <t>Input Validation Requirements</t>
  </si>
  <si>
    <t>Verify that the application has defenses against HTTP parameter pollution attacks, particularly if the application framework makes no distinction about the source of request parameters (GET, POST, cookies, headers, or environment variables).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</si>
  <si>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</si>
  <si>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</si>
  <si>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</si>
  <si>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</si>
  <si>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V5.2</t>
  </si>
  <si>
    <t>Sanitization and Sandboxing Requirements</t>
  </si>
  <si>
    <t>Verify that all untrusted HTML input from WYSIWYG editors or similar is properly sanitized with an HTML sanitizer library or framework feature. ([C5](https://owasp.org/www-project-proactive-controls/#div-numbering))</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</si>
  <si>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</si>
  <si>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</si>
  <si>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</si>
  <si>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</si>
  <si>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</si>
  <si>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</si>
  <si>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</si>
  <si>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V5.3</t>
  </si>
  <si>
    <t>Output Encoding and Injection Prevention Requirements</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</si>
  <si>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</si>
  <si>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</si>
  <si>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</si>
  <si>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</si>
  <si>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</si>
  <si>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</si>
  <si>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</si>
  <si>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Local File Inclusion (LFI) or Remote File Inclusion (RFI) attacks.</t>
  </si>
  <si>
    <t>Verify that the application protects against XPath injection or XML injection attacks. ([C4](https://owasp.org/www-project-proactive-controls/#div-numbering))</t>
  </si>
  <si>
    <t>V5.4</t>
  </si>
  <si>
    <t>Memory, String, and Unmanaged Code Requirements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</si>
  <si>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</si>
  <si>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</si>
  <si>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</si>
  <si>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V5.5</t>
  </si>
  <si>
    <t>Deserialization Prevention Requirements</t>
  </si>
  <si>
    <t>Verify that serialized objects use integrity checks or are encrypted to prevent hostile object creation or data tampering. ([C5](https://owasp.org/www-project-proactive-controls/#div-numbering))</t>
  </si>
  <si>
    <t xml:space="preserve">Verify that the application correctly restricts XML parsers to only use the most restrictive configuration possible and to ensure that unsafe features such as resolving external entities are disabled to prevent XML eXternal Entity (XXE) attacks. </t>
  </si>
  <si>
    <t xml:space="preserve">Verify that deserialization of untrusted data is avoided or is protected in both custom code and third-party libraries (such as JSON, XML and YAML parsers). </t>
  </si>
  <si>
    <t>Verify that when parsing JSON in browsers or JavaScript-based backends, JSON.parse is used to parse the JSON document. Do not use eval() to parse JSON.</t>
  </si>
  <si>
    <t>V6</t>
  </si>
  <si>
    <t>Stored Cryptography Verification Requirements</t>
  </si>
  <si>
    <t>V6.1</t>
  </si>
  <si>
    <t>Data Classification</t>
  </si>
  <si>
    <t>Verify that regulated private data is stored encrypted while at rest, such as Personally Identifiable Information (PII), sensitive personal information, or data assessed likely to be subject to EU's GDPR.</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</si>
  <si>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</si>
  <si>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</si>
  <si>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V6.2</t>
  </si>
  <si>
    <t>Algorithms</t>
  </si>
  <si>
    <t>Verify that all cryptographic modules fail securely, and errors are handled in a way that does not enable Padding Oracle attacks.</t>
  </si>
  <si>
    <t>Verify that industry proven or government approved cryptographic algorithms, modes, and libraries are used, instead of custom coded cryptography. ([C8](https://owasp.org/www-project-proactive-controls/#div-numbering))</t>
  </si>
  <si>
    <t>Verify that encryption initialization vector, cipher configuration, and block modes are configured securely using the latest advice.</t>
  </si>
  <si>
    <t>Verify that random number, encryption or hashing algorithms, key lengths, rounds, ciphers or modes, can be reconfigured, upgraded, or swapped at any time, to protect against cryptographic breaks. ([C8](https://owasp.org/www-project-proactive-controls/#div-numbering))</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</si>
  <si>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</si>
  <si>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</si>
  <si>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</si>
  <si>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</si>
  <si>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V6.3</t>
  </si>
  <si>
    <t>Random Values</t>
  </si>
  <si>
    <t>Verify that all random numbers, random file names, random GUIDs, and random strings are generated using the cryptographic module's approved cryptographically secure random number generator when these random values are intended to be not guessable by an attacker.</t>
  </si>
  <si>
    <t>Verify that random GUIDs are created using the GUID v4 algorithm, and a Cryptographically-secure Pseudo-random Number Generator (CSPRNG). GUIDs created using other pseudo-random number generators may be predictable.</t>
  </si>
  <si>
    <t>Verify that random numbers are created with proper entropy even when the application is under heavy load, or that the application degrades gracefully in such circumstances.</t>
  </si>
  <si>
    <t>V6.4</t>
  </si>
  <si>
    <t>Secret Management</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</si>
  <si>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</si>
  <si>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</si>
  <si>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V7</t>
  </si>
  <si>
    <t>Error Handling and Logging Verification Requirements</t>
  </si>
  <si>
    <t>V7.1</t>
  </si>
  <si>
    <t>Log Content Requirements</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</si>
  <si>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</si>
  <si>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</si>
  <si>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</si>
  <si>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</si>
  <si>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V7.2</t>
  </si>
  <si>
    <t>Log Processing Requirements</t>
  </si>
  <si>
    <t xml:space="preserve">Verify that all authentication decisions are logged, without storing sensitive session tokens or passwords. This should include requests with relevant metadata needed for security investigations. </t>
  </si>
  <si>
    <t>Verify that all access control decisions can be logged and all failed decisions are logged. This should include requests with relevant metadata needed for security investigations.</t>
  </si>
  <si>
    <t>V7.3</t>
  </si>
  <si>
    <t>Log Protection Requirements</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</si>
  <si>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</si>
  <si>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</si>
  <si>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</si>
  <si>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</si>
  <si>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V7.4</t>
  </si>
  <si>
    <t>Error Handling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</si>
  <si>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</si>
  <si>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</si>
  <si>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</si>
  <si>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V8</t>
  </si>
  <si>
    <t>Data Protection Verification Requirements</t>
  </si>
  <si>
    <t>V8.1</t>
  </si>
  <si>
    <t>General Data Protection</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</si>
  <si>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</si>
  <si>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</si>
  <si>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minimizes the number of parameters in a request, such as hidden fields, Ajax variables, cookies and header values.</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</si>
  <si>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</si>
  <si>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</si>
  <si>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</si>
  <si>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V8.2</t>
  </si>
  <si>
    <t>Client-side Data Protection</t>
  </si>
  <si>
    <t>Verify the application sets sufficient anti-caching headers so that sensitive data is not cached in modern browsers.</t>
  </si>
  <si>
    <t>Verify that data stored in browser storage (such as HTML5 local storage, session storage, IndexedDB, or cookies) does not contain sensitive data or PII.</t>
  </si>
  <si>
    <t>Verify that authenticated data is cleared from client storage, such as the browser DOM, after the client or session is terminated.</t>
  </si>
  <si>
    <t>V8.3</t>
  </si>
  <si>
    <t>Sensitive Private Data</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</si>
  <si>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</si>
  <si>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</si>
  <si>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</si>
  <si>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that all sensitive data created and processed by the application has been identified, and ensure that a policy is in place on how to deal with sensitive data. ([C8](https://owasp.org/www-project-proactive-controls/#div-numbering))</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</si>
  <si>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</si>
  <si>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</si>
  <si>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or private information that is required to be encrypted, is encrypted using approved algorithms that provide both confidentiality and integrity. ([C8](https://owasp.org/www-project-proactive-controls/#div-numbering))</t>
  </si>
  <si>
    <t>Verify that sensitive personal information is subject to data retention classification, such that old or out of date data is deleted automatically, on a schedule, or as the situation requires.</t>
  </si>
  <si>
    <t>V9</t>
  </si>
  <si>
    <t>Communications Verification Requirements</t>
  </si>
  <si>
    <t>V9.1</t>
  </si>
  <si>
    <t>Client Communications Security Requirements</t>
  </si>
  <si>
    <t>Verify that secured TLS is used for all client connectivity, and does not fall back to insecure or unencrypted protocols. ([C8](https://owasp.org/www-project-proactive-controls/#div-numbering))</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</si>
  <si>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</si>
  <si>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</si>
  <si>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V9.2</t>
  </si>
  <si>
    <t>Server Communications Security Requirements</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</si>
  <si>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</si>
  <si>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</si>
  <si>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</si>
  <si>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Verify that proper certification revocation, such as Online Certificate Status Protocol (OCSP) Stapling, is enabled and configured.</t>
  </si>
  <si>
    <t>Verify that backend TLS connection failures are logged.</t>
  </si>
  <si>
    <t>V10</t>
  </si>
  <si>
    <t>Malicious Code Verification Requirements</t>
  </si>
  <si>
    <t>V10.1</t>
  </si>
  <si>
    <t>Code Integrity Controls</t>
  </si>
  <si>
    <t>Verify that a code analysis tool is in use that can detect potentially malicious code, such as time functions, unsafe file operations and network connections.</t>
  </si>
  <si>
    <t>V10.2</t>
  </si>
  <si>
    <t>Malicious Code Search</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</si>
  <si>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</si>
  <si>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</si>
  <si>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</si>
  <si>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</si>
  <si>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</si>
  <si>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source code and third party libraries do not contain Easter eggs or any other potentially unwanted functionality.</t>
  </si>
  <si>
    <t>V10.3</t>
  </si>
  <si>
    <t>Deployed Application Integrity Controls</t>
  </si>
  <si>
    <t>Verify that if the application has a client or server auto-update feature, updates should be obtained over secure channels and digitally signed. The update code must validate the digital signature of the update before installing or executing the update.</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</si>
  <si>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</si>
  <si>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</si>
  <si>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V11</t>
  </si>
  <si>
    <t>Business Logic Verification Requirements</t>
  </si>
  <si>
    <t>V11.1</t>
  </si>
  <si>
    <t>Business Logic Security Requirements</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</si>
  <si>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</si>
  <si>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</si>
  <si>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</si>
  <si>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</si>
  <si>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</si>
  <si>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</si>
  <si>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</si>
  <si>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the application has configurable alerting when automated attacks or unusual activity is detected.</t>
  </si>
  <si>
    <t>V12</t>
  </si>
  <si>
    <t>File and Resources Verification Requirements</t>
  </si>
  <si>
    <t>V12.1</t>
  </si>
  <si>
    <t>File Upload Requirements</t>
  </si>
  <si>
    <t>Verify that the application will not accept large files that could fill up storage or cause a denial of service.</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</si>
  <si>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</si>
  <si>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</si>
  <si>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V12.2</t>
  </si>
  <si>
    <t>File Integrity Requirements</t>
  </si>
  <si>
    <t>Verify that files obtained from untrusted sources are validated to be of expected type based on the file's content.</t>
  </si>
  <si>
    <t>V12.3</t>
  </si>
  <si>
    <t>File Execution Requirements</t>
  </si>
  <si>
    <t>Verify that user-submitted filename metadata is not used directly by system or framework filesystems and that a URL API is used to protect against path traversal.</t>
  </si>
  <si>
    <t>Verify that user-submitted filename metadata is validated or ignored to prevent the disclosure, creation, updating or removal of local files (LFI).</t>
  </si>
  <si>
    <t xml:space="preserve">Verify that user-submitted filename metadata is validated or ignored to prevent the disclosure or execution of remote files via Remote File Inclusion (RFI) or Server-side Request Forgery (SSRF) attacks. </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</si>
  <si>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</si>
  <si>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</si>
  <si>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</si>
  <si>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V12.4</t>
  </si>
  <si>
    <t>File Storage Requirements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</si>
  <si>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</si>
  <si>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</si>
  <si>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V12.5</t>
  </si>
  <si>
    <t>File Download Requirements</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</si>
  <si>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</si>
  <si>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</si>
  <si>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V12.6</t>
  </si>
  <si>
    <t>SSRF Protection Requirements</t>
  </si>
  <si>
    <t>Verify that the web or application server is configured with an allow list of resources or systems to which the server can send requests or load data/files from.</t>
  </si>
  <si>
    <t>V13</t>
  </si>
  <si>
    <t>API and Web Service Verification Requirements</t>
  </si>
  <si>
    <t>V13.1</t>
  </si>
  <si>
    <t>Generic Web Service Security Verification Requirements</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</si>
  <si>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</si>
  <si>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</si>
  <si>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</si>
  <si>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</si>
  <si>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</si>
  <si>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V13.2</t>
  </si>
  <si>
    <t>RESTful Web Service Verification Requirements</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</si>
  <si>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</si>
  <si>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</si>
  <si>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RESTful web services that utilize cookies are protected from Cross-Site Request Forgery via the use of at least one or more of the following: double submit cookie pattern, CSRF nonces, or Origin request header checks.</t>
  </si>
  <si>
    <t>Verify that REST services have anti-automation controls to protect against excessive calls, especially if the API is unauthenticated.</t>
  </si>
  <si>
    <t>Verify that REST services explicitly check the incoming Content-Type to be the expected one, such as application/xml or application/json.</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</si>
  <si>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</si>
  <si>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V13.3</t>
  </si>
  <si>
    <t>SOAP Web Service Verification Requirements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</si>
  <si>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</si>
  <si>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</si>
  <si>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V13.4</t>
  </si>
  <si>
    <t>GraphQL and other Web Service Data Layer Security Requirements</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</si>
  <si>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</si>
  <si>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GraphQL or other data layer authorization logic should be implemented at the business logic layer instead of the GraphQL layer.</t>
  </si>
  <si>
    <t>V14</t>
  </si>
  <si>
    <t>Configuration Verification Requirements</t>
  </si>
  <si>
    <t>V14.1</t>
  </si>
  <si>
    <t>Build</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</si>
  <si>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</si>
  <si>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</si>
  <si>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</si>
  <si>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</si>
  <si>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</si>
  <si>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V14.2</t>
  </si>
  <si>
    <t>Dependency</t>
  </si>
  <si>
    <t>Verify that all components are up to date, preferably using a dependency checker during build or compile time. ([C2](https://owasp.org/www-project-proactive-controls/#div-numbering))</t>
  </si>
  <si>
    <t>Verify that all unneeded features, documentation, samples, configurations are removed, such as sample applications, platform documentation, and default or example users.</t>
  </si>
  <si>
    <t>Verify that if application assets, such as JavaScript libraries, CSS or web fonts, are hosted externally on a Content Delivery Network (CDN) or external provider, Subresource Integrity (SRI) is used to validate the integrity of the asset.</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</si>
  <si>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</si>
  <si>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</si>
  <si>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</si>
  <si>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V14.3</t>
  </si>
  <si>
    <t>Unintended Security Disclosure Requirements</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</si>
  <si>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</si>
  <si>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</si>
  <si>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the HTTP headers or any part of the HTTP response do not expose detailed version information of system components.</t>
  </si>
  <si>
    <t>V14.4</t>
  </si>
  <si>
    <t>HTTP Security Headers Requirements</t>
  </si>
  <si>
    <t>Verify that every HTTP response contains a Content-Type header. text/*, */*+xml and application/xml content types should also specify a safe character set (e.g., UTF-8, ISO-8859-1).</t>
  </si>
  <si>
    <t>Verify that all API responses contain a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</si>
  <si>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</si>
  <si>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</si>
  <si>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</si>
  <si>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a suitable "Referrer-Policy" header is included, such as "no-referrer" or "same-origin".</t>
  </si>
  <si>
    <t>Verify that the content of a web application cannot be embedded in a third-party site by default and that embedding of the exact resources is only allowed where necessary by using suitable Content-Security-Policy: frame-ancestors and X-Frame-Options response headers.</t>
  </si>
  <si>
    <t>V14.5</t>
  </si>
  <si>
    <t>Validate HTTP Request Header Requirements</t>
  </si>
  <si>
    <t>Verify that the application server only accepts the HTTP methods in use by the application/API, including pre-flight OPTIONS, and logs/alerts on any requests that are not valid for the application context.</t>
  </si>
  <si>
    <t>Verify that the supplied Origin header is not used for authentication or access control decisions, as the Origin header can easily be changed by an attacker.</t>
  </si>
  <si>
    <t>Verify that the Cross-Origin Resource Sharing (CORS) Access-Control-Allow-Origin header uses a strict allow list of trusted domains and subdomains to match against and does not support the "null" origin.</t>
  </si>
  <si>
    <t>Verify that HTTP headers added by a trusted proxy or SSO devices, such as a bearer token, are authenticated by the application.</t>
  </si>
  <si>
    <t>TID.string()</t>
  </si>
  <si>
    <t>TSource.string()</t>
  </si>
  <si>
    <t>TTestName.string()</t>
  </si>
  <si>
    <t>TType.string()</t>
  </si>
  <si>
    <t>TDescription.string()</t>
  </si>
  <si>
    <t>TIssueName.string()</t>
  </si>
  <si>
    <t>TIssueType.string()</t>
  </si>
  <si>
    <t>TSeverity.int32()</t>
  </si>
  <si>
    <t>TTesterSupport.string()</t>
  </si>
  <si>
    <t>TPhase.string()</t>
  </si>
  <si>
    <t>TSection.string()</t>
  </si>
  <si>
    <t>TStep.string()</t>
  </si>
  <si>
    <t>TIssueBackground.string()</t>
  </si>
  <si>
    <t>TRemediationBackground.string()</t>
  </si>
  <si>
    <t>TRef1.string()</t>
  </si>
  <si>
    <t>TRef2.string()</t>
  </si>
  <si>
    <t>TTRef.string()</t>
  </si>
  <si>
    <t>TCweID.string()</t>
  </si>
  <si>
    <t>TPCI.boolean()</t>
  </si>
  <si>
    <t>TTop10.boolean()</t>
  </si>
  <si>
    <t>TTop25.boolean()</t>
  </si>
  <si>
    <t>TStdTest.boolean()</t>
  </si>
  <si>
    <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</si>
  <si>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</si>
  <si>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Levels</t>
  </si>
  <si>
    <t>ASVS:L2/L3</t>
  </si>
  <si>
    <t>ASVS:L3</t>
  </si>
  <si>
    <t>ASVS:L1/L2/L3; NIST:5.1.1.2</t>
  </si>
  <si>
    <t>ASVS:L1/L2/L3; NIST:5.2.2 / 5.1.1.2 / 5.1.4.2 / 5.1.5.2</t>
  </si>
  <si>
    <t>ASVS:L1/L2/L3; NIST:5.2.10</t>
  </si>
  <si>
    <t>ASVS:L1/L2/L3</t>
  </si>
  <si>
    <t>ASVS:L3; NIST:5.2.5</t>
  </si>
  <si>
    <t>ASVS:L3; NIST:5.2.6</t>
  </si>
  <si>
    <t>ASVS:L3; NIST:5.2.8</t>
  </si>
  <si>
    <t>ASVS:L3; NIST:5.2.9</t>
  </si>
  <si>
    <t>ASVS:L1/L2/L3; NIST:5.1.1.2 / A.3</t>
  </si>
  <si>
    <t>ASVS:L2/L3; NIST:6.1.3</t>
  </si>
  <si>
    <t>ASVS:L2/L3; NIST:6.1.4</t>
  </si>
  <si>
    <t>ASVS:L2/L3; NIST:5.1.1.2</t>
  </si>
  <si>
    <t>ASVS:L1/L2/L3; NIST:6.1.2.3</t>
  </si>
  <si>
    <t>ASVS:L2/L3; NIST:6.1.2.3</t>
  </si>
  <si>
    <t>ASVS:L2/L3; NIST:5.1.2.2</t>
  </si>
  <si>
    <t>ASVS:L1/L2/L3; NIST:5.1.3.2</t>
  </si>
  <si>
    <t>ASVS:L2/L3; NIST:5.1.3.2</t>
  </si>
  <si>
    <t>ASVS:L1/L2/L3; NIST:5.1.4.2 / 5.1.5.2</t>
  </si>
  <si>
    <t>ASVS:L2/L3; NIST:5.1.4.2 / 5.1.5.2</t>
  </si>
  <si>
    <t>ASVS:L2/L3; NIST:5.1.5.2</t>
  </si>
  <si>
    <t>ASVS:L2/L3; NIST:5.2.1</t>
  </si>
  <si>
    <t>ASVS:L2/L3; NIST:5.2.3</t>
  </si>
  <si>
    <t>ASVS:L2/L3; NIST:5.1.7.2</t>
  </si>
  <si>
    <t>ASVS:L2/L3; NIST:5.1.1.1</t>
  </si>
  <si>
    <t>ASVS:L1/L2/L3; NIST:7.1</t>
  </si>
  <si>
    <t>ASVS:L2/L3; NIST:7.1</t>
  </si>
  <si>
    <t>ASVS:L1/L2/L3; NIST:7.2</t>
  </si>
  <si>
    <t>ASVS:L1/L2/L3; NIST:7.1.1</t>
  </si>
  <si>
    <t>ASVS:L2/L3; NIST:7.1.2</t>
  </si>
  <si>
    <t>ASVS:L3; NIST:7.2.1</t>
  </si>
  <si>
    <t>ORDER</t>
  </si>
  <si>
    <t>V01.10.1</t>
  </si>
  <si>
    <t>V01.11.1</t>
  </si>
  <si>
    <t>V01.11.2</t>
  </si>
  <si>
    <t>V01.11.3</t>
  </si>
  <si>
    <t>V01.12.1</t>
  </si>
  <si>
    <t>V01.12.2</t>
  </si>
  <si>
    <t>V01.14.1</t>
  </si>
  <si>
    <t>V01.14.2</t>
  </si>
  <si>
    <t>V01.14.3</t>
  </si>
  <si>
    <t>V01.14.4</t>
  </si>
  <si>
    <t>V01.14.5</t>
  </si>
  <si>
    <t>V01.14.6</t>
  </si>
  <si>
    <t>V02.10.1</t>
  </si>
  <si>
    <t>V02.10.2</t>
  </si>
  <si>
    <t>V02.10.3</t>
  </si>
  <si>
    <t>V02.10.4</t>
  </si>
  <si>
    <t>V01.01.2</t>
  </si>
  <si>
    <t>V01.01.3</t>
  </si>
  <si>
    <t>V01.01.4</t>
  </si>
  <si>
    <t>V01.01.5</t>
  </si>
  <si>
    <t>V01.01.6</t>
  </si>
  <si>
    <t>V01.01.7</t>
  </si>
  <si>
    <t>V02.01.10</t>
  </si>
  <si>
    <t>V02.01.11</t>
  </si>
  <si>
    <t>V02.01.12</t>
  </si>
  <si>
    <t>V03.01.1</t>
  </si>
  <si>
    <t>V04.01.1</t>
  </si>
  <si>
    <t>V04.01.2</t>
  </si>
  <si>
    <t>V04.01.3</t>
  </si>
  <si>
    <t>V04.01.4</t>
  </si>
  <si>
    <t>V04.01.5</t>
  </si>
  <si>
    <t>V05.01.1</t>
  </si>
  <si>
    <t>V05.01.2</t>
  </si>
  <si>
    <t>V05.01.3</t>
  </si>
  <si>
    <t>V05.01.4</t>
  </si>
  <si>
    <t>V05.01.5</t>
  </si>
  <si>
    <t>V06.01.1</t>
  </si>
  <si>
    <t>V06.01.2</t>
  </si>
  <si>
    <t>V06.01.3</t>
  </si>
  <si>
    <t>V07.01.1</t>
  </si>
  <si>
    <t>V07.01.2</t>
  </si>
  <si>
    <t>V07.01.3</t>
  </si>
  <si>
    <t>V07.01.4</t>
  </si>
  <si>
    <t>V08.01.1</t>
  </si>
  <si>
    <t>V08.01.2</t>
  </si>
  <si>
    <t>V08.01.3</t>
  </si>
  <si>
    <t>V08.01.4</t>
  </si>
  <si>
    <t>V08.01.5</t>
  </si>
  <si>
    <t>V08.01.6</t>
  </si>
  <si>
    <t>V09.01.1</t>
  </si>
  <si>
    <t>V09.01.2</t>
  </si>
  <si>
    <t>V09.01.3</t>
  </si>
  <si>
    <t>V10.01.1</t>
  </si>
  <si>
    <t>V11.01.1</t>
  </si>
  <si>
    <t>V11.01.2</t>
  </si>
  <si>
    <t>V11.01.3</t>
  </si>
  <si>
    <t>V11.01.4</t>
  </si>
  <si>
    <t>V11.01.5</t>
  </si>
  <si>
    <t>V11.01.6</t>
  </si>
  <si>
    <t>V11.01.7</t>
  </si>
  <si>
    <t>V11.01.8</t>
  </si>
  <si>
    <t>V12.01.1</t>
  </si>
  <si>
    <t>V12.01.2</t>
  </si>
  <si>
    <t>V12.01.3</t>
  </si>
  <si>
    <t>V13.01.1</t>
  </si>
  <si>
    <t>V13.01.2</t>
  </si>
  <si>
    <t>V13.01.3</t>
  </si>
  <si>
    <t>V13.01.4</t>
  </si>
  <si>
    <t>V13.01.5</t>
  </si>
  <si>
    <t>V14.01.1</t>
  </si>
  <si>
    <t>V14.01.2</t>
  </si>
  <si>
    <t>V14.01.3</t>
  </si>
  <si>
    <t>V14.01.4</t>
  </si>
  <si>
    <t>V14.01.5</t>
  </si>
  <si>
    <t>V01.02.1</t>
  </si>
  <si>
    <t>V01.02.2</t>
  </si>
  <si>
    <t>V01.02.3</t>
  </si>
  <si>
    <t>V01.02.4</t>
  </si>
  <si>
    <t>V02.02.1</t>
  </si>
  <si>
    <t>V02.02.2</t>
  </si>
  <si>
    <t>V02.02.3</t>
  </si>
  <si>
    <t>V02.02.4</t>
  </si>
  <si>
    <t>V02.02.5</t>
  </si>
  <si>
    <t>V02.02.6</t>
  </si>
  <si>
    <t>V02.02.7</t>
  </si>
  <si>
    <t>V03.02.1</t>
  </si>
  <si>
    <t>V03.02.2</t>
  </si>
  <si>
    <t>V03.02.3</t>
  </si>
  <si>
    <t>V03.02.4</t>
  </si>
  <si>
    <t>V04.02.1</t>
  </si>
  <si>
    <t>V04.02.2</t>
  </si>
  <si>
    <t>V05.02.1</t>
  </si>
  <si>
    <t>V05.02.2</t>
  </si>
  <si>
    <t>V05.02.3</t>
  </si>
  <si>
    <t>V05.02.4</t>
  </si>
  <si>
    <t>V05.02.5</t>
  </si>
  <si>
    <t>V05.02.6</t>
  </si>
  <si>
    <t>V05.02.7</t>
  </si>
  <si>
    <t>V05.02.8</t>
  </si>
  <si>
    <t>V06.02.1</t>
  </si>
  <si>
    <t>V06.02.2</t>
  </si>
  <si>
    <t>V06.02.3</t>
  </si>
  <si>
    <t>V06.02.4</t>
  </si>
  <si>
    <t>V06.02.5</t>
  </si>
  <si>
    <t>V06.02.6</t>
  </si>
  <si>
    <t>V06.02.7</t>
  </si>
  <si>
    <t>V06.02.8</t>
  </si>
  <si>
    <t>V07.02.1</t>
  </si>
  <si>
    <t>V07.02.2</t>
  </si>
  <si>
    <t>V08.02.1</t>
  </si>
  <si>
    <t>V08.02.2</t>
  </si>
  <si>
    <t>V08.02.3</t>
  </si>
  <si>
    <t>V09.02.1</t>
  </si>
  <si>
    <t>V09.02.2</t>
  </si>
  <si>
    <t>V09.02.3</t>
  </si>
  <si>
    <t>V09.02.4</t>
  </si>
  <si>
    <t>V09.02.5</t>
  </si>
  <si>
    <t>V10.02.1</t>
  </si>
  <si>
    <t>V10.02.2</t>
  </si>
  <si>
    <t>V10.02.3</t>
  </si>
  <si>
    <t>V10.02.4</t>
  </si>
  <si>
    <t>V10.02.5</t>
  </si>
  <si>
    <t>V10.02.6</t>
  </si>
  <si>
    <t>V12.02.1</t>
  </si>
  <si>
    <t>V13.02.1</t>
  </si>
  <si>
    <t>V13.02.2</t>
  </si>
  <si>
    <t>V13.02.3</t>
  </si>
  <si>
    <t>V13.02.4</t>
  </si>
  <si>
    <t>V13.02.5</t>
  </si>
  <si>
    <t>V13.02.6</t>
  </si>
  <si>
    <t>V14.02.1</t>
  </si>
  <si>
    <t>V14.02.2</t>
  </si>
  <si>
    <t>V14.02.3</t>
  </si>
  <si>
    <t>V14.02.4</t>
  </si>
  <si>
    <t>V14.02.5</t>
  </si>
  <si>
    <t>V14.02.6</t>
  </si>
  <si>
    <t>V02.03.1</t>
  </si>
  <si>
    <t>V02.03.2</t>
  </si>
  <si>
    <t>V02.03.3</t>
  </si>
  <si>
    <t>V03.03.1</t>
  </si>
  <si>
    <t>V03.03.2</t>
  </si>
  <si>
    <t>V03.03.3</t>
  </si>
  <si>
    <t>V03.03.4</t>
  </si>
  <si>
    <t>V04.03.1</t>
  </si>
  <si>
    <t>V04.03.2</t>
  </si>
  <si>
    <t>V04.03.3</t>
  </si>
  <si>
    <t>V05.03.10</t>
  </si>
  <si>
    <t>V06.03.1</t>
  </si>
  <si>
    <t>V06.03.2</t>
  </si>
  <si>
    <t>V06.03.3</t>
  </si>
  <si>
    <t>V07.03.1</t>
  </si>
  <si>
    <t>V07.03.2</t>
  </si>
  <si>
    <t>V07.03.3</t>
  </si>
  <si>
    <t>V07.03.4</t>
  </si>
  <si>
    <t>V08.03.1</t>
  </si>
  <si>
    <t>V08.03.2</t>
  </si>
  <si>
    <t>V08.03.3</t>
  </si>
  <si>
    <t>V08.03.4</t>
  </si>
  <si>
    <t>V08.03.5</t>
  </si>
  <si>
    <t>V08.03.6</t>
  </si>
  <si>
    <t>V08.03.7</t>
  </si>
  <si>
    <t>V08.03.8</t>
  </si>
  <si>
    <t>V10.03.1</t>
  </si>
  <si>
    <t>V10.03.2</t>
  </si>
  <si>
    <t>V10.03.3</t>
  </si>
  <si>
    <t>V12.03.1</t>
  </si>
  <si>
    <t>V12.03.2</t>
  </si>
  <si>
    <t>V12.03.3</t>
  </si>
  <si>
    <t>V12.03.4</t>
  </si>
  <si>
    <t>V12.03.5</t>
  </si>
  <si>
    <t>V12.03.6</t>
  </si>
  <si>
    <t>V13.03.1</t>
  </si>
  <si>
    <t>V13.03.2</t>
  </si>
  <si>
    <t>V14.03.1</t>
  </si>
  <si>
    <t>V14.03.2</t>
  </si>
  <si>
    <t>V14.03.3</t>
  </si>
  <si>
    <t>V01.04.1</t>
  </si>
  <si>
    <t>V01.04.2</t>
  </si>
  <si>
    <t>V01.04.3</t>
  </si>
  <si>
    <t>V01.04.4</t>
  </si>
  <si>
    <t>V01.04.5</t>
  </si>
  <si>
    <t>V02.04.1</t>
  </si>
  <si>
    <t>V02.04.2</t>
  </si>
  <si>
    <t>V02.04.3</t>
  </si>
  <si>
    <t>V02.04.4</t>
  </si>
  <si>
    <t>V02.04.5</t>
  </si>
  <si>
    <t>V03.04.1</t>
  </si>
  <si>
    <t>V03.04.2</t>
  </si>
  <si>
    <t>V03.04.3</t>
  </si>
  <si>
    <t>V03.04.4</t>
  </si>
  <si>
    <t>V03.04.5</t>
  </si>
  <si>
    <t>V05.04.1</t>
  </si>
  <si>
    <t>V05.04.2</t>
  </si>
  <si>
    <t>V05.04.3</t>
  </si>
  <si>
    <t>V06.04.1</t>
  </si>
  <si>
    <t>V06.04.2</t>
  </si>
  <si>
    <t>V07.04.1</t>
  </si>
  <si>
    <t>V07.04.2</t>
  </si>
  <si>
    <t>V07.04.3</t>
  </si>
  <si>
    <t>V12.04.1</t>
  </si>
  <si>
    <t>V12.04.2</t>
  </si>
  <si>
    <t>V13.04.1</t>
  </si>
  <si>
    <t>V13.04.2</t>
  </si>
  <si>
    <t>V14.04.1</t>
  </si>
  <si>
    <t>V14.04.2</t>
  </si>
  <si>
    <t>V14.04.3</t>
  </si>
  <si>
    <t>V14.04.4</t>
  </si>
  <si>
    <t>V14.04.5</t>
  </si>
  <si>
    <t>V14.04.6</t>
  </si>
  <si>
    <t>V14.04.7</t>
  </si>
  <si>
    <t>V01.05.1</t>
  </si>
  <si>
    <t>V01.05.2</t>
  </si>
  <si>
    <t>V01.05.3</t>
  </si>
  <si>
    <t>V01.05.4</t>
  </si>
  <si>
    <t>V02.05.1</t>
  </si>
  <si>
    <t>V02.05.2</t>
  </si>
  <si>
    <t>V02.05.3</t>
  </si>
  <si>
    <t>V02.05.4</t>
  </si>
  <si>
    <t>V02.05.5</t>
  </si>
  <si>
    <t>V02.05.6</t>
  </si>
  <si>
    <t>V02.05.7</t>
  </si>
  <si>
    <t>V03.05.1</t>
  </si>
  <si>
    <t>V03.05.2</t>
  </si>
  <si>
    <t>V03.05.3</t>
  </si>
  <si>
    <t>V05.05.1</t>
  </si>
  <si>
    <t>V05.05.2</t>
  </si>
  <si>
    <t>V05.05.3</t>
  </si>
  <si>
    <t>V05.05.4</t>
  </si>
  <si>
    <t>V12.05.1</t>
  </si>
  <si>
    <t>V12.05.2</t>
  </si>
  <si>
    <t>V14.05.1</t>
  </si>
  <si>
    <t>V14.05.2</t>
  </si>
  <si>
    <t>V14.05.3</t>
  </si>
  <si>
    <t>V14.05.4</t>
  </si>
  <si>
    <t>V01.06.1</t>
  </si>
  <si>
    <t>V01.06.2</t>
  </si>
  <si>
    <t>V01.06.3</t>
  </si>
  <si>
    <t>V01.06.4</t>
  </si>
  <si>
    <t>V02.06.1</t>
  </si>
  <si>
    <t>V02.06.2</t>
  </si>
  <si>
    <t>V02.06.3</t>
  </si>
  <si>
    <t>V03.06.1</t>
  </si>
  <si>
    <t>V03.06.2</t>
  </si>
  <si>
    <t>V12.06.1</t>
  </si>
  <si>
    <t>V01.07.1</t>
  </si>
  <si>
    <t>V01.07.2</t>
  </si>
  <si>
    <t>V02.07.1</t>
  </si>
  <si>
    <t>V02.07.2</t>
  </si>
  <si>
    <t>V02.07.3</t>
  </si>
  <si>
    <t>V02.07.4</t>
  </si>
  <si>
    <t>V02.07.5</t>
  </si>
  <si>
    <t>V02.07.6</t>
  </si>
  <si>
    <t>V03.07.1</t>
  </si>
  <si>
    <t>V01.08.1</t>
  </si>
  <si>
    <t>V01.08.2</t>
  </si>
  <si>
    <t>V02.08.1</t>
  </si>
  <si>
    <t>V02.08.2</t>
  </si>
  <si>
    <t>V02.08.3</t>
  </si>
  <si>
    <t>V02.08.4</t>
  </si>
  <si>
    <t>V02.08.5</t>
  </si>
  <si>
    <t>V02.08.6</t>
  </si>
  <si>
    <t>V02.08.7</t>
  </si>
  <si>
    <t>V01.09.1</t>
  </si>
  <si>
    <t>V01.09.2</t>
  </si>
  <si>
    <t>V02.09.1</t>
  </si>
  <si>
    <t>V02.09.2</t>
  </si>
  <si>
    <t>V02.09.3</t>
  </si>
  <si>
    <t>V02.01.01</t>
  </si>
  <si>
    <t>V02.01.02</t>
  </si>
  <si>
    <t>V02.01.03</t>
  </si>
  <si>
    <t>V02.01.04</t>
  </si>
  <si>
    <t>V02.01.05</t>
  </si>
  <si>
    <t>V02.01.06</t>
  </si>
  <si>
    <t>V02.01.07</t>
  </si>
  <si>
    <t>V02.01.08</t>
  </si>
  <si>
    <t>V02.01.09</t>
  </si>
  <si>
    <t>V01.01.1</t>
  </si>
  <si>
    <t>V05.03.01</t>
  </si>
  <si>
    <t>V05.03.02</t>
  </si>
  <si>
    <t>V05.03.03</t>
  </si>
  <si>
    <t>V05.03.04</t>
  </si>
  <si>
    <t>V05.03.05</t>
  </si>
  <si>
    <t>V05.03.06</t>
  </si>
  <si>
    <t>V05.03.07</t>
  </si>
  <si>
    <t>V05.03.08</t>
  </si>
  <si>
    <t>V05.03.09</t>
  </si>
  <si>
    <t>https://github.com/OWASP/ASVS/blob/v4.0.2/4.0/en/0x10-V1-Architecture.md</t>
  </si>
  <si>
    <t>https://github.com/OWASP/ASVS/blob/v4.0.2/4.0/en/0x11-V2-Authentication.md</t>
  </si>
  <si>
    <t>https://github.com/OWASP/ASVS/blob/v4.0.2/4.0/en/0x12-V3-Session-management.md</t>
  </si>
  <si>
    <t>https://github.com/OWASP/ASVS/blob/v4.0.2/4.0/en/0x12-V4-Access-Control.md</t>
  </si>
  <si>
    <t>https://github.com/OWASP/ASVS/blob/v4.0.2/4.0/en/0x13-V5-Validation-Sanitization-Encoding.md</t>
  </si>
  <si>
    <t>https://github.com/OWASP/ASVS/blob/v4.0.2/4.0/en/0x14-V6-Cryptography.md</t>
  </si>
  <si>
    <t>https://github.com/OWASP/ASVS/blob/v4.0.2/4.0/en/0x15-V7-Error-Logging.md</t>
  </si>
  <si>
    <t>https://github.com/OWASP/ASVS/blob/v4.0.2/4.0/en/0x16-V8-Data-Protection.md</t>
  </si>
  <si>
    <t>https://github.com/OWASP/ASVS/blob/v4.0.2/4.0/en/0x17-V9-Communications.md</t>
  </si>
  <si>
    <t>https://github.com/OWASP/ASVS/blob/v4.0.2/4.0/en/0x18-V10-Malicious.md</t>
  </si>
  <si>
    <t>https://github.com/OWASP/ASVS/blob/v4.0.2/4.0/en/0x19-V11-BusLogic.md</t>
  </si>
  <si>
    <t>https://github.com/OWASP/ASVS/blob/v4.0.2/4.0/en/0x20-V12-Files-Resources.md</t>
  </si>
  <si>
    <t>https://github.com/OWASP/ASVS/blob/v4.0.2/4.0/en/0x21-V13-API.md</t>
  </si>
  <si>
    <t>https://github.com/OWASP/ASVS/blob/v4.0.2/4.0/en/0x22-V14-Config.md</t>
  </si>
  <si>
    <t>ASVS-V01.01.1</t>
  </si>
  <si>
    <t>L2/L3 Verify the use of a secure software development lifecycle that addresses s...</t>
  </si>
  <si>
    <t>Verify the use of a secure software development lifecycle that addresses securit...</t>
  </si>
  <si>
    <t>V1 Architecture, Design and Threat Modeling Requirements</t>
  </si>
  <si>
    <t>V1.1 Secure Software Development Lifecycle Requirements</t>
  </si>
  <si>
    <t>ASVS-V01.01.2</t>
  </si>
  <si>
    <t>L2/L3 Verify the use of threat modeling for every design change or sprint planni...</t>
  </si>
  <si>
    <t>Verify the use of threat modeling for every design change or sprint planning to ...</t>
  </si>
  <si>
    <t>ASVS-V01.01.3</t>
  </si>
  <si>
    <t>L2/L3 Verify that all user stories and features contain functional security cons...</t>
  </si>
  <si>
    <t>Verify that all user stories and features contain functional security constraint...</t>
  </si>
  <si>
    <t>ASVS-V01.01.4</t>
  </si>
  <si>
    <t>L2/L3 Verify documentation and justification of all the application's trust boun...</t>
  </si>
  <si>
    <t>Verify documentation and justification of all the application's trust boundaries...</t>
  </si>
  <si>
    <t>ASVS-V01.01.5</t>
  </si>
  <si>
    <t>L2/L3 Verify definition and security analysis of the application's high-level ar...</t>
  </si>
  <si>
    <t>Verify definition and security analysis of the application's high-level architec...</t>
  </si>
  <si>
    <t>ASVS-V01.01.6</t>
  </si>
  <si>
    <t>L2/L3 Verify implementation of centralized, simple (economy of design), vetted, ...</t>
  </si>
  <si>
    <t>Verify implementation of centralized, simple (economy of design), vetted, secure...</t>
  </si>
  <si>
    <t>ASVS-V01.01.7</t>
  </si>
  <si>
    <t>L2/L3 Verify availability of a secure coding checklist, security requirements, g...</t>
  </si>
  <si>
    <t>Verify availability of a secure coding checklist, security requirements, guideli...</t>
  </si>
  <si>
    <t>ASVS-V01.02.1</t>
  </si>
  <si>
    <t>L2/L3 Verify the use of unique or special low-privilege operating system account...</t>
  </si>
  <si>
    <t>Verify the use of unique or special low-privilege operating system accounts for ...</t>
  </si>
  <si>
    <t>V1.2 Authentication Architectural Requirements</t>
  </si>
  <si>
    <t>ASVS-V01.02.2</t>
  </si>
  <si>
    <t>L2/L3 Verify that communications between application components, including APIs,...</t>
  </si>
  <si>
    <t>Verify that communications between application components, including APIs, middl...</t>
  </si>
  <si>
    <t>ASVS-V01.02.3</t>
  </si>
  <si>
    <t>L2/L3 Verify that the application uses a single vetted authentication mechanism ...</t>
  </si>
  <si>
    <t>Verify that the application uses a single vetted authentication mechanism that i...</t>
  </si>
  <si>
    <t>ASVS-V01.02.4</t>
  </si>
  <si>
    <t>L2/L3 Verify that all authentication pathways and identity management APIs imple...</t>
  </si>
  <si>
    <t>Verify that all authentication pathways and identity management APIs implement c...</t>
  </si>
  <si>
    <t>ASVS-V01.04.1</t>
  </si>
  <si>
    <t>L2/L3 Verify that trusted enforcement points such as at access control gateways,...</t>
  </si>
  <si>
    <t>Verify that trusted enforcement points such as at access control gateways, serve...</t>
  </si>
  <si>
    <t>V1.4 Access Control Architectural Requirements</t>
  </si>
  <si>
    <t>ASVS-V01.04.2</t>
  </si>
  <si>
    <t>L2/L3 Verify that the chosen access control solution is flexible enough to meet ...</t>
  </si>
  <si>
    <t>Verify that the chosen access control solution is flexible enough to meet the ap...</t>
  </si>
  <si>
    <t>ASVS-V01.04.3</t>
  </si>
  <si>
    <t>L2/L3 Verify enforcement of the principle of least privilege in functions, data ...</t>
  </si>
  <si>
    <t>Verify enforcement of the principle of least privilege in functions, data files,...</t>
  </si>
  <si>
    <t>ASVS-V01.04.4</t>
  </si>
  <si>
    <t>L2/L3 Verify the application uses a single and well-vetted access control mechan...</t>
  </si>
  <si>
    <t>Verify the application uses a single and well-vetted access control mechanism fo...</t>
  </si>
  <si>
    <t>ASVS-V01.04.5</t>
  </si>
  <si>
    <t>L2/L3 Verify that attribute or feature-based access control is used whereby the ...</t>
  </si>
  <si>
    <t>Verify that attribute or feature-based access control is used whereby the code c...</t>
  </si>
  <si>
    <t>ASVS-V01.05.1</t>
  </si>
  <si>
    <t>L2/L3 Verify that input and output requirements clearly define how to handle and...</t>
  </si>
  <si>
    <t>Verify that input and output requirements clearly define how to handle and proce...</t>
  </si>
  <si>
    <t>V1.5 Input and Output Architectural Requirements</t>
  </si>
  <si>
    <t>ASVS-V01.05.2</t>
  </si>
  <si>
    <t>L2/L3 Verify that serialization is not used when communicating with untrusted cl...</t>
  </si>
  <si>
    <t>Verify that serialization is not used when communicating with untrusted clients....</t>
  </si>
  <si>
    <t>ASVS-V01.05.3</t>
  </si>
  <si>
    <t>L2/L3 Verify that input validation is enforced on a trusted service layer. ([C5]...</t>
  </si>
  <si>
    <t>Verify that input validation is enforced on a trusted service layer. ([C5](https...</t>
  </si>
  <si>
    <t>ASVS-V01.05.4</t>
  </si>
  <si>
    <t>L2/L3 Verify that output encoding occurs close to or by the interpreter for whic...</t>
  </si>
  <si>
    <t>Verify that output encoding occurs close to or by the interpreter for which it i...</t>
  </si>
  <si>
    <t>ASVS-V01.06.1</t>
  </si>
  <si>
    <t>L2/L3 Verify that there is an explicit policy for management of cryptographic ke...</t>
  </si>
  <si>
    <t>Verify that there is an explicit policy for management of cryptographic keys and...</t>
  </si>
  <si>
    <t>V1.6 Cryptographic Architectural Requirements</t>
  </si>
  <si>
    <t>ASVS-V01.06.2</t>
  </si>
  <si>
    <t>L2/L3 Verify that consumers of cryptographic services protect key material and o...</t>
  </si>
  <si>
    <t>Verify that consumers of cryptographic services protect key material and other s...</t>
  </si>
  <si>
    <t>ASVS-V01.06.3</t>
  </si>
  <si>
    <t>L2/L3 Verify that all keys and passwords are replaceable and are part of a well-...</t>
  </si>
  <si>
    <t>Verify that all keys and passwords are replaceable and are part of a well-define...</t>
  </si>
  <si>
    <t>ASVS-V01.06.4</t>
  </si>
  <si>
    <t>L2/L3 Verify that the architecture treats client-side secrets--such as symmetric...</t>
  </si>
  <si>
    <t>Verify that the architecture treats client-side secrets--such as symmetric keys,...</t>
  </si>
  <si>
    <t>ASVS-V01.07.1</t>
  </si>
  <si>
    <t>L2/L3 Verify that a common logging format and approach is used across the system...</t>
  </si>
  <si>
    <t>Verify that a common logging format and approach is used across the system.  ([C...</t>
  </si>
  <si>
    <t>V1.7 Errors, Logging and Auditing Architectural Requirements</t>
  </si>
  <si>
    <t>ASVS-V01.07.2</t>
  </si>
  <si>
    <t>L2/L3 Verify that logs are securely transmitted to a preferably remote system fo...</t>
  </si>
  <si>
    <t>Verify that logs are securely transmitted to a preferably remote system for anal...</t>
  </si>
  <si>
    <t>ASVS-V01.08.1</t>
  </si>
  <si>
    <t>L2/L3 Verify that all sensitive data is identified and classified into protectio...</t>
  </si>
  <si>
    <t>Verify that all sensitive data is identified and classified into protection leve...</t>
  </si>
  <si>
    <t>V1.8 Data Protection and Privacy Architectural Requirements</t>
  </si>
  <si>
    <t>ASVS-V01.08.2</t>
  </si>
  <si>
    <t>L2/L3 Verify that all protection levels have an associated set of protection req...</t>
  </si>
  <si>
    <t>Verify that all protection levels have an associated set of protection requireme...</t>
  </si>
  <si>
    <t>ASVS-V01.09.1</t>
  </si>
  <si>
    <t>L2/L3 Verify the application encrypts communications between components, particu...</t>
  </si>
  <si>
    <t>Verify the application encrypts communications between components, particularly ...</t>
  </si>
  <si>
    <t>V1.9 Communications Architectural Requirements</t>
  </si>
  <si>
    <t>ASVS-V01.09.2</t>
  </si>
  <si>
    <t>L2/L3 Verify that application components verify the authenticity of each side in...</t>
  </si>
  <si>
    <t>Verify that application components verify the authenticity of each side in a com...</t>
  </si>
  <si>
    <t>ASVS-V01.10.1</t>
  </si>
  <si>
    <t>L2/L3 Verify that a source code control system is in use, with procedures to ens...</t>
  </si>
  <si>
    <t>Verify that a source code control system is in use, with procedures to ensure th...</t>
  </si>
  <si>
    <t>V1.10 Malicious Software Architectural Requirements</t>
  </si>
  <si>
    <t>ASVS-V01.11.1</t>
  </si>
  <si>
    <t>L2/L3 Verify the definition and documentation of all application components in t...</t>
  </si>
  <si>
    <t>Verify the definition and documentation of all application components in terms o...</t>
  </si>
  <si>
    <t>V1.11 Business Logic Architectural Requirements</t>
  </si>
  <si>
    <t>ASVS-V01.11.2</t>
  </si>
  <si>
    <t>L2/L3 Verify that all high-value business logic flows, including authentication,...</t>
  </si>
  <si>
    <t>Verify that all high-value business logic flows, including authentication, sessi...</t>
  </si>
  <si>
    <t>ASVS-V01.11.3</t>
  </si>
  <si>
    <t>L3 Verify that all high-value business logic flows, including authentication, se...</t>
  </si>
  <si>
    <t>ASVS-V01.12.1</t>
  </si>
  <si>
    <t>L2/L3 Verify that user-uploaded files are stored outside of the web root....</t>
  </si>
  <si>
    <t>Verify that user-uploaded files are stored outside of the web root....</t>
  </si>
  <si>
    <t>V1.12 Secure File Upload Architectural Requirements</t>
  </si>
  <si>
    <t>ASVS-V01.12.2</t>
  </si>
  <si>
    <t>L2/L3 Verify that user-uploaded files - if required to be displayed or downloade...</t>
  </si>
  <si>
    <t>Verify that user-uploaded files - if required to be displayed or downloaded from...</t>
  </si>
  <si>
    <t>ASVS-V01.14.1</t>
  </si>
  <si>
    <t>L2/L3 Verify the segregation of components of differing trust levels through wel...</t>
  </si>
  <si>
    <t>Verify the segregation of components of differing trust levels through well-defi...</t>
  </si>
  <si>
    <t>V1.14 Configuration Architectural Requirements</t>
  </si>
  <si>
    <t>ASVS-V01.14.2</t>
  </si>
  <si>
    <t>L2/L3 Verify that binary signatures, trusted connections, and verified endpoints...</t>
  </si>
  <si>
    <t>Verify that binary signatures, trusted connections, and verified endpoints are u...</t>
  </si>
  <si>
    <t>ASVS-V01.14.3</t>
  </si>
  <si>
    <t>L2/L3 Verify that the build pipeline warns of out-of-date or insecure components...</t>
  </si>
  <si>
    <t>Verify that the build pipeline warns of out-of-date or insecure components and t...</t>
  </si>
  <si>
    <t>ASVS-V01.14.4</t>
  </si>
  <si>
    <t>L2/L3 Verify that the build pipeline contains a build step to automatically buil...</t>
  </si>
  <si>
    <t>Verify that the build pipeline contains a build step to automatically build and ...</t>
  </si>
  <si>
    <t>ASVS-V01.14.5</t>
  </si>
  <si>
    <t>L2/L3 Verify that application deployments adequately sandbox, containerize and/o...</t>
  </si>
  <si>
    <t>Verify that application deployments adequately sandbox, containerize and/or isol...</t>
  </si>
  <si>
    <t>ASVS-V01.14.6</t>
  </si>
  <si>
    <t>L2/L3 Verify the application does not use unsupported, insecure, or deprecated c...</t>
  </si>
  <si>
    <t>Verify the application does not use unsupported, insecure, or deprecated client-...</t>
  </si>
  <si>
    <t>ASVS-V02.01.01</t>
  </si>
  <si>
    <t>L1/L2/L3 Verify that user set passwords are at least 12 characters in length (af...</t>
  </si>
  <si>
    <t>Verify that user set passwords are at least 12 characters in length (after multi...</t>
  </si>
  <si>
    <t>V2 Authentication Verification Requirements</t>
  </si>
  <si>
    <t>V2.1 Password Security Requirements</t>
  </si>
  <si>
    <t>ASVS-V02.01.02</t>
  </si>
  <si>
    <t>L1/L2/L3 Verify that passwords 64 characters or longer are permitted but may be ...</t>
  </si>
  <si>
    <t>Verify that passwords 64 characters or longer are permitted but may be no longer...</t>
  </si>
  <si>
    <t>ASVS-V02.01.03</t>
  </si>
  <si>
    <t>L1/L2/L3 Verify that password truncation is not performed. However, consecutive ...</t>
  </si>
  <si>
    <t>Verify that password truncation is not performed. However, consecutive multiple ...</t>
  </si>
  <si>
    <t>ASVS-V02.01.04</t>
  </si>
  <si>
    <t>L1/L2/L3 Verify that any printable Unicode character, including language neutral...</t>
  </si>
  <si>
    <t>Verify that any printable Unicode character, including language neutral characte...</t>
  </si>
  <si>
    <t>ASVS-V02.01.05</t>
  </si>
  <si>
    <t>L1/L2/L3 Verify users can change their password....</t>
  </si>
  <si>
    <t>Verify users can change their password....</t>
  </si>
  <si>
    <t>ASVS-V02.01.06</t>
  </si>
  <si>
    <t>L1/L2/L3 Verify that password change functionality requires the user's current a...</t>
  </si>
  <si>
    <t>Verify that password change functionality requires the user's current and new pa...</t>
  </si>
  <si>
    <t>ASVS-V02.01.07</t>
  </si>
  <si>
    <t>L1/L2/L3 Verify that passwords submitted during account registration, login, and...</t>
  </si>
  <si>
    <t>Verify that passwords submitted during account registration, login, and password...</t>
  </si>
  <si>
    <t>ASVS-V02.01.08</t>
  </si>
  <si>
    <t>L1/L2/L3 Verify that a password strength meter is provided to help users set a s...</t>
  </si>
  <si>
    <t>Verify that a password strength meter is provided to help users set a stronger p...</t>
  </si>
  <si>
    <t>ASVS-V02.01.09</t>
  </si>
  <si>
    <t>L1/L2/L3 Verify that there are no password composition rules limiting the type o...</t>
  </si>
  <si>
    <t>Verify that there are no password composition rules limiting the type of charact...</t>
  </si>
  <si>
    <t>ASVS-V02.01.10</t>
  </si>
  <si>
    <t>L1/L2/L3 Verify that there are no periodic credential rotation or password histo...</t>
  </si>
  <si>
    <t>Verify that there are no periodic credential rotation or password history requir...</t>
  </si>
  <si>
    <t>ASVS-V02.01.11</t>
  </si>
  <si>
    <t>L1/L2/L3 Verify that "paste" functionality, browser password helpers, and extern...</t>
  </si>
  <si>
    <t>Verify that "paste" functionality, browser password helpers, and external passwo...</t>
  </si>
  <si>
    <t>ASVS-V02.01.12</t>
  </si>
  <si>
    <t>L1/L2/L3 Verify that the user can choose to either temporarily view the entire m...</t>
  </si>
  <si>
    <t>Verify that the user can choose to either temporarily view the entire masked pas...</t>
  </si>
  <si>
    <t>ASVS-V02.02.1</t>
  </si>
  <si>
    <t>L1/L2/L3 Verify that anti-automation controls are effective at mitigating breach...</t>
  </si>
  <si>
    <t>Verify that anti-automation controls are effective at mitigating breached creden...</t>
  </si>
  <si>
    <t>V2.2 General Authenticator Requirements</t>
  </si>
  <si>
    <t>ASVS-V02.02.2</t>
  </si>
  <si>
    <t>L1/L2/L3 Verify that the use of weak authenticators (such as SMS and email) is l...</t>
  </si>
  <si>
    <t>Verify that the use of weak authenticators (such as SMS and email) is limited to...</t>
  </si>
  <si>
    <t>ASVS-V02.02.3</t>
  </si>
  <si>
    <t>L1/L2/L3 Verify that secure notifications are sent to users after updates to aut...</t>
  </si>
  <si>
    <t>Verify that secure notifications are sent to users after updates to authenticati...</t>
  </si>
  <si>
    <t>ASVS-V02.02.4</t>
  </si>
  <si>
    <t>L3 Verify impersonation resistance against phishing, such as the use of multi-fa...</t>
  </si>
  <si>
    <t>Verify impersonation resistance against phishing, such as the use of multi-facto...</t>
  </si>
  <si>
    <t>ASVS-V02.02.5</t>
  </si>
  <si>
    <t>L3 Verify that where a Credential Service Provider (CSP) and the application ver...</t>
  </si>
  <si>
    <t>Verify that where a Credential Service Provider (CSP) and the application verify...</t>
  </si>
  <si>
    <t>ASVS-V02.02.6</t>
  </si>
  <si>
    <t>L3 Verify replay resistance through the mandated use of One-time Passwords (OTP)...</t>
  </si>
  <si>
    <t>Verify replay resistance through the mandated use of One-time Passwords (OTP) de...</t>
  </si>
  <si>
    <t>ASVS-V02.02.7</t>
  </si>
  <si>
    <t>L3 Verify intent to authenticate by requiring the entry of an OTP token or user-...</t>
  </si>
  <si>
    <t>Verify intent to authenticate by requiring the entry of an OTP token or user-ini...</t>
  </si>
  <si>
    <t>ASVS-V02.03.1</t>
  </si>
  <si>
    <t>L1/L2/L3 Verify system generated initial passwords or activation codes SHOULD be...</t>
  </si>
  <si>
    <t>Verify system generated initial passwords or activation codes SHOULD be securely...</t>
  </si>
  <si>
    <t>V2.3 Authenticator Lifecycle Requirements</t>
  </si>
  <si>
    <t>ASVS-V02.03.2</t>
  </si>
  <si>
    <t>L2/L3 Verify that enrollment and use of subscriber-provided authentication devic...</t>
  </si>
  <si>
    <t>Verify that enrollment and use of subscriber-provided authentication devices are...</t>
  </si>
  <si>
    <t>ASVS-V02.03.3</t>
  </si>
  <si>
    <t>L2/L3 Verify that renewal instructions are sent with sufficient time to renew ti...</t>
  </si>
  <si>
    <t>Verify that renewal instructions are sent with sufficient time to renew time bou...</t>
  </si>
  <si>
    <t>ASVS-V02.04.1</t>
  </si>
  <si>
    <t>L2/L3 Verify that passwords are stored in a form that is resistant to offline at...</t>
  </si>
  <si>
    <t>Verify that passwords are stored in a form that is resistant to offline attacks....</t>
  </si>
  <si>
    <t>V2.4 Credential Storage Requirements</t>
  </si>
  <si>
    <t>ASVS-V02.04.2</t>
  </si>
  <si>
    <t>L2/L3 Verify that the salt is at least 32 bits in length and be chosen arbitrari...</t>
  </si>
  <si>
    <t>Verify that the salt is at least 32 bits in length and be chosen arbitrarily to ...</t>
  </si>
  <si>
    <t>ASVS-V02.04.3</t>
  </si>
  <si>
    <t>L2/L3 Verify that if PBKDF2 is used, the iteration count SHOULD be as large as v...</t>
  </si>
  <si>
    <t>Verify that if PBKDF2 is used, the iteration count SHOULD be as large as verific...</t>
  </si>
  <si>
    <t>ASVS-V02.04.4</t>
  </si>
  <si>
    <t>L2/L3 Verify that if bcrypt is used, the work factor SHOULD be as large as verif...</t>
  </si>
  <si>
    <t>Verify that if bcrypt is used, the work factor SHOULD be as large as verificatio...</t>
  </si>
  <si>
    <t>ASVS-V02.04.5</t>
  </si>
  <si>
    <t>L2/L3 Verify that an additional iteration of a key derivation function is perfor...</t>
  </si>
  <si>
    <t>Verify that an additional iteration of a key derivation function is performed, u...</t>
  </si>
  <si>
    <t>ASVS-V02.05.1</t>
  </si>
  <si>
    <t>L1/L2/L3 Verify that a system generated initial activation or recovery secret is...</t>
  </si>
  <si>
    <t>Verify that a system generated initial activation or recovery secret is not sent...</t>
  </si>
  <si>
    <t>V2.5 Credential Recovery Requirements</t>
  </si>
  <si>
    <t>ASVS-V02.05.2</t>
  </si>
  <si>
    <t>L1/L2/L3 Verify password hints or knowledge-based authentication (so-called "sec...</t>
  </si>
  <si>
    <t>Verify password hints or knowledge-based authentication (so-called "secret quest...</t>
  </si>
  <si>
    <t>ASVS-V02.05.3</t>
  </si>
  <si>
    <t>L1/L2/L3 Verify password credential recovery does not reveal the current passwor...</t>
  </si>
  <si>
    <t>Verify password credential recovery does not reveal the current password in any ...</t>
  </si>
  <si>
    <t>ASVS-V02.05.4</t>
  </si>
  <si>
    <t>L1/L2/L3 Verify shared or default accounts are not present (e.g. "root", "admin"...</t>
  </si>
  <si>
    <t>Verify shared or default accounts are not present (e.g. "root", "admin", or "sa"...</t>
  </si>
  <si>
    <t>ASVS-V02.05.5</t>
  </si>
  <si>
    <t>L1/L2/L3 Verify that if an authentication factor is changed or replaced, that th...</t>
  </si>
  <si>
    <t>Verify that if an authentication factor is changed or replaced, that the user is...</t>
  </si>
  <si>
    <t>ASVS-V02.05.6</t>
  </si>
  <si>
    <t>L1/L2/L3 Verify forgotten password, and other recovery paths use a secure recove...</t>
  </si>
  <si>
    <t>Verify forgotten password, and other recovery paths use a secure recovery mechan...</t>
  </si>
  <si>
    <t>ASVS-V02.05.7</t>
  </si>
  <si>
    <t>L2/L3 Verify that if OTP or multi-factor authentication factors are lost, that e...</t>
  </si>
  <si>
    <t>Verify that if OTP or multi-factor authentication factors are lost, that evidenc...</t>
  </si>
  <si>
    <t>ASVS-V02.06.1</t>
  </si>
  <si>
    <t>L2/L3 Verify that lookup secrets can be used only once....</t>
  </si>
  <si>
    <t>Verify that lookup secrets can be used only once....</t>
  </si>
  <si>
    <t>V2.6 Look-up Secret Verifier Requirements</t>
  </si>
  <si>
    <t>ASVS-V02.06.2</t>
  </si>
  <si>
    <t>L2/L3 Verify that lookup secrets have sufficient randomness (112 bits of entropy...</t>
  </si>
  <si>
    <t>Verify that lookup secrets have sufficient randomness (112 bits of entropy), or ...</t>
  </si>
  <si>
    <t>ASVS-V02.06.3</t>
  </si>
  <si>
    <t>L2/L3 Verify that lookup secrets are resistant to offline attacks, such as predi...</t>
  </si>
  <si>
    <t>Verify that lookup secrets are resistant to offline attacks, such as predictable...</t>
  </si>
  <si>
    <t>ASVS-V02.07.1</t>
  </si>
  <si>
    <t>L1/L2/L3 Verify that clear text out of band (NIST "restricted") authenticators, ...</t>
  </si>
  <si>
    <t>Verify that clear text out of band (NIST "restricted") authenticators, such as S...</t>
  </si>
  <si>
    <t>V2.7 Out of Band Verifier Requirements</t>
  </si>
  <si>
    <t>ASVS-V02.07.2</t>
  </si>
  <si>
    <t>L1/L2/L3 Verify that the out of band verifier expires out of band authentication...</t>
  </si>
  <si>
    <t>Verify that the out of band verifier expires out of band authentication requests...</t>
  </si>
  <si>
    <t>ASVS-V02.07.3</t>
  </si>
  <si>
    <t>L1/L2/L3 Verify that the out of band verifier authentication requests, codes, or...</t>
  </si>
  <si>
    <t>Verify that the out of band verifier authentication requests, codes, or tokens a...</t>
  </si>
  <si>
    <t>ASVS-V02.07.4</t>
  </si>
  <si>
    <t>L1/L2/L3 Verify that the out of band authenticator and verifier communicates ove...</t>
  </si>
  <si>
    <t>Verify that the out of band authenticator and verifier communicates over a secur...</t>
  </si>
  <si>
    <t>ASVS-V02.07.5</t>
  </si>
  <si>
    <t>L2/L3 Verify that the out of band verifier retains only a hashed version of the ...</t>
  </si>
  <si>
    <t>Verify that the out of band verifier retains only a hashed version of the authen...</t>
  </si>
  <si>
    <t>ASVS-V02.07.6</t>
  </si>
  <si>
    <t>L2/L3 Verify that the initial authentication code is generated by a secure rando...</t>
  </si>
  <si>
    <t>Verify that the initial authentication code is generated by a secure random numb...</t>
  </si>
  <si>
    <t>ASVS-V02.08.1</t>
  </si>
  <si>
    <t>L1/L2/L3 Verify that time-based OTPs have a defined lifetime before expiring....</t>
  </si>
  <si>
    <t>Verify that time-based OTPs have a defined lifetime before expiring....</t>
  </si>
  <si>
    <t>V2.8 Single or Multi-factor One Time Verifier Requirements</t>
  </si>
  <si>
    <t>ASVS-V02.08.2</t>
  </si>
  <si>
    <t>L2/L3 Verify that symmetric keys used to verify submitted OTPs are highly protec...</t>
  </si>
  <si>
    <t>Verify that symmetric keys used to verify submitted OTPs are highly protected, s...</t>
  </si>
  <si>
    <t>ASVS-V02.08.3</t>
  </si>
  <si>
    <t>L2/L3 Verify that approved cryptographic algorithms are used in the generation, ...</t>
  </si>
  <si>
    <t>Verify that approved cryptographic algorithms are used in the generation, seedin...</t>
  </si>
  <si>
    <t>ASVS-V02.08.4</t>
  </si>
  <si>
    <t>L2/L3 Verify that time-based OTP can be used only once within the validity perio...</t>
  </si>
  <si>
    <t>Verify that time-based OTP can be used only once within the validity period....</t>
  </si>
  <si>
    <t>ASVS-V02.08.5</t>
  </si>
  <si>
    <t>L2/L3 Verify that if a time-based multi-factor OTP token is re-used during the v...</t>
  </si>
  <si>
    <t>Verify that if a time-based multi-factor OTP token is re-used during the validit...</t>
  </si>
  <si>
    <t>ASVS-V02.08.6</t>
  </si>
  <si>
    <t>L2/L3 Verify physical single-factor OTP generator can be revoked in case of thef...</t>
  </si>
  <si>
    <t>Verify physical single-factor OTP generator can be revoked in case of theft or o...</t>
  </si>
  <si>
    <t>ASVS-V02.08.7</t>
  </si>
  <si>
    <t>L2/L3 Verify that biometric authenticators are limited to use only as secondary ...</t>
  </si>
  <si>
    <t>Verify that biometric authenticators are limited to use only as secondary factor...</t>
  </si>
  <si>
    <t>ASVS-V02.09.1</t>
  </si>
  <si>
    <t>L2/L3 Verify that cryptographic keys used in verification are stored securely an...</t>
  </si>
  <si>
    <t>Verify that cryptographic keys used in verification are stored securely and prot...</t>
  </si>
  <si>
    <t>V2.9 Cryptographic Software and Devices Verifier Requirements</t>
  </si>
  <si>
    <t>ASVS-V02.09.2</t>
  </si>
  <si>
    <t>L2/L3 Verify that the challenge nonce is at least 64 bits in length, and statist...</t>
  </si>
  <si>
    <t>Verify that the challenge nonce is at least 64 bits in length, and statistically...</t>
  </si>
  <si>
    <t>ASVS-V02.09.3</t>
  </si>
  <si>
    <t>ASVS-V02.10.1</t>
  </si>
  <si>
    <t>L2/L3 Verify that intra-service secrets do not rely on unchanging credentials su...</t>
  </si>
  <si>
    <t>Verify that intra-service secrets do not rely on unchanging credentials such as ...</t>
  </si>
  <si>
    <t>V2.10 Service Authentication Requirements</t>
  </si>
  <si>
    <t>ASVS-V02.10.2</t>
  </si>
  <si>
    <t>L2/L3 Verify that if passwords are required for service authentication, the serv...</t>
  </si>
  <si>
    <t>Verify that if passwords are required for service authentication, the service ac...</t>
  </si>
  <si>
    <t>ASVS-V02.10.3</t>
  </si>
  <si>
    <t>L2/L3 Verify that passwords are stored with sufficient protection to prevent off...</t>
  </si>
  <si>
    <t>Verify that passwords are stored with sufficient protection to prevent offline r...</t>
  </si>
  <si>
    <t>ASVS-V02.10.4</t>
  </si>
  <si>
    <t>L2/L3 Verify passwords, integrations with databases and third-party systems, see...</t>
  </si>
  <si>
    <t>Verify passwords, integrations with databases and third-party systems, seeds and...</t>
  </si>
  <si>
    <t>ASVS-V03.01.1</t>
  </si>
  <si>
    <t>L1/L2/L3 Verify the application never reveals session tokens in URL parameters. ...</t>
  </si>
  <si>
    <t>Verify the application never reveals session tokens in URL parameters. ...</t>
  </si>
  <si>
    <t>V3 Session Management Verification Requirements</t>
  </si>
  <si>
    <t>V3.1 Fundamental Session Management Requirements</t>
  </si>
  <si>
    <t>ASVS-V03.02.1</t>
  </si>
  <si>
    <t>L1/L2/L3 Verify the application generates a new session token on user authentica...</t>
  </si>
  <si>
    <t>Verify the application generates a new session token on user authentication. ([C...</t>
  </si>
  <si>
    <t>V3.2 Session Binding Requirements</t>
  </si>
  <si>
    <t>ASVS-V03.02.2</t>
  </si>
  <si>
    <t>L1/L2/L3 Verify that session tokens possess at least 64 bits of entropy. ([C6](h...</t>
  </si>
  <si>
    <t>Verify that session tokens possess at least 64 bits of entropy. ([C6](https://ow...</t>
  </si>
  <si>
    <t>ASVS-V03.02.3</t>
  </si>
  <si>
    <t>L1/L2/L3 Verify the application only stores session tokens in the browser using ...</t>
  </si>
  <si>
    <t>Verify the application only stores session tokens in the browser using secure me...</t>
  </si>
  <si>
    <t>ASVS-V03.02.4</t>
  </si>
  <si>
    <t>L2/L3 Verify that session token are generated using approved cryptographic algor...</t>
  </si>
  <si>
    <t>Verify that session token are generated using approved cryptographic algorithms....</t>
  </si>
  <si>
    <t>ASVS-V03.03.1</t>
  </si>
  <si>
    <t>L1/L2/L3 Verify that logout and expiration invalidate the session token, such th...</t>
  </si>
  <si>
    <t>Verify that logout and expiration invalidate the session token, such that the ba...</t>
  </si>
  <si>
    <t>V3.3 Session Logout and Timeout Requirements</t>
  </si>
  <si>
    <t>ASVS-V03.03.2</t>
  </si>
  <si>
    <t>L1/L2/L3 If authenticators permit users to remain logged in, verify that re-auth...</t>
  </si>
  <si>
    <t>If authenticators permit users to remain logged in, verify that re-authenticatio...</t>
  </si>
  <si>
    <t>ASVS-V03.03.3</t>
  </si>
  <si>
    <t>L2/L3 Verify that the application gives the option to terminate all other active...</t>
  </si>
  <si>
    <t>Verify that the application gives the option to terminate all other active sessi...</t>
  </si>
  <si>
    <t>ASVS-V03.03.4</t>
  </si>
  <si>
    <t>L2/L3 Verify that users are able to view and (having re-entered login credential...</t>
  </si>
  <si>
    <t>Verify that users are able to view and (having re-entered login credentials) log...</t>
  </si>
  <si>
    <t>ASVS-V03.04.1</t>
  </si>
  <si>
    <t>L1/L2/L3 Verify that cookie-based session tokens have the 'Secure' attribute set...</t>
  </si>
  <si>
    <t>Verify that cookie-based session tokens have the 'Secure' attribute set. ([C6](h...</t>
  </si>
  <si>
    <t>V3.4 Cookie-based Session Management</t>
  </si>
  <si>
    <t>ASVS-V03.04.2</t>
  </si>
  <si>
    <t>L1/L2/L3 Verify that cookie-based session tokens have the 'HttpOnly' attribute s...</t>
  </si>
  <si>
    <t>Verify that cookie-based session tokens have the 'HttpOnly' attribute set. ([C6]...</t>
  </si>
  <si>
    <t>ASVS-V03.04.3</t>
  </si>
  <si>
    <t>L1/L2/L3 Verify that cookie-based session tokens utilize the 'SameSite' attribut...</t>
  </si>
  <si>
    <t>Verify that cookie-based session tokens utilize the 'SameSite' attribute to limi...</t>
  </si>
  <si>
    <t>ASVS-V03.04.4</t>
  </si>
  <si>
    <t>L1/L2/L3 Verify that cookie-based session tokens use "__Host-" prefix (see refer...</t>
  </si>
  <si>
    <t>Verify that cookie-based session tokens use "__Host-" prefix (see references) to...</t>
  </si>
  <si>
    <t>ASVS-V03.04.5</t>
  </si>
  <si>
    <t>L1/L2/L3 Verify that if the application is published under a domain name with ot...</t>
  </si>
  <si>
    <t>Verify that if the application is published under a domain name with other appli...</t>
  </si>
  <si>
    <t>ASVS-V03.05.1</t>
  </si>
  <si>
    <t>L2/L3 Verify the application allows users to revoke OAuth tokens that form trust...</t>
  </si>
  <si>
    <t>Verify the application allows users to revoke OAuth tokens that form trust relat...</t>
  </si>
  <si>
    <t>V3.5 Token-based Session Management</t>
  </si>
  <si>
    <t>ASVS-V03.05.2</t>
  </si>
  <si>
    <t>L2/L3 Verify the application uses session tokens rather than static API secrets ...</t>
  </si>
  <si>
    <t>Verify the application uses session tokens rather than static API secrets and ke...</t>
  </si>
  <si>
    <t>ASVS-V03.05.3</t>
  </si>
  <si>
    <t>L2/L3 Verify that stateless session tokens use digital signatures, encryption, a...</t>
  </si>
  <si>
    <t>Verify that stateless session tokens use digital signatures, encryption, and oth...</t>
  </si>
  <si>
    <t>ASVS-V03.06.1</t>
  </si>
  <si>
    <t>L3 Verify that relying parties specify the maximum authentication time to Creden...</t>
  </si>
  <si>
    <t>Verify that relying parties specify the maximum authentication time to Credentia...</t>
  </si>
  <si>
    <t>V3.6 Re-authentication from a Federation or Assertion</t>
  </si>
  <si>
    <t>ASVS-V03.06.2</t>
  </si>
  <si>
    <t>L3 Verify that Credential Service Providers (CSPs) inform Relying Parties (RPs) ...</t>
  </si>
  <si>
    <t>Verify that Credential Service Providers (CSPs) inform Relying Parties (RPs) of ...</t>
  </si>
  <si>
    <t>ASVS-V03.07.1</t>
  </si>
  <si>
    <t>L1/L2/L3 Verify the application ensures a full, valid login session or requires ...</t>
  </si>
  <si>
    <t>Verify the application ensures a full, valid login session or requires re-authen...</t>
  </si>
  <si>
    <t>V3.7 Defenses Against Session Management Exploits</t>
  </si>
  <si>
    <t>ASVS-V04.01.1</t>
  </si>
  <si>
    <t>L1/L2/L3 Verify that the application enforces access control rules on a trusted ...</t>
  </si>
  <si>
    <t>Verify that the application enforces access control rules on a trusted service l...</t>
  </si>
  <si>
    <t>V4 Access Control Verification Requirements</t>
  </si>
  <si>
    <t>V4.1 General Access Control Design</t>
  </si>
  <si>
    <t>ASVS-V04.01.2</t>
  </si>
  <si>
    <t>L1/L2/L3 Verify that all user and data attributes and policy information used by...</t>
  </si>
  <si>
    <t>Verify that all user and data attributes and policy information used by access c...</t>
  </si>
  <si>
    <t>ASVS-V04.01.3</t>
  </si>
  <si>
    <t>L1/L2/L3 Verify that the principle of least privilege exists - users should only...</t>
  </si>
  <si>
    <t>Verify that the principle of least privilege exists - users should only be able ...</t>
  </si>
  <si>
    <t>ASVS-V04.01.4</t>
  </si>
  <si>
    <t>L1/L2/L3 Verify that the principle of deny by default exists whereby new users/r...</t>
  </si>
  <si>
    <t>Verify that the principle of deny by default exists whereby new users/roles star...</t>
  </si>
  <si>
    <t>ASVS-V04.01.5</t>
  </si>
  <si>
    <t>L1/L2/L3 Verify that access controls fail securely including when an exception o...</t>
  </si>
  <si>
    <t>Verify that access controls fail securely including when an exception occurs. ([...</t>
  </si>
  <si>
    <t>ASVS-V04.02.1</t>
  </si>
  <si>
    <t>L1/L2/L3 Verify that sensitive data and APIs are protected against Insecure Dire...</t>
  </si>
  <si>
    <t>Verify that sensitive data and APIs are protected against Insecure Direct Object...</t>
  </si>
  <si>
    <t>V4.2 Operation Level Access Control</t>
  </si>
  <si>
    <t>ASVS-V04.02.2</t>
  </si>
  <si>
    <t>L1/L2/L3 Verify that the application or framework enforces a strong anti-CSRF me...</t>
  </si>
  <si>
    <t>Verify that the application or framework enforces a strong anti-CSRF mechanism t...</t>
  </si>
  <si>
    <t>ASVS-V04.03.1</t>
  </si>
  <si>
    <t>L1/L2/L3 Verify administrative interfaces use appropriate multi-factor authentic...</t>
  </si>
  <si>
    <t>Verify administrative interfaces use appropriate multi-factor authentication to ...</t>
  </si>
  <si>
    <t>V4.3 Other Access Control Considerations</t>
  </si>
  <si>
    <t>ASVS-V04.03.2</t>
  </si>
  <si>
    <t>L1/L2/L3 Verify that directory browsing is disabled unless deliberately desired....</t>
  </si>
  <si>
    <t>Verify that directory browsing is disabled unless deliberately desired. Addition...</t>
  </si>
  <si>
    <t>ASVS-V04.03.3</t>
  </si>
  <si>
    <t>L2/L3 Verify the application has additional authorization (such as step up or ad...</t>
  </si>
  <si>
    <t>Verify the application has additional authorization (such as step up or adaptive...</t>
  </si>
  <si>
    <t>ASVS-V05.01.1</t>
  </si>
  <si>
    <t>L1/L2/L3 Verify that the application has defenses against HTTP parameter polluti...</t>
  </si>
  <si>
    <t>Verify that the application has defenses against HTTP parameter pollution attack...</t>
  </si>
  <si>
    <t>V5 Validation, Sanitization and Encoding Verification Requirements</t>
  </si>
  <si>
    <t>V5.1 Input Validation Requirements</t>
  </si>
  <si>
    <t>ASVS-V05.01.2</t>
  </si>
  <si>
    <t>L1/L2/L3 Verify that frameworks protect against mass parameter assignment attack...</t>
  </si>
  <si>
    <t>Verify that frameworks protect against mass parameter assignment attacks, or tha...</t>
  </si>
  <si>
    <t>ASVS-V05.01.3</t>
  </si>
  <si>
    <t>L1/L2/L3 Verify that all input (HTML form fields, REST requests, URL parameters,...</t>
  </si>
  <si>
    <t>Verify that all input (HTML form fields, REST requests, URL parameters, HTTP hea...</t>
  </si>
  <si>
    <t>ASVS-V05.01.4</t>
  </si>
  <si>
    <t>L1/L2/L3 Verify that structured data is strongly typed and validated against a d...</t>
  </si>
  <si>
    <t>Verify that structured data is strongly typed and validated against a defined sc...</t>
  </si>
  <si>
    <t>ASVS-V05.01.5</t>
  </si>
  <si>
    <t>L1/L2/L3 Verify that URL redirects and forwards only allow destinations which ap...</t>
  </si>
  <si>
    <t>Verify that URL redirects and forwards only allow destinations which appear on a...</t>
  </si>
  <si>
    <t>ASVS-V05.02.1</t>
  </si>
  <si>
    <t>L1/L2/L3 Verify that all untrusted HTML input from WYSIWYG editors or similar is...</t>
  </si>
  <si>
    <t>Verify that all untrusted HTML input from WYSIWYG editors or similar is properly...</t>
  </si>
  <si>
    <t>V5.2 Sanitization and Sandboxing Requirements</t>
  </si>
  <si>
    <t>ASVS-V05.02.2</t>
  </si>
  <si>
    <t>L1/L2/L3 Verify that unstructured data is sanitized to enforce safety measures s...</t>
  </si>
  <si>
    <t>Verify that unstructured data is sanitized to enforce safety measures such as al...</t>
  </si>
  <si>
    <t>ASVS-V05.02.3</t>
  </si>
  <si>
    <t>L1/L2/L3 Verify that the application sanitizes user input before passing to mail...</t>
  </si>
  <si>
    <t>Verify that the application sanitizes user input before passing to mail systems ...</t>
  </si>
  <si>
    <t>ASVS-V05.02.4</t>
  </si>
  <si>
    <t>L1/L2/L3 Verify that the application avoids the use of eval() or other dynamic c...</t>
  </si>
  <si>
    <t>Verify that the application avoids the use of eval() or other dynamic code execu...</t>
  </si>
  <si>
    <t>ASVS-V05.02.5</t>
  </si>
  <si>
    <t>L1/L2/L3 Verify that the application protects against template injection attacks...</t>
  </si>
  <si>
    <t>Verify that the application protects against template injection attacks by ensur...</t>
  </si>
  <si>
    <t>ASVS-V05.02.6</t>
  </si>
  <si>
    <t>L1/L2/L3 Verify that the application protects against SSRF attacks, by validatin...</t>
  </si>
  <si>
    <t>Verify that the application protects against SSRF attacks, by validating or sani...</t>
  </si>
  <si>
    <t>ASVS-V05.02.7</t>
  </si>
  <si>
    <t>L1/L2/L3 Verify that the application sanitizes, disables, or sandboxes user-supp...</t>
  </si>
  <si>
    <t>Verify that the application sanitizes, disables, or sandboxes user-supplied Scal...</t>
  </si>
  <si>
    <t>ASVS-V05.02.8</t>
  </si>
  <si>
    <t>Verify that the application sanitizes, disables, or sandboxes user-supplied scri...</t>
  </si>
  <si>
    <t>ASVS-V05.03.01</t>
  </si>
  <si>
    <t>L1/L2/L3 Verify that output encoding is relevant for the interpreter and context...</t>
  </si>
  <si>
    <t>Verify that output encoding is relevant for the interpreter and context required...</t>
  </si>
  <si>
    <t>V5.3 Output Encoding and Injection Prevention Requirements</t>
  </si>
  <si>
    <t>ASVS-V05.03.02</t>
  </si>
  <si>
    <t>L1/L2/L3 Verify that output encoding preserves the user's chosen character set a...</t>
  </si>
  <si>
    <t>Verify that output encoding preserves the user's chosen character set and locale...</t>
  </si>
  <si>
    <t>ASVS-V05.03.03</t>
  </si>
  <si>
    <t>L1/L2/L3 Verify that context-aware, preferably automated - or at worst, manual -...</t>
  </si>
  <si>
    <t>Verify that context-aware, preferably automated - or at worst, manual - output e...</t>
  </si>
  <si>
    <t>ASVS-V05.03.04</t>
  </si>
  <si>
    <t>L1/L2/L3 Verify that data selection or database queries (e.g. SQL, HQL, ORM, NoS...</t>
  </si>
  <si>
    <t>Verify that data selection or database queries (e.g. SQL, HQL, ORM, NoSQL) use p...</t>
  </si>
  <si>
    <t>ASVS-V05.03.05</t>
  </si>
  <si>
    <t>L1/L2/L3 Verify that where parameterized or safer mechanisms are not present, co...</t>
  </si>
  <si>
    <t>Verify that where parameterized or safer mechanisms are not present, context-spe...</t>
  </si>
  <si>
    <t>ASVS-V05.03.06</t>
  </si>
  <si>
    <t>L1/L2/L3 Verify that the application protects against JavaScript or JSON injecti...</t>
  </si>
  <si>
    <t>Verify that the application protects against JavaScript or JSON injection attack...</t>
  </si>
  <si>
    <t>ASVS-V05.03.07</t>
  </si>
  <si>
    <t>L1/L2/L3 Verify that the application protects against LDAP injection vulnerabili...</t>
  </si>
  <si>
    <t>Verify that the application protects against LDAP injection vulnerabilities, or ...</t>
  </si>
  <si>
    <t>ASVS-V05.03.08</t>
  </si>
  <si>
    <t>L1/L2/L3 Verify that the application protects against OS command injection and t...</t>
  </si>
  <si>
    <t>Verify that the application protects against OS command injection and that opera...</t>
  </si>
  <si>
    <t>ASVS-V05.03.09</t>
  </si>
  <si>
    <t>L1/L2/L3 Verify that the application protects against Local File Inclusion (LFI)...</t>
  </si>
  <si>
    <t>Verify that the application protects against Local File Inclusion (LFI) or Remot...</t>
  </si>
  <si>
    <t>ASVS-V05.03.10</t>
  </si>
  <si>
    <t>L1/L2/L3 Verify that the application protects against XPath injection or XML inj...</t>
  </si>
  <si>
    <t>Verify that the application protects against XPath injection or XML injection at...</t>
  </si>
  <si>
    <t>ASVS-V05.04.1</t>
  </si>
  <si>
    <t>L2/L3 Verify that the application uses memory-safe string, safer memory copy and...</t>
  </si>
  <si>
    <t>Verify that the application uses memory-safe string, safer memory copy and point...</t>
  </si>
  <si>
    <t>V5.4 Memory, String, and Unmanaged Code Requirements</t>
  </si>
  <si>
    <t>ASVS-V05.04.2</t>
  </si>
  <si>
    <t>L2/L3 Verify that format strings do not take potentially hostile input, and are ...</t>
  </si>
  <si>
    <t>Verify that format strings do not take potentially hostile input, and are consta...</t>
  </si>
  <si>
    <t>ASVS-V05.04.3</t>
  </si>
  <si>
    <t>L2/L3 Verify that sign, range, and input validation techniques are used to preve...</t>
  </si>
  <si>
    <t>Verify that sign, range, and input validation techniques are used to prevent int...</t>
  </si>
  <si>
    <t>ASVS-V05.05.1</t>
  </si>
  <si>
    <t>L1/L2/L3 Verify that serialized objects use integrity checks or are encrypted to...</t>
  </si>
  <si>
    <t>Verify that serialized objects use integrity checks or are encrypted to prevent ...</t>
  </si>
  <si>
    <t>V5.5 Deserialization Prevention Requirements</t>
  </si>
  <si>
    <t>ASVS-V05.05.2</t>
  </si>
  <si>
    <t>L1/L2/L3 Verify that the application correctly restricts XML parsers to only use...</t>
  </si>
  <si>
    <t>Verify that the application correctly restricts XML parsers to only use the most...</t>
  </si>
  <si>
    <t>ASVS-V05.05.3</t>
  </si>
  <si>
    <t>L1/L2/L3 Verify that deserialization of untrusted data is avoided or is protecte...</t>
  </si>
  <si>
    <t>Verify that deserialization of untrusted data is avoided or is protected in both...</t>
  </si>
  <si>
    <t>ASVS-V05.05.4</t>
  </si>
  <si>
    <t>L1/L2/L3 Verify that when parsing JSON in browsers or JavaScript-based backends,...</t>
  </si>
  <si>
    <t>Verify that when parsing JSON in browsers or JavaScript-based backends, JSON.par...</t>
  </si>
  <si>
    <t>ASVS-V06.01.1</t>
  </si>
  <si>
    <t>L2/L3 Verify that regulated private data is stored encrypted while at rest, such...</t>
  </si>
  <si>
    <t>Verify that regulated private data is stored encrypted while at rest, such as Pe...</t>
  </si>
  <si>
    <t>V6 Stored Cryptography Verification Requirements</t>
  </si>
  <si>
    <t>V6.1 Data Classification</t>
  </si>
  <si>
    <t>ASVS-V06.01.2</t>
  </si>
  <si>
    <t>L2/L3 Verify that regulated health data is stored encrypted while at rest, such ...</t>
  </si>
  <si>
    <t>Verify that regulated health data is stored encrypted while at rest, such as med...</t>
  </si>
  <si>
    <t>ASVS-V06.01.3</t>
  </si>
  <si>
    <t>L2/L3 Verify that regulated financial data is stored encrypted while at rest, su...</t>
  </si>
  <si>
    <t>Verify that regulated financial data is stored encrypted while at rest, such as ...</t>
  </si>
  <si>
    <t>ASVS-V06.02.1</t>
  </si>
  <si>
    <t>L1/L2/L3 Verify that all cryptographic modules fail securely, and errors are han...</t>
  </si>
  <si>
    <t>Verify that all cryptographic modules fail securely, and errors are handled in a...</t>
  </si>
  <si>
    <t>V6.2 Algorithms</t>
  </si>
  <si>
    <t>ASVS-V06.02.2</t>
  </si>
  <si>
    <t>L2/L3 Verify that industry proven or government approved cryptographic algorithm...</t>
  </si>
  <si>
    <t>Verify that industry proven or government approved cryptographic algorithms, mod...</t>
  </si>
  <si>
    <t>ASVS-V06.02.3</t>
  </si>
  <si>
    <t>L2/L3 Verify that encryption initialization vector, cipher configuration, and bl...</t>
  </si>
  <si>
    <t>Verify that encryption initialization vector, cipher configuration, and block mo...</t>
  </si>
  <si>
    <t>ASVS-V06.02.4</t>
  </si>
  <si>
    <t>L2/L3 Verify that random number, encryption or hashing algorithms, key lengths, ...</t>
  </si>
  <si>
    <t>Verify that random number, encryption or hashing algorithms, key lengths, rounds...</t>
  </si>
  <si>
    <t>ASVS-V06.02.5</t>
  </si>
  <si>
    <t>L2/L3 Verify that known insecure block modes (i.e. ECB, etc.), padding modes (i....</t>
  </si>
  <si>
    <t>Verify that known insecure block modes (i.e. ECB, etc.), padding modes (i.e. PKC...</t>
  </si>
  <si>
    <t>ASVS-V06.02.6</t>
  </si>
  <si>
    <t>L2/L3 Verify that nonces, initialization vectors, and other single use numbers m...</t>
  </si>
  <si>
    <t>Verify that nonces, initialization vectors, and other single use numbers must no...</t>
  </si>
  <si>
    <t>ASVS-V06.02.7</t>
  </si>
  <si>
    <t>L3 Verify that encrypted data is authenticated via signatures, authenticated cip...</t>
  </si>
  <si>
    <t>Verify that encrypted data is authenticated via signatures, authenticated cipher...</t>
  </si>
  <si>
    <t>ASVS-V06.02.8</t>
  </si>
  <si>
    <t>L3 Verify that all cryptographic operations are constant-time, with no 'short-ci...</t>
  </si>
  <si>
    <t>Verify that all cryptographic operations are constant-time, with no 'short-circu...</t>
  </si>
  <si>
    <t>ASVS-V06.03.1</t>
  </si>
  <si>
    <t>L2/L3 Verify that all random numbers, random file names, random GUIDs, and rando...</t>
  </si>
  <si>
    <t>Verify that all random numbers, random file names, random GUIDs, and random stri...</t>
  </si>
  <si>
    <t>V6.3 Random Values</t>
  </si>
  <si>
    <t>ASVS-V06.03.2</t>
  </si>
  <si>
    <t>L2/L3 Verify that random GUIDs are created using the GUID v4 algorithm, and a Cr...</t>
  </si>
  <si>
    <t>Verify that random GUIDs are created using the GUID v4 algorithm, and a Cryptogr...</t>
  </si>
  <si>
    <t>ASVS-V06.03.3</t>
  </si>
  <si>
    <t>L3 Verify that random numbers are created with proper entropy even when the appl...</t>
  </si>
  <si>
    <t>Verify that random numbers are created with proper entropy even when the applica...</t>
  </si>
  <si>
    <t>ASVS-V06.04.1</t>
  </si>
  <si>
    <t>L2/L3 Verify that a secrets management solution such as a key vault is used to s...</t>
  </si>
  <si>
    <t>Verify that a secrets management solution such as a key vault is used to securel...</t>
  </si>
  <si>
    <t>V6.4 Secret Management</t>
  </si>
  <si>
    <t>ASVS-V06.04.2</t>
  </si>
  <si>
    <t>L2/L3 Verify that key material is not exposed to the application but instead use...</t>
  </si>
  <si>
    <t>Verify that key material is not exposed to the application but instead uses an i...</t>
  </si>
  <si>
    <t>ASVS-V07.01.1</t>
  </si>
  <si>
    <t>L1/L2/L3 Verify that the application does not log credentials or payment details...</t>
  </si>
  <si>
    <t>Verify that the application does not log credentials or payment details. Session...</t>
  </si>
  <si>
    <t>V7 Error Handling and Logging Verification Requirements</t>
  </si>
  <si>
    <t>V7.1 Log Content Requirements</t>
  </si>
  <si>
    <t>ASVS-V07.01.2</t>
  </si>
  <si>
    <t>L1/L2/L3 Verify that the application does not log other sensitive data as define...</t>
  </si>
  <si>
    <t>Verify that the application does not log other sensitive data as defined under l...</t>
  </si>
  <si>
    <t>ASVS-V07.01.3</t>
  </si>
  <si>
    <t>L2/L3 Verify that the application logs security relevant events including succes...</t>
  </si>
  <si>
    <t>Verify that the application logs security relevant events including successful a...</t>
  </si>
  <si>
    <t>ASVS-V07.01.4</t>
  </si>
  <si>
    <t>L2/L3 Verify that each log event includes necessary information that would allow...</t>
  </si>
  <si>
    <t>Verify that each log event includes necessary information that would allow for a...</t>
  </si>
  <si>
    <t>ASVS-V07.02.1</t>
  </si>
  <si>
    <t>L2/L3 Verify that all authentication decisions are logged, without storing sensi...</t>
  </si>
  <si>
    <t>Verify that all authentication decisions are logged, without storing sensitive s...</t>
  </si>
  <si>
    <t>V7.2 Log Processing Requirements</t>
  </si>
  <si>
    <t>ASVS-V07.02.2</t>
  </si>
  <si>
    <t>L2/L3 Verify that all access control decisions can be logged and all failed deci...</t>
  </si>
  <si>
    <t>Verify that all access control decisions can be logged and all failed decisions ...</t>
  </si>
  <si>
    <t>ASVS-V07.03.1</t>
  </si>
  <si>
    <t>L2/L3 Verify that the application appropriately encodes user-supplied data to pr...</t>
  </si>
  <si>
    <t>Verify that the application appropriately encodes user-supplied data to prevent ...</t>
  </si>
  <si>
    <t>V7.3 Log Protection Requirements</t>
  </si>
  <si>
    <t>ASVS-V07.03.2</t>
  </si>
  <si>
    <t>L2/L3 Verify that all events are protected from injection when viewed in log vie...</t>
  </si>
  <si>
    <t>Verify that all events are protected from injection when viewed in log viewing s...</t>
  </si>
  <si>
    <t>ASVS-V07.03.3</t>
  </si>
  <si>
    <t>L2/L3 Verify that security logs are protected from unauthorized access and modif...</t>
  </si>
  <si>
    <t>Verify that security logs are protected from unauthorized access and modificatio...</t>
  </si>
  <si>
    <t>ASVS-V07.03.4</t>
  </si>
  <si>
    <t>L2/L3 Verify that time sources are synchronized to the correct time and time zon...</t>
  </si>
  <si>
    <t>Verify that time sources are synchronized to the correct time and time zone. Str...</t>
  </si>
  <si>
    <t>ASVS-V07.04.1</t>
  </si>
  <si>
    <t>L1/L2/L3 Verify that a generic message is shown when an unexpected or security s...</t>
  </si>
  <si>
    <t>Verify that a generic message is shown when an unexpected or security sensitive ...</t>
  </si>
  <si>
    <t>V7.4 Error Handling</t>
  </si>
  <si>
    <t>ASVS-V07.04.2</t>
  </si>
  <si>
    <t>L2/L3 Verify that exception handling (or a functional equivalent) is used across...</t>
  </si>
  <si>
    <t>Verify that exception handling (or a functional equivalent) is used across the c...</t>
  </si>
  <si>
    <t>ASVS-V07.04.3</t>
  </si>
  <si>
    <t>L2/L3 Verify that a "last resort" error handler is defined which will catch all ...</t>
  </si>
  <si>
    <t>Verify that a "last resort" error handler is defined which will catch all unhand...</t>
  </si>
  <si>
    <t>ASVS-V08.01.1</t>
  </si>
  <si>
    <t>L2/L3 Verify the application protects sensitive data from being cached in server...</t>
  </si>
  <si>
    <t>Verify the application protects sensitive data from being cached in server compo...</t>
  </si>
  <si>
    <t>V8 Data Protection Verification Requirements</t>
  </si>
  <si>
    <t>V8.1 General Data Protection</t>
  </si>
  <si>
    <t>ASVS-V08.01.2</t>
  </si>
  <si>
    <t>L2/L3 Verify that all cached or temporary copies of sensitive data stored on the...</t>
  </si>
  <si>
    <t>Verify that all cached or temporary copies of sensitive data stored on the serve...</t>
  </si>
  <si>
    <t>ASVS-V08.01.3</t>
  </si>
  <si>
    <t>L2/L3 Verify the application minimizes the number of parameters in a request, su...</t>
  </si>
  <si>
    <t>Verify the application minimizes the number of parameters in a request, such as ...</t>
  </si>
  <si>
    <t>ASVS-V08.01.4</t>
  </si>
  <si>
    <t>L2/L3 Verify the application can detect and alert on abnormal numbers of request...</t>
  </si>
  <si>
    <t>Verify the application can detect and alert on abnormal numbers of requests, suc...</t>
  </si>
  <si>
    <t>ASVS-V08.01.5</t>
  </si>
  <si>
    <t>L3 Verify that regular backups of important data are performed and that test res...</t>
  </si>
  <si>
    <t>Verify that regular backups of important data are performed and that test restor...</t>
  </si>
  <si>
    <t>ASVS-V08.01.6</t>
  </si>
  <si>
    <t>L3 Verify that backups are stored securely to prevent data from being stolen or ...</t>
  </si>
  <si>
    <t>Verify that backups are stored securely to prevent data from being stolen or cor...</t>
  </si>
  <si>
    <t>ASVS-V08.02.1</t>
  </si>
  <si>
    <t>L1/L2/L3 Verify the application sets sufficient anti-caching headers so that sen...</t>
  </si>
  <si>
    <t>Verify the application sets sufficient anti-caching headers so that sensitive da...</t>
  </si>
  <si>
    <t>V8.2 Client-side Data Protection</t>
  </si>
  <si>
    <t>ASVS-V08.02.2</t>
  </si>
  <si>
    <t>L1/L2/L3 Verify that data stored in browser storage (such as HTML5 local storage...</t>
  </si>
  <si>
    <t>Verify that data stored in browser storage (such as HTML5 local storage, session...</t>
  </si>
  <si>
    <t>ASVS-V08.02.3</t>
  </si>
  <si>
    <t>L1/L2/L3 Verify that authenticated data is cleared from client storage, such as ...</t>
  </si>
  <si>
    <t>Verify that authenticated data is cleared from client storage, such as the brows...</t>
  </si>
  <si>
    <t>ASVS-V08.03.1</t>
  </si>
  <si>
    <t>L1/L2/L3 Verify that sensitive data is sent to the server in the HTTP message bo...</t>
  </si>
  <si>
    <t>Verify that sensitive data is sent to the server in the HTTP message body or hea...</t>
  </si>
  <si>
    <t>V8.3 Sensitive Private Data</t>
  </si>
  <si>
    <t>ASVS-V08.03.2</t>
  </si>
  <si>
    <t>L1/L2/L3 Verify that users have a method to remove or export their data on deman...</t>
  </si>
  <si>
    <t>Verify that users have a method to remove or export their data on demand....</t>
  </si>
  <si>
    <t>ASVS-V08.03.3</t>
  </si>
  <si>
    <t>L1/L2/L3 Verify that users are provided clear language regarding collection and ...</t>
  </si>
  <si>
    <t>Verify that users are provided clear language regarding collection and use of su...</t>
  </si>
  <si>
    <t>ASVS-V08.03.4</t>
  </si>
  <si>
    <t>L1/L2/L3 Verify that all sensitive data created and processed by the application...</t>
  </si>
  <si>
    <t>Verify that all sensitive data created and processed by the application has been...</t>
  </si>
  <si>
    <t>ASVS-V08.03.5</t>
  </si>
  <si>
    <t>L2/L3 Verify accessing sensitive data is audited (without logging the sensitive ...</t>
  </si>
  <si>
    <t>Verify accessing sensitive data is audited (without logging the sensitive data i...</t>
  </si>
  <si>
    <t>ASVS-V08.03.6</t>
  </si>
  <si>
    <t>L2/L3 Verify that sensitive information contained in memory is overwritten as so...</t>
  </si>
  <si>
    <t>Verify that sensitive information contained in memory is overwritten as soon as ...</t>
  </si>
  <si>
    <t>ASVS-V08.03.7</t>
  </si>
  <si>
    <t>L2/L3 Verify that sensitive or private information that is required to be encryp...</t>
  </si>
  <si>
    <t>Verify that sensitive or private information that is required to be encrypted, i...</t>
  </si>
  <si>
    <t>ASVS-V08.03.8</t>
  </si>
  <si>
    <t>L2/L3 Verify that sensitive personal information is subject to data retention cl...</t>
  </si>
  <si>
    <t>Verify that sensitive personal information is subject to data retention classifi...</t>
  </si>
  <si>
    <t>ASVS-V09.01.1</t>
  </si>
  <si>
    <t>L1/L2/L3 Verify that secured TLS is used for all client connectivity, and does n...</t>
  </si>
  <si>
    <t>Verify that secured TLS is used for all client connectivity, and does not fall b...</t>
  </si>
  <si>
    <t>V9 Communications Verification Requirements</t>
  </si>
  <si>
    <t>V9.1 Client Communications Security Requirements</t>
  </si>
  <si>
    <t>ASVS-V09.01.2</t>
  </si>
  <si>
    <t>L1/L2/L3 Verify using online or up to date TLS testing tools that only strong al...</t>
  </si>
  <si>
    <t>Verify using online or up to date TLS testing tools that only strong algorithms,...</t>
  </si>
  <si>
    <t>ASVS-V09.01.3</t>
  </si>
  <si>
    <t>L1/L2/L3 Verify that old versions of SSL and TLS protocols, algorithms, ciphers,...</t>
  </si>
  <si>
    <t>Verify that old versions of SSL and TLS protocols, algorithms, ciphers, and conf...</t>
  </si>
  <si>
    <t>ASVS-V09.02.1</t>
  </si>
  <si>
    <t>L2/L3 Verify that connections to and from the server use trusted TLS certificate...</t>
  </si>
  <si>
    <t>Verify that connections to and from the server use trusted TLS certificates. Whe...</t>
  </si>
  <si>
    <t>V9.2 Server Communications Security Requirements</t>
  </si>
  <si>
    <t>ASVS-V09.02.2</t>
  </si>
  <si>
    <t>L2/L3 Verify that encrypted communications such as TLS is used for all inbound a...</t>
  </si>
  <si>
    <t>Verify that encrypted communications such as TLS is used for all inbound and out...</t>
  </si>
  <si>
    <t>ASVS-V09.02.3</t>
  </si>
  <si>
    <t>L2/L3 Verify that all encrypted connections to external systems that involve sen...</t>
  </si>
  <si>
    <t>Verify that all encrypted connections to external systems that involve sensitive...</t>
  </si>
  <si>
    <t>ASVS-V09.02.4</t>
  </si>
  <si>
    <t>L2/L3 Verify that proper certification revocation, such as Online Certificate St...</t>
  </si>
  <si>
    <t>Verify that proper certification revocation, such as Online Certificate Status P...</t>
  </si>
  <si>
    <t>ASVS-V09.02.5</t>
  </si>
  <si>
    <t>L3 Verify that backend TLS connection failures are logged....</t>
  </si>
  <si>
    <t>Verify that backend TLS connection failures are logged....</t>
  </si>
  <si>
    <t>ASVS-V10.01.1</t>
  </si>
  <si>
    <t>L3 Verify that a code analysis tool is in use that can detect potentially malici...</t>
  </si>
  <si>
    <t>Verify that a code analysis tool is in use that can detect potentially malicious...</t>
  </si>
  <si>
    <t>V10 Malicious Code Verification Requirements</t>
  </si>
  <si>
    <t>V10.1 Code Integrity Controls</t>
  </si>
  <si>
    <t>ASVS-V10.02.1</t>
  </si>
  <si>
    <t>L2/L3 Verify that the application source code and third party libraries do not c...</t>
  </si>
  <si>
    <t>Verify that the application source code and third party libraries do not contain...</t>
  </si>
  <si>
    <t>V10.2 Malicious Code Search</t>
  </si>
  <si>
    <t>ASVS-V10.02.2</t>
  </si>
  <si>
    <t>L2/L3 Verify that the application does not ask for unnecessary or excessive perm...</t>
  </si>
  <si>
    <t>Verify that the application does not ask for unnecessary or excessive permission...</t>
  </si>
  <si>
    <t>ASVS-V10.02.3</t>
  </si>
  <si>
    <t>L3 Verify that the application source code and third party libraries do not cont...</t>
  </si>
  <si>
    <t>ASVS-V10.02.4</t>
  </si>
  <si>
    <t>ASVS-V10.02.5</t>
  </si>
  <si>
    <t>ASVS-V10.02.6</t>
  </si>
  <si>
    <t>ASVS-V10.03.1</t>
  </si>
  <si>
    <t>L1/L2/L3 Verify that if the application has a client or server auto-update featu...</t>
  </si>
  <si>
    <t>Verify that if the application has a client or server auto-update feature, updat...</t>
  </si>
  <si>
    <t>V10.3 Deployed Application Integrity Controls</t>
  </si>
  <si>
    <t>ASVS-V10.03.2</t>
  </si>
  <si>
    <t>L1/L2/L3 Verify that the application employs integrity protections, such as code...</t>
  </si>
  <si>
    <t>Verify that the application employs integrity protections, such as code signing ...</t>
  </si>
  <si>
    <t>ASVS-V10.03.3</t>
  </si>
  <si>
    <t>L1/L2/L3 Verify that the application has protection from subdomain takeovers if ...</t>
  </si>
  <si>
    <t>Verify that the application has protection from subdomain takeovers if the appli...</t>
  </si>
  <si>
    <t>ASVS-V11.01.1</t>
  </si>
  <si>
    <t>L1/L2/L3 Verify the application will only process business logic flows for the s...</t>
  </si>
  <si>
    <t>Verify the application will only process business logic flows for the same user ...</t>
  </si>
  <si>
    <t>V11 Business Logic Verification Requirements</t>
  </si>
  <si>
    <t>V11.1 Business Logic Security Requirements</t>
  </si>
  <si>
    <t>ASVS-V11.01.2</t>
  </si>
  <si>
    <t>L1/L2/L3 Verify the application will only process business logic flows with all ...</t>
  </si>
  <si>
    <t>Verify the application will only process business logic flows with all steps bei...</t>
  </si>
  <si>
    <t>ASVS-V11.01.3</t>
  </si>
  <si>
    <t>L1/L2/L3 Verify the application has appropriate limits for specific business act...</t>
  </si>
  <si>
    <t>Verify the application has appropriate limits for specific business actions or t...</t>
  </si>
  <si>
    <t>ASVS-V11.01.4</t>
  </si>
  <si>
    <t>L1/L2/L3 Verify the application has sufficient anti-automation controls to detec...</t>
  </si>
  <si>
    <t>Verify the application has sufficient anti-automation controls to detect and pro...</t>
  </si>
  <si>
    <t>ASVS-V11.01.5</t>
  </si>
  <si>
    <t>L1/L2/L3 Verify the application has business logic limits or validation to prote...</t>
  </si>
  <si>
    <t>Verify the application has business logic limits or validation to protect agains...</t>
  </si>
  <si>
    <t>ASVS-V11.01.6</t>
  </si>
  <si>
    <t>L2/L3 Verify the application does not suffer from "Time Of Check to Time Of Use"...</t>
  </si>
  <si>
    <t>Verify the application does not suffer from "Time Of Check to Time Of Use" (TOCT...</t>
  </si>
  <si>
    <t>ASVS-V11.01.7</t>
  </si>
  <si>
    <t>L2/L3 Verify the application monitors for unusual events or activity from a busi...</t>
  </si>
  <si>
    <t>Verify the application monitors for unusual events or activity from a business l...</t>
  </si>
  <si>
    <t>ASVS-V11.01.8</t>
  </si>
  <si>
    <t>L2/L3 Verify the application has configurable alerting when automated attacks or...</t>
  </si>
  <si>
    <t>Verify the application has configurable alerting when automated attacks or unusu...</t>
  </si>
  <si>
    <t>ASVS-V12.01.1</t>
  </si>
  <si>
    <t>L1/L2/L3 Verify that the application will not accept large files that could fill...</t>
  </si>
  <si>
    <t>Verify that the application will not accept large files that could fill up stora...</t>
  </si>
  <si>
    <t>V12 File and Resources Verification Requirements</t>
  </si>
  <si>
    <t>V12.1 File Upload Requirements</t>
  </si>
  <si>
    <t>ASVS-V12.01.2</t>
  </si>
  <si>
    <t>L2/L3 Verify that compressed files are checked for "zip bombs" - small input fil...</t>
  </si>
  <si>
    <t>Verify that compressed files are checked for "zip bombs" - small input files tha...</t>
  </si>
  <si>
    <t>ASVS-V12.01.3</t>
  </si>
  <si>
    <t>L2/L3 Verify that a file size quota and maximum number of files per user is enfo...</t>
  </si>
  <si>
    <t>Verify that a file size quota and maximum number of files per user is enforced t...</t>
  </si>
  <si>
    <t>ASVS-V12.02.1</t>
  </si>
  <si>
    <t>L2/L3 Verify that files obtained from untrusted sources are validated to be of e...</t>
  </si>
  <si>
    <t>Verify that files obtained from untrusted sources are validated to be of expecte...</t>
  </si>
  <si>
    <t>V12.2 File Integrity Requirements</t>
  </si>
  <si>
    <t>ASVS-V12.03.1</t>
  </si>
  <si>
    <t>L1/L2/L3 Verify that user-submitted filename metadata is not used directly by sy...</t>
  </si>
  <si>
    <t>Verify that user-submitted filename metadata is not used directly by system or f...</t>
  </si>
  <si>
    <t>V12.3 File Execution Requirements</t>
  </si>
  <si>
    <t>ASVS-V12.03.2</t>
  </si>
  <si>
    <t>L1/L2/L3 Verify that user-submitted filename metadata is validated or ignored to...</t>
  </si>
  <si>
    <t>Verify that user-submitted filename metadata is validated or ignored to prevent ...</t>
  </si>
  <si>
    <t>ASVS-V12.03.3</t>
  </si>
  <si>
    <t>ASVS-V12.03.4</t>
  </si>
  <si>
    <t>L1/L2/L3 Verify that the application protects against Reflective File Download (...</t>
  </si>
  <si>
    <t>Verify that the application protects against Reflective File Download (RFD) by v...</t>
  </si>
  <si>
    <t>ASVS-V12.03.5</t>
  </si>
  <si>
    <t>L1/L2/L3 Verify that untrusted file metadata is not used directly with system AP...</t>
  </si>
  <si>
    <t>Verify that untrusted file metadata is not used directly with system API or libr...</t>
  </si>
  <si>
    <t>ASVS-V12.03.6</t>
  </si>
  <si>
    <t>L2/L3 Verify that the application does not include and execute functionality fro...</t>
  </si>
  <si>
    <t>Verify that the application does not include and execute functionality from untr...</t>
  </si>
  <si>
    <t>ASVS-V12.04.1</t>
  </si>
  <si>
    <t>L1/L2/L3 Verify that files obtained from untrusted sources are stored outside th...</t>
  </si>
  <si>
    <t>Verify that files obtained from untrusted sources are stored outside the web roo...</t>
  </si>
  <si>
    <t>V12.4 File Storage Requirements</t>
  </si>
  <si>
    <t>ASVS-V12.04.2</t>
  </si>
  <si>
    <t>L1/L2/L3 Verify that files obtained from untrusted sources are scanned by antivi...</t>
  </si>
  <si>
    <t>Verify that files obtained from untrusted sources are scanned by antivirus scann...</t>
  </si>
  <si>
    <t>ASVS-V12.05.1</t>
  </si>
  <si>
    <t>L1/L2/L3 Verify that the web tier is configured to serve only files with specifi...</t>
  </si>
  <si>
    <t>Verify that the web tier is configured to serve only files with specific file ex...</t>
  </si>
  <si>
    <t>V12.5 File Download Requirements</t>
  </si>
  <si>
    <t>ASVS-V12.05.2</t>
  </si>
  <si>
    <t>L1/L2/L3 Verify that direct requests to uploaded files will never be executed as...</t>
  </si>
  <si>
    <t>Verify that direct requests to uploaded files will never be executed as HTML/Jav...</t>
  </si>
  <si>
    <t>ASVS-V12.06.1</t>
  </si>
  <si>
    <t>L1/L2/L3 Verify that the web or application server is configured with an allow l...</t>
  </si>
  <si>
    <t>Verify that the web or application server is configured with an allow list of re...</t>
  </si>
  <si>
    <t>V12.6 SSRF Protection Requirements</t>
  </si>
  <si>
    <t>ASVS-V13.01.1</t>
  </si>
  <si>
    <t>L1/L2/L3 Verify that all application components use the same encodings and parse...</t>
  </si>
  <si>
    <t>Verify that all application components use the same encodings and parsers to avo...</t>
  </si>
  <si>
    <t>V13 API and Web Service Verification Requirements</t>
  </si>
  <si>
    <t>V13.1 Generic Web Service Security Verification Requirements</t>
  </si>
  <si>
    <t>ASVS-V13.01.2</t>
  </si>
  <si>
    <t>L1/L2/L3 Verify that access to administration and management functions is limite...</t>
  </si>
  <si>
    <t>Verify that access to administration and management functions is limited to auth...</t>
  </si>
  <si>
    <t>ASVS-V13.01.3</t>
  </si>
  <si>
    <t>L1/L2/L3 Verify API URLs do not expose sensitive information, such as the API ke...</t>
  </si>
  <si>
    <t>Verify API URLs do not expose sensitive information, such as the API key, sessio...</t>
  </si>
  <si>
    <t>ASVS-V13.01.4</t>
  </si>
  <si>
    <t>L2/L3 Verify that authorization decisions are made at both the URI, enforced by ...</t>
  </si>
  <si>
    <t>Verify that authorization decisions are made at both the URI, enforced by progra...</t>
  </si>
  <si>
    <t>ASVS-V13.01.5</t>
  </si>
  <si>
    <t>L2/L3 Verify that requests containing unexpected or missing content types are re...</t>
  </si>
  <si>
    <t>Verify that requests containing unexpected or missing content types are rejected...</t>
  </si>
  <si>
    <t>ASVS-V13.02.1</t>
  </si>
  <si>
    <t>L1/L2/L3 Verify that enabled RESTful HTTP methods are a valid choice for the use...</t>
  </si>
  <si>
    <t>Verify that enabled RESTful HTTP methods are a valid choice for the user or acti...</t>
  </si>
  <si>
    <t>V13.2 RESTful Web Service Verification Requirements</t>
  </si>
  <si>
    <t>ASVS-V13.02.2</t>
  </si>
  <si>
    <t>L1/L2/L3 Verify that JSON schema validation is in place and verified before acce...</t>
  </si>
  <si>
    <t>Verify that JSON schema validation is in place and verified before accepting inp...</t>
  </si>
  <si>
    <t>ASVS-V13.02.3</t>
  </si>
  <si>
    <t>L1/L2/L3 Verify that RESTful web services that utilize cookies are protected fro...</t>
  </si>
  <si>
    <t>Verify that RESTful web services that utilize cookies are protected from Cross-S...</t>
  </si>
  <si>
    <t>ASVS-V13.02.4</t>
  </si>
  <si>
    <t>L2/L3 Verify that REST services have anti-automation controls to protect against...</t>
  </si>
  <si>
    <t>Verify that REST services have anti-automation controls to protect against exces...</t>
  </si>
  <si>
    <t>ASVS-V13.02.5</t>
  </si>
  <si>
    <t>L2/L3 Verify that REST services explicitly check the incoming Content-Type to be...</t>
  </si>
  <si>
    <t>Verify that REST services explicitly check the incoming Content-Type to be the e...</t>
  </si>
  <si>
    <t>ASVS-V13.02.6</t>
  </si>
  <si>
    <t>L2/L3 Verify that the message headers and payload are trustworthy and not modifi...</t>
  </si>
  <si>
    <t>Verify that the message headers and payload are trustworthy and not modified in ...</t>
  </si>
  <si>
    <t>ASVS-V13.03.1</t>
  </si>
  <si>
    <t>L1/L2/L3 Verify that XSD schema validation takes place to ensure a properly form...</t>
  </si>
  <si>
    <t>Verify that XSD schema validation takes place to ensure a properly formed XML do...</t>
  </si>
  <si>
    <t>V13.3 SOAP Web Service Verification Requirements</t>
  </si>
  <si>
    <t>ASVS-V13.03.2</t>
  </si>
  <si>
    <t>L2/L3 Verify that the message payload is signed using WS-Security to ensure reli...</t>
  </si>
  <si>
    <t>Verify that the message payload is signed using WS-Security to ensure reliable t...</t>
  </si>
  <si>
    <t>ASVS-V13.04.1</t>
  </si>
  <si>
    <t>L2/L3 Verify that a query allow list or a combination of depth limiting and amou...</t>
  </si>
  <si>
    <t>Verify that a query allow list or a combination of depth limiting and amount lim...</t>
  </si>
  <si>
    <t>V13.4 GraphQL and other Web Service Data Layer Security Requirements</t>
  </si>
  <si>
    <t>ASVS-V13.04.2</t>
  </si>
  <si>
    <t>L2/L3 Verify that GraphQL or other data layer authorization logic should be impl...</t>
  </si>
  <si>
    <t>Verify that GraphQL or other data layer authorization logic should be implemente...</t>
  </si>
  <si>
    <t>ASVS-V14.01.1</t>
  </si>
  <si>
    <t>L2/L3 Verify that the application build and deployment processes are performed i...</t>
  </si>
  <si>
    <t>Verify that the application build and deployment processes are performed in a se...</t>
  </si>
  <si>
    <t>V14 Configuration Verification Requirements</t>
  </si>
  <si>
    <t>V14.1 Build</t>
  </si>
  <si>
    <t>ASVS-V14.01.2</t>
  </si>
  <si>
    <t>L2/L3 Verify that compiler flags are configured to enable all available buffer o...</t>
  </si>
  <si>
    <t>Verify that compiler flags are configured to enable all available buffer overflo...</t>
  </si>
  <si>
    <t>ASVS-V14.01.3</t>
  </si>
  <si>
    <t>L2/L3 Verify that server configuration is hardened as per the recommendations of...</t>
  </si>
  <si>
    <t>Verify that server configuration is hardened as per the recommendations of the a...</t>
  </si>
  <si>
    <t>ASVS-V14.01.4</t>
  </si>
  <si>
    <t>L2/L3 Verify that the application, configuration, and all dependencies can be re...</t>
  </si>
  <si>
    <t>Verify that the application, configuration, and all dependencies can be re-deplo...</t>
  </si>
  <si>
    <t>ASVS-V14.01.5</t>
  </si>
  <si>
    <t>L3 Verify that authorized administrators can verify the integrity of all securit...</t>
  </si>
  <si>
    <t>Verify that authorized administrators can verify the integrity of all security-r...</t>
  </si>
  <si>
    <t>ASVS-V14.02.1</t>
  </si>
  <si>
    <t>L1/L2/L3 Verify that all components are up to date, preferably using a dependenc...</t>
  </si>
  <si>
    <t>Verify that all components are up to date, preferably using a dependency checker...</t>
  </si>
  <si>
    <t>V14.2 Dependency</t>
  </si>
  <si>
    <t>ASVS-V14.02.2</t>
  </si>
  <si>
    <t>L1/L2/L3 Verify that all unneeded features, documentation, samples, configuratio...</t>
  </si>
  <si>
    <t>Verify that all unneeded features, documentation, samples, configurations are re...</t>
  </si>
  <si>
    <t>ASVS-V14.02.3</t>
  </si>
  <si>
    <t>L1/L2/L3 Verify that if application assets, such as JavaScript libraries, CSS or...</t>
  </si>
  <si>
    <t>Verify that if application assets, such as JavaScript libraries, CSS or web font...</t>
  </si>
  <si>
    <t>ASVS-V14.02.4</t>
  </si>
  <si>
    <t>L2/L3 Verify that third party components come from pre-defined, trusted and cont...</t>
  </si>
  <si>
    <t>Verify that third party components come from pre-defined, trusted and continuall...</t>
  </si>
  <si>
    <t>ASVS-V14.02.5</t>
  </si>
  <si>
    <t>L2/L3 Verify that an inventory catalog is maintained of all third party librarie...</t>
  </si>
  <si>
    <t>Verify that an inventory catalog is maintained of all third party libraries in u...</t>
  </si>
  <si>
    <t>ASVS-V14.02.6</t>
  </si>
  <si>
    <t>L2/L3 Verify that the attack surface is reduced by sandboxing or encapsulating t...</t>
  </si>
  <si>
    <t>Verify that the attack surface is reduced by sandboxing or encapsulating third p...</t>
  </si>
  <si>
    <t>ASVS-V14.03.1</t>
  </si>
  <si>
    <t>L1/L2/L3 Verify that web or application server and framework error messages are ...</t>
  </si>
  <si>
    <t>Verify that web or application server and framework error messages are configure...</t>
  </si>
  <si>
    <t>V14.3 Unintended Security Disclosure Requirements</t>
  </si>
  <si>
    <t>ASVS-V14.03.2</t>
  </si>
  <si>
    <t>L1/L2/L3 Verify that web or application server and application framework debug m...</t>
  </si>
  <si>
    <t>Verify that web or application server and application framework debug modes are ...</t>
  </si>
  <si>
    <t>ASVS-V14.03.3</t>
  </si>
  <si>
    <t>L1/L2/L3 Verify that the HTTP headers or any part of the HTTP response do not ex...</t>
  </si>
  <si>
    <t>Verify that the HTTP headers or any part of the HTTP response do not expose deta...</t>
  </si>
  <si>
    <t>ASVS-V14.04.1</t>
  </si>
  <si>
    <t>L1/L2/L3 Verify that every HTTP response contains a Content-Type header. text/*,...</t>
  </si>
  <si>
    <t>Verify that every HTTP response contains a Content-Type header. text/*, */*+xml ...</t>
  </si>
  <si>
    <t>V14.4 HTTP Security Headers Requirements</t>
  </si>
  <si>
    <t>ASVS-V14.04.2</t>
  </si>
  <si>
    <t>L1/L2/L3 Verify that all API responses contain a Content-Disposition: attachment...</t>
  </si>
  <si>
    <t>Verify that all API responses contain a Content-Disposition: attachment; filenam...</t>
  </si>
  <si>
    <t>ASVS-V14.04.3</t>
  </si>
  <si>
    <t>L1/L2/L3 Verify that a Content Security Policy (CSP) response header is in place...</t>
  </si>
  <si>
    <t>Verify that a Content Security Policy (CSP) response header is in place that hel...</t>
  </si>
  <si>
    <t>ASVS-V14.04.4</t>
  </si>
  <si>
    <t>L1/L2/L3 Verify that all responses contain a X-Content-Type-Options: nosniff hea...</t>
  </si>
  <si>
    <t>Verify that all responses contain a X-Content-Type-Options: nosniff header....</t>
  </si>
  <si>
    <t>ASVS-V14.04.5</t>
  </si>
  <si>
    <t>L1/L2/L3 Verify that a Strict-Transport-Security header is included on all respo...</t>
  </si>
  <si>
    <t>Verify that a Strict-Transport-Security header is included on all responses and ...</t>
  </si>
  <si>
    <t>ASVS-V14.04.6</t>
  </si>
  <si>
    <t>L1/L2/L3 Verify that a suitable "Referrer-Policy" header is included, such as "n...</t>
  </si>
  <si>
    <t>Verify that a suitable "Referrer-Policy" header is included, such as "no-referre...</t>
  </si>
  <si>
    <t>ASVS-V14.04.7</t>
  </si>
  <si>
    <t>L1/L2/L3 Verify that the content of a web application cannot be embedded in a th...</t>
  </si>
  <si>
    <t>Verify that the content of a web application cannot be embedded in a third-party...</t>
  </si>
  <si>
    <t>ASVS-V14.05.1</t>
  </si>
  <si>
    <t>L1/L2/L3 Verify that the application server only accepts the HTTP methods in use...</t>
  </si>
  <si>
    <t>Verify that the application server only accepts the HTTP methods in use by the a...</t>
  </si>
  <si>
    <t>V14.5 Validate HTTP Request Header Requirements</t>
  </si>
  <si>
    <t>ASVS-V14.05.2</t>
  </si>
  <si>
    <t>L1/L2/L3 Verify that the supplied Origin header is not used for authentication o...</t>
  </si>
  <si>
    <t>Verify that the supplied Origin header is not used for authentication or access ...</t>
  </si>
  <si>
    <t>ASVS-V14.05.3</t>
  </si>
  <si>
    <t>L1/L2/L3 Verify that the Cross-Origin Resource Sharing (CORS) Access-Control-All...</t>
  </si>
  <si>
    <t>Verify that the Cross-Origin Resource Sharing (CORS) Access-Control-Allow-Origin...</t>
  </si>
  <si>
    <t>ASVS-V14.05.4</t>
  </si>
  <si>
    <t>L2/L3 Verify that HTTP headers added by a trusted proxy or SSO devices, such as ...</t>
  </si>
  <si>
    <t>Verify that HTTP headers added by a trusted proxy or SSO devices, such as a bear...</t>
  </si>
  <si>
    <t>OWASP-ASVS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</si>
</sst>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Arial Unicode M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8" fillId="0" borderId="0" xfId="0" applyFon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0" formatCode="General"/>
    </dxf>
    <dxf>
      <font>
        <b val="0"/>
        <i val="0"/>
        <strike val="0"/>
        <condense val="0"/>
        <extend val="0"/>
        <outline val="0"/>
        <shadow val="0"/>
        <u val="none"/>
        <vertAlign val="baseline"/>
        <sz val="10"/>
        <color theme="1"/>
        <name val="Arial Unicode MS"/>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I287" totalsRowShown="0">
  <autoFilter ref="A1:AI287" xr:uid="{00000000-0009-0000-0100-000001000000}"/>
  <sortState xmlns:xlrd2="http://schemas.microsoft.com/office/spreadsheetml/2017/richdata2" ref="A2:AI287">
    <sortCondition ref="E1:E287"/>
  </sortState>
  <tableColumns count="35">
    <tableColumn id="1" xr3:uid="{00000000-0010-0000-0000-000001000000}" name="chapter_id" dataDxfId="3"/>
    <tableColumn id="2" xr3:uid="{00000000-0010-0000-0000-000002000000}" name="chapter_name"/>
    <tableColumn id="3" xr3:uid="{00000000-0010-0000-0000-000003000000}" name="section_id"/>
    <tableColumn id="4" xr3:uid="{00000000-0010-0000-0000-000004000000}" name="section_name"/>
    <tableColumn id="5" xr3:uid="{00000000-0010-0000-0000-000005000000}" name="req_id"/>
    <tableColumn id="6" xr3:uid="{00000000-0010-0000-0000-000006000000}" name="req_description"/>
    <tableColumn id="7" xr3:uid="{00000000-0010-0000-0000-000007000000}" name="level1"/>
    <tableColumn id="8" xr3:uid="{00000000-0010-0000-0000-000008000000}" name="level2"/>
    <tableColumn id="9" xr3:uid="{00000000-0010-0000-0000-000009000000}" name="level3"/>
    <tableColumn id="10" xr3:uid="{00000000-0010-0000-0000-00000A000000}" name="cwe"/>
    <tableColumn id="11" xr3:uid="{00000000-0010-0000-0000-00000B000000}" name="nist"/>
    <tableColumn id="12" xr3:uid="{00000000-0010-0000-0000-00000C000000}" name="Levels"/>
    <tableColumn id="13" xr3:uid="{00000000-0010-0000-0000-00000D000000}" name="ORDER">
      <calculatedColumnFormula>M1+1</calculatedColumnFormula>
    </tableColumn>
    <tableColumn id="14" xr3:uid="{00000000-0010-0000-0000-00000E000000}" name="TID.string()" dataDxfId="2">
      <calculatedColumnFormula>"ASVS-" &amp; E2</calculatedColumnFormula>
    </tableColumn>
    <tableColumn id="15" xr3:uid="{00000000-0010-0000-0000-00000F000000}" name="TSource.string()"/>
    <tableColumn id="16" xr3:uid="{00000000-0010-0000-0000-000010000000}" name="TTestName.string()" dataDxfId="1">
      <calculatedColumnFormula>LEFT(IF(ISBLANK(G2),"","L1/")&amp;IF(ISBLANK(H2),"","L2/")&amp;IF(ISBLANK(I2),"","L3") &amp; " " &amp; F2, 80) &amp; "..."</calculatedColumnFormula>
    </tableColumn>
    <tableColumn id="17" xr3:uid="{00000000-0010-0000-0000-000011000000}" name="TType.string()">
      <calculatedColumnFormula>B2</calculatedColumnFormula>
    </tableColumn>
    <tableColumn id="18" xr3:uid="{00000000-0010-0000-0000-000012000000}" name="TDescription.string()">
      <calculatedColumnFormula>LEFT(F2, 80) &amp; "..."</calculatedColumnFormula>
    </tableColumn>
    <tableColumn id="19" xr3:uid="{00000000-0010-0000-0000-000013000000}" name="TIssueName.string()"/>
    <tableColumn id="20" xr3:uid="{00000000-0010-0000-0000-000014000000}" name="TIssueType.string()"/>
    <tableColumn id="21" xr3:uid="{00000000-0010-0000-0000-000015000000}" name="TSeverity.int32()"/>
    <tableColumn id="22" xr3:uid="{00000000-0010-0000-0000-000016000000}" name="TTesterSupport.string()">
      <calculatedColumnFormula>F2</calculatedColumnFormula>
    </tableColumn>
    <tableColumn id="23" xr3:uid="{00000000-0010-0000-0000-000017000000}" name="TPhase.string()">
      <calculatedColumnFormula>A2 &amp; " " &amp; B2</calculatedColumnFormula>
    </tableColumn>
    <tableColumn id="24" xr3:uid="{00000000-0010-0000-0000-000018000000}" name="TSection.string()">
      <calculatedColumnFormula>C2 &amp; " " &amp; D2</calculatedColumnFormula>
    </tableColumn>
    <tableColumn id="25" xr3:uid="{00000000-0010-0000-0000-000019000000}" name="TStep.string()"/>
    <tableColumn id="26" xr3:uid="{00000000-0010-0000-0000-00001A000000}" name="TIssueBackground.string()"/>
    <tableColumn id="27" xr3:uid="{00000000-0010-0000-0000-00001B000000}" name="TRemediationBackground.string()"/>
    <tableColumn id="28" xr3:uid="{00000000-0010-0000-0000-00001C000000}" name="TRef1.string()"/>
    <tableColumn id="29" xr3:uid="{00000000-0010-0000-0000-00001D000000}" name="TRef2.string()"/>
    <tableColumn id="30" xr3:uid="{00000000-0010-0000-0000-00001E000000}" name="TTRef.string()"/>
    <tableColumn id="31" xr3:uid="{00000000-0010-0000-0000-00001F000000}" name="TCweID.string()" dataDxfId="0">
      <calculatedColumnFormula>J2</calculatedColumnFormula>
    </tableColumn>
    <tableColumn id="32" xr3:uid="{00000000-0010-0000-0000-000020000000}" name="TPCI.boolean()"/>
    <tableColumn id="33" xr3:uid="{00000000-0010-0000-0000-000021000000}" name="TTop10.boolean()"/>
    <tableColumn id="34" xr3:uid="{00000000-0010-0000-0000-000022000000}" name="TTop25.boolean()"/>
    <tableColumn id="35" xr3:uid="{00000000-0010-0000-0000-000023000000}" name="TStdTest.boolea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V287" totalsRowShown="0">
  <autoFilter ref="A1:V287" xr:uid="{00000000-0009-0000-0100-000002000000}"/>
  <tableColumns count="22">
    <tableColumn id="1" xr3:uid="{00000000-0010-0000-0100-000001000000}" name="TID.string()"/>
    <tableColumn id="2" xr3:uid="{00000000-0010-0000-0100-000002000000}" name="TSource.string()"/>
    <tableColumn id="3" xr3:uid="{00000000-0010-0000-0100-000003000000}" name="TTestName.string()"/>
    <tableColumn id="4" xr3:uid="{00000000-0010-0000-0100-000004000000}" name="TType.string()"/>
    <tableColumn id="5" xr3:uid="{00000000-0010-0000-0100-000005000000}" name="TDescription.string()"/>
    <tableColumn id="6" xr3:uid="{00000000-0010-0000-0100-000006000000}" name="TIssueName.string()"/>
    <tableColumn id="7" xr3:uid="{00000000-0010-0000-0100-000007000000}" name="TIssueType.string()"/>
    <tableColumn id="8" xr3:uid="{00000000-0010-0000-0100-000008000000}" name="TSeverity.int32()"/>
    <tableColumn id="9" xr3:uid="{00000000-0010-0000-0100-000009000000}" name="TTesterSupport.string()"/>
    <tableColumn id="10" xr3:uid="{00000000-0010-0000-0100-00000A000000}" name="TPhase.string()"/>
    <tableColumn id="11" xr3:uid="{00000000-0010-0000-0100-00000B000000}" name="TSection.string()"/>
    <tableColumn id="12" xr3:uid="{00000000-0010-0000-0100-00000C000000}" name="TStep.string()"/>
    <tableColumn id="13" xr3:uid="{00000000-0010-0000-0100-00000D000000}" name="TIssueBackground.string()"/>
    <tableColumn id="14" xr3:uid="{00000000-0010-0000-0100-00000E000000}" name="TRemediationBackground.string()"/>
    <tableColumn id="15" xr3:uid="{00000000-0010-0000-0100-00000F000000}" name="TRef1.string()"/>
    <tableColumn id="16" xr3:uid="{00000000-0010-0000-0100-000010000000}" name="TRef2.string()"/>
    <tableColumn id="17" xr3:uid="{00000000-0010-0000-0100-000011000000}" name="TTRef.string()"/>
    <tableColumn id="18" xr3:uid="{00000000-0010-0000-0100-000012000000}" name="TCweID.string()"/>
    <tableColumn id="19" xr3:uid="{00000000-0010-0000-0100-000013000000}" name="TPCI.boolean()"/>
    <tableColumn id="20" xr3:uid="{00000000-0010-0000-0100-000014000000}" name="TTop10.boolean()"/>
    <tableColumn id="21" xr3:uid="{00000000-0010-0000-0100-000015000000}" name="TTop25.boolean()"/>
    <tableColumn id="22" xr3:uid="{00000000-0010-0000-0100-000016000000}" name="TStdTest.boolea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87"/>
  <sheetViews>
    <sheetView workbookViewId="0"/>
  </sheetViews>
  <sheetFormatPr baseColWidth="10" defaultColWidth="14.1640625" defaultRowHeight="16" x14ac:dyDescent="0.2"/>
  <cols>
    <col min="1" max="1" width="11.5" customWidth="1"/>
    <col min="2" max="2" width="54.83203125" bestFit="1" customWidth="1"/>
    <col min="3" max="3" width="11.83203125" customWidth="1"/>
    <col min="4" max="4" width="56.83203125" bestFit="1" customWidth="1"/>
    <col min="5" max="5" width="9.33203125" bestFit="1" customWidth="1"/>
    <col min="6" max="6" width="23.83203125" customWidth="1"/>
    <col min="7" max="7" width="23.1640625" customWidth="1"/>
    <col min="8" max="8" width="42.33203125" bestFit="1" customWidth="1"/>
    <col min="9" max="9" width="39.1640625" bestFit="1" customWidth="1"/>
    <col min="10" max="10" width="6.83203125" customWidth="1"/>
    <col min="11" max="11" width="27.6640625" bestFit="1" customWidth="1"/>
    <col min="12" max="13" width="14" customWidth="1"/>
    <col min="14" max="14" width="14.33203125" bestFit="1" customWidth="1"/>
    <col min="15" max="15" width="16.5" customWidth="1"/>
    <col min="16" max="16" width="71.1640625" customWidth="1"/>
    <col min="17" max="17" width="14.83203125" customWidth="1"/>
    <col min="18" max="19" width="20.1640625" customWidth="1"/>
    <col min="20" max="20" width="19" customWidth="1"/>
    <col min="21" max="21" width="17" customWidth="1"/>
    <col min="22" max="22" width="22.5" customWidth="1"/>
    <col min="23" max="24" width="23.5" customWidth="1"/>
    <col min="25" max="25" width="14.6640625" customWidth="1"/>
    <col min="26" max="26" width="24.6640625" customWidth="1"/>
    <col min="27" max="27" width="31" customWidth="1"/>
    <col min="28" max="29" width="14.83203125" customWidth="1"/>
    <col min="30" max="30" width="85.5" bestFit="1" customWidth="1"/>
    <col min="31" max="31" width="16.1640625" customWidth="1"/>
    <col min="32" max="32" width="15.33203125" customWidth="1"/>
    <col min="33" max="34" width="17.83203125" customWidth="1"/>
    <col min="35" max="35" width="19" customWidth="1"/>
  </cols>
  <sheetData>
    <row r="1" spans="1:35" ht="17" x14ac:dyDescent="0.25">
      <c r="A1" s="1" t="s">
        <v>0</v>
      </c>
      <c r="B1" t="s">
        <v>1</v>
      </c>
      <c r="C1" t="s">
        <v>2</v>
      </c>
      <c r="D1" t="s">
        <v>3</v>
      </c>
      <c r="E1" t="s">
        <v>4</v>
      </c>
      <c r="F1" t="s">
        <v>5</v>
      </c>
      <c r="G1" t="s">
        <v>6</v>
      </c>
      <c r="H1" t="s">
        <v>7</v>
      </c>
      <c r="I1" t="s">
        <v>8</v>
      </c>
      <c r="J1" t="s">
        <v>9</v>
      </c>
      <c r="K1" t="s">
        <v>10</v>
      </c>
      <c r="L1" t="s">
        <v>514</v>
      </c>
      <c r="M1" t="s">
        <v>547</v>
      </c>
      <c r="N1" t="s">
        <v>490</v>
      </c>
      <c r="O1" t="s">
        <v>491</v>
      </c>
      <c r="P1" t="s">
        <v>492</v>
      </c>
      <c r="Q1" t="s">
        <v>493</v>
      </c>
      <c r="R1" t="s">
        <v>494</v>
      </c>
      <c r="S1" t="s">
        <v>495</v>
      </c>
      <c r="T1" t="s">
        <v>496</v>
      </c>
      <c r="U1" t="s">
        <v>497</v>
      </c>
      <c r="V1" t="s">
        <v>498</v>
      </c>
      <c r="W1" t="s">
        <v>499</v>
      </c>
      <c r="X1" t="s">
        <v>500</v>
      </c>
      <c r="Y1" t="s">
        <v>501</v>
      </c>
      <c r="Z1" t="s">
        <v>502</v>
      </c>
      <c r="AA1" t="s">
        <v>503</v>
      </c>
      <c r="AB1" t="s">
        <v>504</v>
      </c>
      <c r="AC1" t="s">
        <v>505</v>
      </c>
      <c r="AD1" t="s">
        <v>506</v>
      </c>
      <c r="AE1" t="s">
        <v>507</v>
      </c>
      <c r="AF1" t="s">
        <v>508</v>
      </c>
      <c r="AG1" t="s">
        <v>509</v>
      </c>
      <c r="AH1" t="s">
        <v>510</v>
      </c>
      <c r="AI1" t="s">
        <v>511</v>
      </c>
    </row>
    <row r="2" spans="1:35" ht="17" x14ac:dyDescent="0.25">
      <c r="A2" s="1" t="s">
        <v>11</v>
      </c>
      <c r="B2" t="s">
        <v>12</v>
      </c>
      <c r="C2" t="s">
        <v>13</v>
      </c>
      <c r="D2" t="s">
        <v>14</v>
      </c>
      <c r="E2" t="s">
        <v>824</v>
      </c>
      <c r="F2" t="s">
        <v>15</v>
      </c>
      <c r="H2" t="s">
        <v>512</v>
      </c>
      <c r="I2" t="s">
        <v>512</v>
      </c>
      <c r="K2" t="str">
        <f>IF(ISBLANK(G2),"","L1/")&amp;IF(ISBLANK(H2),"","L2/")&amp;IF(ISBLANK(I2),"","L3")</f>
        <v>L2/L3</v>
      </c>
      <c r="L2" t="s">
        <v>515</v>
      </c>
      <c r="M2" s="2">
        <v>1</v>
      </c>
      <c r="N2" t="str">
        <f t="shared" ref="N2:N65" si="0">"ASVS-" &amp; E2</f>
        <v>ASVS-V01.01.1</v>
      </c>
      <c r="O2" t="s">
        <v>1776</v>
      </c>
      <c r="P2" t="str">
        <f t="shared" ref="P2:P65" si="1">LEFT(IF(ISBLANK(G2),"","L1/")&amp;IF(ISBLANK(H2),"","L2/")&amp;IF(ISBLANK(I2),"","L3") &amp; " " &amp; F2, 80) &amp; "..."</f>
        <v>L2/L3 Verify the use of a secure software development lifecycle that addresses s...</v>
      </c>
      <c r="Q2" t="str">
        <f t="shared" ref="Q2:Q65" si="2">B2</f>
        <v>Architecture, Design and Threat Modeling Requirements</v>
      </c>
      <c r="R2" t="str">
        <f t="shared" ref="R2:R65" si="3">LEFT(F2, 80) &amp; "..."</f>
        <v>Verify the use of a secure software development lifecycle that addresses securit...</v>
      </c>
      <c r="V2" t="str">
        <f t="shared" ref="V2:V65" si="4">F2</f>
        <v>Verify the use of a secure software development lifecycle that addresses security in all stages of development. ([C1](https://owasp.org/www-project-proactive-controls/#div-numbering))</v>
      </c>
      <c r="W2" t="str">
        <f t="shared" ref="W2:W65" si="5">A2 &amp; " " &amp; B2</f>
        <v>V1 Architecture, Design and Threat Modeling Requirements</v>
      </c>
      <c r="X2" t="str">
        <f t="shared" ref="X2:X65" si="6">C2 &amp; " " &amp; D2</f>
        <v>V1.1 Secure Software Development Lifecycle Requirements</v>
      </c>
      <c r="Y2" s="2">
        <v>1</v>
      </c>
      <c r="AD2" t="s">
        <v>834</v>
      </c>
      <c r="AE2">
        <f t="shared" ref="AE2:AE65" si="7">J2</f>
        <v>0</v>
      </c>
    </row>
    <row r="3" spans="1:35" ht="17" x14ac:dyDescent="0.25">
      <c r="A3" s="1" t="s">
        <v>11</v>
      </c>
      <c r="B3" t="s">
        <v>12</v>
      </c>
      <c r="C3" t="s">
        <v>13</v>
      </c>
      <c r="D3" t="s">
        <v>14</v>
      </c>
      <c r="E3" t="s">
        <v>564</v>
      </c>
      <c r="F3" t="s">
        <v>16</v>
      </c>
      <c r="H3" t="s">
        <v>512</v>
      </c>
      <c r="I3" t="s">
        <v>512</v>
      </c>
      <c r="J3">
        <v>1053</v>
      </c>
      <c r="L3" t="s">
        <v>515</v>
      </c>
      <c r="M3" s="2">
        <f t="shared" ref="M3:M66" si="8">M2+1</f>
        <v>2</v>
      </c>
      <c r="N3" t="str">
        <f t="shared" si="0"/>
        <v>ASVS-V01.01.2</v>
      </c>
      <c r="O3" t="s">
        <v>1776</v>
      </c>
      <c r="P3" t="str">
        <f t="shared" si="1"/>
        <v>L2/L3 Verify the use of threat modeling for every design change or sprint planni...</v>
      </c>
      <c r="Q3" t="str">
        <f t="shared" si="2"/>
        <v>Architecture, Design and Threat Modeling Requirements</v>
      </c>
      <c r="R3" t="str">
        <f t="shared" si="3"/>
        <v>Verify the use of threat modeling for every design change or sprint planning to ...</v>
      </c>
      <c r="V3" t="str">
        <f t="shared" si="4"/>
        <v>Verify the use of threat modeling for every design change or sprint planning to identify threats, plan for countermeasures, facilitate appropriate risk responses, and guide security testing.</v>
      </c>
      <c r="W3" t="str">
        <f t="shared" si="5"/>
        <v>V1 Architecture, Design and Threat Modeling Requirements</v>
      </c>
      <c r="X3" t="str">
        <f t="shared" si="6"/>
        <v>V1.1 Secure Software Development Lifecycle Requirements</v>
      </c>
      <c r="Y3" s="2">
        <v>2</v>
      </c>
      <c r="AD3" t="s">
        <v>834</v>
      </c>
      <c r="AE3">
        <f t="shared" si="7"/>
        <v>1053</v>
      </c>
    </row>
    <row r="4" spans="1:35" ht="17" x14ac:dyDescent="0.25">
      <c r="A4" s="1" t="s">
        <v>11</v>
      </c>
      <c r="B4" t="s">
        <v>12</v>
      </c>
      <c r="C4" t="s">
        <v>13</v>
      </c>
      <c r="D4" t="s">
        <v>14</v>
      </c>
      <c r="E4" t="s">
        <v>565</v>
      </c>
      <c r="F4" t="s">
        <v>17</v>
      </c>
      <c r="H4" t="s">
        <v>512</v>
      </c>
      <c r="I4" t="s">
        <v>512</v>
      </c>
      <c r="J4">
        <v>1110</v>
      </c>
      <c r="L4" t="s">
        <v>515</v>
      </c>
      <c r="M4" s="2">
        <f t="shared" si="8"/>
        <v>3</v>
      </c>
      <c r="N4" t="str">
        <f t="shared" si="0"/>
        <v>ASVS-V01.01.3</v>
      </c>
      <c r="O4" t="s">
        <v>1776</v>
      </c>
      <c r="P4" t="str">
        <f t="shared" si="1"/>
        <v>L2/L3 Verify that all user stories and features contain functional security cons...</v>
      </c>
      <c r="Q4" t="str">
        <f t="shared" si="2"/>
        <v>Architecture, Design and Threat Modeling Requirements</v>
      </c>
      <c r="R4" t="str">
        <f t="shared" si="3"/>
        <v>Verify that all user stories and features contain functional security constraint...</v>
      </c>
      <c r="V4" t="str">
        <f t="shared" si="4"/>
        <v>Verify that all user stories and features contain functional security constraints, such as "As a user, I should be able to view and edit my profile. I should not be able to view or edit anyone else's profile"</v>
      </c>
      <c r="W4" t="str">
        <f t="shared" si="5"/>
        <v>V1 Architecture, Design and Threat Modeling Requirements</v>
      </c>
      <c r="X4" t="str">
        <f t="shared" si="6"/>
        <v>V1.1 Secure Software Development Lifecycle Requirements</v>
      </c>
      <c r="Y4" s="2">
        <v>3</v>
      </c>
      <c r="AD4" t="s">
        <v>834</v>
      </c>
      <c r="AE4">
        <f t="shared" si="7"/>
        <v>1110</v>
      </c>
    </row>
    <row r="5" spans="1:35" ht="17" x14ac:dyDescent="0.25">
      <c r="A5" s="1" t="s">
        <v>11</v>
      </c>
      <c r="B5" t="s">
        <v>12</v>
      </c>
      <c r="C5" t="s">
        <v>13</v>
      </c>
      <c r="D5" t="s">
        <v>14</v>
      </c>
      <c r="E5" t="s">
        <v>566</v>
      </c>
      <c r="F5" t="s">
        <v>18</v>
      </c>
      <c r="H5" t="s">
        <v>512</v>
      </c>
      <c r="I5" t="s">
        <v>512</v>
      </c>
      <c r="J5">
        <v>1059</v>
      </c>
      <c r="L5" t="s">
        <v>515</v>
      </c>
      <c r="M5" s="2">
        <f t="shared" si="8"/>
        <v>4</v>
      </c>
      <c r="N5" t="str">
        <f t="shared" si="0"/>
        <v>ASVS-V01.01.4</v>
      </c>
      <c r="O5" t="s">
        <v>1776</v>
      </c>
      <c r="P5" t="str">
        <f t="shared" si="1"/>
        <v>L2/L3 Verify documentation and justification of all the application's trust boun...</v>
      </c>
      <c r="Q5" t="str">
        <f t="shared" si="2"/>
        <v>Architecture, Design and Threat Modeling Requirements</v>
      </c>
      <c r="R5" t="str">
        <f t="shared" si="3"/>
        <v>Verify documentation and justification of all the application's trust boundaries...</v>
      </c>
      <c r="V5" t="str">
        <f t="shared" si="4"/>
        <v>Verify documentation and justification of all the application's trust boundaries, components, and significant data flows.</v>
      </c>
      <c r="W5" t="str">
        <f t="shared" si="5"/>
        <v>V1 Architecture, Design and Threat Modeling Requirements</v>
      </c>
      <c r="X5" t="str">
        <f t="shared" si="6"/>
        <v>V1.1 Secure Software Development Lifecycle Requirements</v>
      </c>
      <c r="Y5" s="2">
        <v>4</v>
      </c>
      <c r="AD5" t="s">
        <v>834</v>
      </c>
      <c r="AE5">
        <f t="shared" si="7"/>
        <v>1059</v>
      </c>
    </row>
    <row r="6" spans="1:35" ht="17" x14ac:dyDescent="0.25">
      <c r="A6" s="1" t="s">
        <v>11</v>
      </c>
      <c r="B6" t="s">
        <v>12</v>
      </c>
      <c r="C6" t="s">
        <v>13</v>
      </c>
      <c r="D6" t="s">
        <v>14</v>
      </c>
      <c r="E6" t="s">
        <v>567</v>
      </c>
      <c r="F6" t="s">
        <v>19</v>
      </c>
      <c r="H6" t="s">
        <v>512</v>
      </c>
      <c r="I6" t="s">
        <v>512</v>
      </c>
      <c r="J6">
        <v>1059</v>
      </c>
      <c r="L6" t="s">
        <v>515</v>
      </c>
      <c r="M6" s="2">
        <f t="shared" si="8"/>
        <v>5</v>
      </c>
      <c r="N6" t="str">
        <f t="shared" si="0"/>
        <v>ASVS-V01.01.5</v>
      </c>
      <c r="O6" t="s">
        <v>1776</v>
      </c>
      <c r="P6" t="str">
        <f t="shared" si="1"/>
        <v>L2/L3 Verify definition and security analysis of the application's high-level ar...</v>
      </c>
      <c r="Q6" t="str">
        <f t="shared" si="2"/>
        <v>Architecture, Design and Threat Modeling Requirements</v>
      </c>
      <c r="R6" t="str">
        <f t="shared" si="3"/>
        <v>Verify definition and security analysis of the application's high-level architec...</v>
      </c>
      <c r="V6" t="str">
        <f t="shared" si="4"/>
        <v>Verify definition and security analysis of the application's high-level architecture and all connected remote services. ([C1](https://owasp.org/www-project-proactive-controls/#div-numbering))</v>
      </c>
      <c r="W6" t="str">
        <f t="shared" si="5"/>
        <v>V1 Architecture, Design and Threat Modeling Requirements</v>
      </c>
      <c r="X6" t="str">
        <f t="shared" si="6"/>
        <v>V1.1 Secure Software Development Lifecycle Requirements</v>
      </c>
      <c r="Y6" s="2">
        <v>5</v>
      </c>
      <c r="AD6" t="s">
        <v>834</v>
      </c>
      <c r="AE6">
        <f t="shared" si="7"/>
        <v>1059</v>
      </c>
    </row>
    <row r="7" spans="1:35" ht="17" x14ac:dyDescent="0.25">
      <c r="A7" s="1" t="s">
        <v>11</v>
      </c>
      <c r="B7" t="s">
        <v>12</v>
      </c>
      <c r="C7" t="s">
        <v>13</v>
      </c>
      <c r="D7" t="s">
        <v>14</v>
      </c>
      <c r="E7" t="s">
        <v>568</v>
      </c>
      <c r="F7" t="s">
        <v>20</v>
      </c>
      <c r="H7" t="s">
        <v>512</v>
      </c>
      <c r="I7" t="s">
        <v>512</v>
      </c>
      <c r="J7">
        <v>637</v>
      </c>
      <c r="L7" t="s">
        <v>515</v>
      </c>
      <c r="M7" s="2">
        <f t="shared" si="8"/>
        <v>6</v>
      </c>
      <c r="N7" t="str">
        <f t="shared" si="0"/>
        <v>ASVS-V01.01.6</v>
      </c>
      <c r="O7" t="s">
        <v>1776</v>
      </c>
      <c r="P7" t="str">
        <f t="shared" si="1"/>
        <v>L2/L3 Verify implementation of centralized, simple (economy of design), vetted, ...</v>
      </c>
      <c r="Q7" t="str">
        <f t="shared" si="2"/>
        <v>Architecture, Design and Threat Modeling Requirements</v>
      </c>
      <c r="R7" t="str">
        <f t="shared" si="3"/>
        <v>Verify implementation of centralized, simple (economy of design), vetted, secure...</v>
      </c>
      <c r="V7" t="str">
        <f t="shared" si="4"/>
        <v>Verify implementation of centralized, simple (economy of design), vetted, secure, and reusable security controls to avoid duplicate, missing, ineffective, or insecure controls. ([C10](https://owasp.org/www-project-proactive-controls/#div-numbering))</v>
      </c>
      <c r="W7" t="str">
        <f t="shared" si="5"/>
        <v>V1 Architecture, Design and Threat Modeling Requirements</v>
      </c>
      <c r="X7" t="str">
        <f t="shared" si="6"/>
        <v>V1.1 Secure Software Development Lifecycle Requirements</v>
      </c>
      <c r="Y7" s="2">
        <v>6</v>
      </c>
      <c r="AD7" t="s">
        <v>834</v>
      </c>
      <c r="AE7">
        <f t="shared" si="7"/>
        <v>637</v>
      </c>
    </row>
    <row r="8" spans="1:35" ht="17" x14ac:dyDescent="0.25">
      <c r="A8" s="1" t="s">
        <v>11</v>
      </c>
      <c r="B8" t="s">
        <v>12</v>
      </c>
      <c r="C8" t="s">
        <v>13</v>
      </c>
      <c r="D8" t="s">
        <v>14</v>
      </c>
      <c r="E8" t="s">
        <v>569</v>
      </c>
      <c r="F8" t="s">
        <v>21</v>
      </c>
      <c r="H8" t="s">
        <v>512</v>
      </c>
      <c r="I8" t="s">
        <v>512</v>
      </c>
      <c r="J8">
        <v>637</v>
      </c>
      <c r="L8" t="s">
        <v>515</v>
      </c>
      <c r="M8" s="2">
        <f t="shared" si="8"/>
        <v>7</v>
      </c>
      <c r="N8" t="str">
        <f t="shared" si="0"/>
        <v>ASVS-V01.01.7</v>
      </c>
      <c r="O8" t="s">
        <v>1776</v>
      </c>
      <c r="P8" t="str">
        <f t="shared" si="1"/>
        <v>L2/L3 Verify availability of a secure coding checklist, security requirements, g...</v>
      </c>
      <c r="Q8" t="str">
        <f t="shared" si="2"/>
        <v>Architecture, Design and Threat Modeling Requirements</v>
      </c>
      <c r="R8" t="str">
        <f t="shared" si="3"/>
        <v>Verify availability of a secure coding checklist, security requirements, guideli...</v>
      </c>
      <c r="V8" t="str">
        <f t="shared" si="4"/>
        <v>Verify availability of a secure coding checklist, security requirements, guideline, or policy to all developers and testers.</v>
      </c>
      <c r="W8" t="str">
        <f t="shared" si="5"/>
        <v>V1 Architecture, Design and Threat Modeling Requirements</v>
      </c>
      <c r="X8" t="str">
        <f t="shared" si="6"/>
        <v>V1.1 Secure Software Development Lifecycle Requirements</v>
      </c>
      <c r="Y8" s="2">
        <v>7</v>
      </c>
      <c r="AD8" t="s">
        <v>834</v>
      </c>
      <c r="AE8">
        <f t="shared" si="7"/>
        <v>637</v>
      </c>
    </row>
    <row r="9" spans="1:35" ht="17" x14ac:dyDescent="0.25">
      <c r="A9" s="1" t="s">
        <v>11</v>
      </c>
      <c r="B9" t="s">
        <v>12</v>
      </c>
      <c r="C9" t="s">
        <v>22</v>
      </c>
      <c r="D9" t="s">
        <v>23</v>
      </c>
      <c r="E9" t="s">
        <v>622</v>
      </c>
      <c r="F9" t="s">
        <v>24</v>
      </c>
      <c r="H9" t="s">
        <v>512</v>
      </c>
      <c r="I9" t="s">
        <v>512</v>
      </c>
      <c r="J9">
        <v>250</v>
      </c>
      <c r="L9" t="s">
        <v>515</v>
      </c>
      <c r="M9" s="2">
        <f t="shared" si="8"/>
        <v>8</v>
      </c>
      <c r="N9" t="str">
        <f t="shared" si="0"/>
        <v>ASVS-V01.02.1</v>
      </c>
      <c r="O9" t="s">
        <v>1776</v>
      </c>
      <c r="P9" t="str">
        <f t="shared" si="1"/>
        <v>L2/L3 Verify the use of unique or special low-privilege operating system account...</v>
      </c>
      <c r="Q9" t="str">
        <f t="shared" si="2"/>
        <v>Architecture, Design and Threat Modeling Requirements</v>
      </c>
      <c r="R9" t="str">
        <f t="shared" si="3"/>
        <v>Verify the use of unique or special low-privilege operating system accounts for ...</v>
      </c>
      <c r="V9" t="str">
        <f t="shared" si="4"/>
        <v>Verify the use of unique or special low-privilege operating system accounts for all application components, services, and servers. ([C3](https://owasp.org/www-project-proactive-controls/#div-numbering))</v>
      </c>
      <c r="W9" t="str">
        <f t="shared" si="5"/>
        <v>V1 Architecture, Design and Threat Modeling Requirements</v>
      </c>
      <c r="X9" t="str">
        <f t="shared" si="6"/>
        <v>V1.2 Authentication Architectural Requirements</v>
      </c>
      <c r="Y9" s="2">
        <v>8</v>
      </c>
      <c r="AD9" t="s">
        <v>834</v>
      </c>
      <c r="AE9">
        <f t="shared" si="7"/>
        <v>250</v>
      </c>
    </row>
    <row r="10" spans="1:35" ht="17" x14ac:dyDescent="0.25">
      <c r="A10" s="1" t="s">
        <v>11</v>
      </c>
      <c r="B10" t="s">
        <v>12</v>
      </c>
      <c r="C10" t="s">
        <v>22</v>
      </c>
      <c r="D10" t="s">
        <v>23</v>
      </c>
      <c r="E10" t="s">
        <v>623</v>
      </c>
      <c r="F10" t="s">
        <v>25</v>
      </c>
      <c r="H10" t="s">
        <v>512</v>
      </c>
      <c r="I10" t="s">
        <v>512</v>
      </c>
      <c r="J10">
        <v>306</v>
      </c>
      <c r="L10" t="s">
        <v>515</v>
      </c>
      <c r="M10" s="2">
        <f t="shared" si="8"/>
        <v>9</v>
      </c>
      <c r="N10" t="str">
        <f t="shared" si="0"/>
        <v>ASVS-V01.02.2</v>
      </c>
      <c r="O10" t="s">
        <v>1776</v>
      </c>
      <c r="P10" t="str">
        <f t="shared" si="1"/>
        <v>L2/L3 Verify that communications between application components, including APIs,...</v>
      </c>
      <c r="Q10" t="str">
        <f t="shared" si="2"/>
        <v>Architecture, Design and Threat Modeling Requirements</v>
      </c>
      <c r="R10" t="str">
        <f t="shared" si="3"/>
        <v>Verify that communications between application components, including APIs, middl...</v>
      </c>
      <c r="V10" t="str">
        <f t="shared" si="4"/>
        <v>Verify that communications between application components, including APIs, middleware and data layers, are authenticated. Components should have the least necessary privileges needed. ([C3](https://owasp.org/www-project-proactive-controls/#div-numbering))</v>
      </c>
      <c r="W10" t="str">
        <f t="shared" si="5"/>
        <v>V1 Architecture, Design and Threat Modeling Requirements</v>
      </c>
      <c r="X10" t="str">
        <f t="shared" si="6"/>
        <v>V1.2 Authentication Architectural Requirements</v>
      </c>
      <c r="Y10" s="2">
        <v>9</v>
      </c>
      <c r="AD10" t="s">
        <v>834</v>
      </c>
      <c r="AE10">
        <f t="shared" si="7"/>
        <v>306</v>
      </c>
    </row>
    <row r="11" spans="1:35" ht="17" x14ac:dyDescent="0.25">
      <c r="A11" s="1" t="s">
        <v>11</v>
      </c>
      <c r="B11" t="s">
        <v>12</v>
      </c>
      <c r="C11" t="s">
        <v>22</v>
      </c>
      <c r="D11" t="s">
        <v>23</v>
      </c>
      <c r="E11" t="s">
        <v>624</v>
      </c>
      <c r="F11" t="s">
        <v>26</v>
      </c>
      <c r="H11" t="s">
        <v>512</v>
      </c>
      <c r="I11" t="s">
        <v>512</v>
      </c>
      <c r="J11">
        <v>306</v>
      </c>
      <c r="L11" t="s">
        <v>515</v>
      </c>
      <c r="M11" s="2">
        <f t="shared" si="8"/>
        <v>10</v>
      </c>
      <c r="N11" t="str">
        <f t="shared" si="0"/>
        <v>ASVS-V01.02.3</v>
      </c>
      <c r="O11" t="s">
        <v>1776</v>
      </c>
      <c r="P11" t="str">
        <f t="shared" si="1"/>
        <v>L2/L3 Verify that the application uses a single vetted authentication mechanism ...</v>
      </c>
      <c r="Q11" t="str">
        <f t="shared" si="2"/>
        <v>Architecture, Design and Threat Modeling Requirements</v>
      </c>
      <c r="R11" t="str">
        <f t="shared" si="3"/>
        <v>Verify that the application uses a single vetted authentication mechanism that i...</v>
      </c>
      <c r="V11" t="str">
        <f t="shared" si="4"/>
        <v>Verify that the application uses a single vetted authentication mechanism that is known to be secure, can be extended to include strong authentication, and has sufficient logging and monitoring to detect account abuse or breaches.</v>
      </c>
      <c r="W11" t="str">
        <f t="shared" si="5"/>
        <v>V1 Architecture, Design and Threat Modeling Requirements</v>
      </c>
      <c r="X11" t="str">
        <f t="shared" si="6"/>
        <v>V1.2 Authentication Architectural Requirements</v>
      </c>
      <c r="Y11" s="2">
        <v>10</v>
      </c>
      <c r="AD11" t="s">
        <v>834</v>
      </c>
      <c r="AE11">
        <f t="shared" si="7"/>
        <v>306</v>
      </c>
    </row>
    <row r="12" spans="1:35" ht="17" x14ac:dyDescent="0.25">
      <c r="A12" s="1" t="s">
        <v>11</v>
      </c>
      <c r="B12" t="s">
        <v>12</v>
      </c>
      <c r="C12" t="s">
        <v>22</v>
      </c>
      <c r="D12" t="s">
        <v>23</v>
      </c>
      <c r="E12" t="s">
        <v>625</v>
      </c>
      <c r="F12" t="s">
        <v>27</v>
      </c>
      <c r="H12" t="s">
        <v>512</v>
      </c>
      <c r="I12" t="s">
        <v>512</v>
      </c>
      <c r="J12">
        <v>306</v>
      </c>
      <c r="L12" t="s">
        <v>515</v>
      </c>
      <c r="M12" s="2">
        <f t="shared" si="8"/>
        <v>11</v>
      </c>
      <c r="N12" t="str">
        <f t="shared" si="0"/>
        <v>ASVS-V01.02.4</v>
      </c>
      <c r="O12" t="s">
        <v>1776</v>
      </c>
      <c r="P12" t="str">
        <f t="shared" si="1"/>
        <v>L2/L3 Verify that all authentication pathways and identity management APIs imple...</v>
      </c>
      <c r="Q12" t="str">
        <f t="shared" si="2"/>
        <v>Architecture, Design and Threat Modeling Requirements</v>
      </c>
      <c r="R12" t="str">
        <f t="shared" si="3"/>
        <v>Verify that all authentication pathways and identity management APIs implement c...</v>
      </c>
      <c r="V12" t="str">
        <f t="shared" si="4"/>
        <v>Verify that all authentication pathways and identity management APIs implement consistent authentication security control strength, such that there are no weaker alternatives per the risk of the application.</v>
      </c>
      <c r="W12" t="str">
        <f t="shared" si="5"/>
        <v>V1 Architecture, Design and Threat Modeling Requirements</v>
      </c>
      <c r="X12" t="str">
        <f t="shared" si="6"/>
        <v>V1.2 Authentication Architectural Requirements</v>
      </c>
      <c r="Y12" s="2">
        <v>11</v>
      </c>
      <c r="AD12" t="s">
        <v>834</v>
      </c>
      <c r="AE12">
        <f t="shared" si="7"/>
        <v>306</v>
      </c>
    </row>
    <row r="13" spans="1:35" ht="17" x14ac:dyDescent="0.25">
      <c r="A13" s="1" t="s">
        <v>11</v>
      </c>
      <c r="B13" t="s">
        <v>12</v>
      </c>
      <c r="C13" t="s">
        <v>28</v>
      </c>
      <c r="D13" t="s">
        <v>29</v>
      </c>
      <c r="E13" t="s">
        <v>724</v>
      </c>
      <c r="F13" t="s">
        <v>30</v>
      </c>
      <c r="H13" t="s">
        <v>512</v>
      </c>
      <c r="I13" t="s">
        <v>512</v>
      </c>
      <c r="J13">
        <v>602</v>
      </c>
      <c r="L13" t="s">
        <v>515</v>
      </c>
      <c r="M13" s="2">
        <f t="shared" si="8"/>
        <v>12</v>
      </c>
      <c r="N13" t="str">
        <f t="shared" si="0"/>
        <v>ASVS-V01.04.1</v>
      </c>
      <c r="O13" t="s">
        <v>1776</v>
      </c>
      <c r="P13" t="str">
        <f t="shared" si="1"/>
        <v>L2/L3 Verify that trusted enforcement points such as at access control gateways,...</v>
      </c>
      <c r="Q13" t="str">
        <f t="shared" si="2"/>
        <v>Architecture, Design and Threat Modeling Requirements</v>
      </c>
      <c r="R13" t="str">
        <f t="shared" si="3"/>
        <v>Verify that trusted enforcement points such as at access control gateways, serve...</v>
      </c>
      <c r="V13" t="str">
        <f t="shared" si="4"/>
        <v>Verify that trusted enforcement points such as at access control gateways, servers, and serverless functions enforce access controls. Never enforce access controls on the client.</v>
      </c>
      <c r="W13" t="str">
        <f t="shared" si="5"/>
        <v>V1 Architecture, Design and Threat Modeling Requirements</v>
      </c>
      <c r="X13" t="str">
        <f t="shared" si="6"/>
        <v>V1.4 Access Control Architectural Requirements</v>
      </c>
      <c r="Y13" s="2">
        <v>12</v>
      </c>
      <c r="AD13" t="s">
        <v>834</v>
      </c>
      <c r="AE13">
        <f t="shared" si="7"/>
        <v>602</v>
      </c>
    </row>
    <row r="14" spans="1:35" ht="17" x14ac:dyDescent="0.25">
      <c r="A14" s="1" t="s">
        <v>11</v>
      </c>
      <c r="B14" t="s">
        <v>12</v>
      </c>
      <c r="C14" t="s">
        <v>28</v>
      </c>
      <c r="D14" t="s">
        <v>29</v>
      </c>
      <c r="E14" t="s">
        <v>725</v>
      </c>
      <c r="F14" t="s">
        <v>31</v>
      </c>
      <c r="H14" t="s">
        <v>512</v>
      </c>
      <c r="I14" t="s">
        <v>512</v>
      </c>
      <c r="J14">
        <v>284</v>
      </c>
      <c r="L14" t="s">
        <v>515</v>
      </c>
      <c r="M14" s="2">
        <f t="shared" si="8"/>
        <v>13</v>
      </c>
      <c r="N14" t="str">
        <f t="shared" si="0"/>
        <v>ASVS-V01.04.2</v>
      </c>
      <c r="O14" t="s">
        <v>1776</v>
      </c>
      <c r="P14" t="str">
        <f t="shared" si="1"/>
        <v>L2/L3 Verify that the chosen access control solution is flexible enough to meet ...</v>
      </c>
      <c r="Q14" t="str">
        <f t="shared" si="2"/>
        <v>Architecture, Design and Threat Modeling Requirements</v>
      </c>
      <c r="R14" t="str">
        <f t="shared" si="3"/>
        <v>Verify that the chosen access control solution is flexible enough to meet the ap...</v>
      </c>
      <c r="V14" t="str">
        <f t="shared" si="4"/>
        <v xml:space="preserve">Verify that the chosen access control solution is flexible enough to meet the application's needs. </v>
      </c>
      <c r="W14" t="str">
        <f t="shared" si="5"/>
        <v>V1 Architecture, Design and Threat Modeling Requirements</v>
      </c>
      <c r="X14" t="str">
        <f t="shared" si="6"/>
        <v>V1.4 Access Control Architectural Requirements</v>
      </c>
      <c r="Y14" s="2">
        <v>13</v>
      </c>
      <c r="AD14" t="s">
        <v>834</v>
      </c>
      <c r="AE14">
        <f t="shared" si="7"/>
        <v>284</v>
      </c>
    </row>
    <row r="15" spans="1:35" ht="17" x14ac:dyDescent="0.25">
      <c r="A15" s="1" t="s">
        <v>11</v>
      </c>
      <c r="B15" t="s">
        <v>12</v>
      </c>
      <c r="C15" t="s">
        <v>28</v>
      </c>
      <c r="D15" t="s">
        <v>29</v>
      </c>
      <c r="E15" t="s">
        <v>726</v>
      </c>
      <c r="F15" t="s">
        <v>32</v>
      </c>
      <c r="H15" t="s">
        <v>512</v>
      </c>
      <c r="I15" t="s">
        <v>512</v>
      </c>
      <c r="J15">
        <v>272</v>
      </c>
      <c r="L15" t="s">
        <v>515</v>
      </c>
      <c r="M15" s="2">
        <f t="shared" si="8"/>
        <v>14</v>
      </c>
      <c r="N15" t="str">
        <f t="shared" si="0"/>
        <v>ASVS-V01.04.3</v>
      </c>
      <c r="O15" t="s">
        <v>1776</v>
      </c>
      <c r="P15" t="str">
        <f t="shared" si="1"/>
        <v>L2/L3 Verify enforcement of the principle of least privilege in functions, data ...</v>
      </c>
      <c r="Q15" t="str">
        <f t="shared" si="2"/>
        <v>Architecture, Design and Threat Modeling Requirements</v>
      </c>
      <c r="R15" t="str">
        <f t="shared" si="3"/>
        <v>Verify enforcement of the principle of least privilege in functions, data files,...</v>
      </c>
      <c r="V15" t="str">
        <f t="shared" si="4"/>
        <v>Verify enforcement of the principle of least privilege in functions, data files, URLs, controllers, services, and other resources. This implies protection against spoofing and elevation of privilege.</v>
      </c>
      <c r="W15" t="str">
        <f t="shared" si="5"/>
        <v>V1 Architecture, Design and Threat Modeling Requirements</v>
      </c>
      <c r="X15" t="str">
        <f t="shared" si="6"/>
        <v>V1.4 Access Control Architectural Requirements</v>
      </c>
      <c r="Y15" s="2">
        <v>14</v>
      </c>
      <c r="AD15" t="s">
        <v>834</v>
      </c>
      <c r="AE15">
        <f t="shared" si="7"/>
        <v>272</v>
      </c>
    </row>
    <row r="16" spans="1:35" ht="17" x14ac:dyDescent="0.25">
      <c r="A16" s="1" t="s">
        <v>11</v>
      </c>
      <c r="B16" t="s">
        <v>12</v>
      </c>
      <c r="C16" t="s">
        <v>28</v>
      </c>
      <c r="D16" t="s">
        <v>29</v>
      </c>
      <c r="E16" t="s">
        <v>727</v>
      </c>
      <c r="F16" t="s">
        <v>33</v>
      </c>
      <c r="H16" t="s">
        <v>512</v>
      </c>
      <c r="I16" t="s">
        <v>512</v>
      </c>
      <c r="J16">
        <v>284</v>
      </c>
      <c r="L16" t="s">
        <v>515</v>
      </c>
      <c r="M16" s="2">
        <f t="shared" si="8"/>
        <v>15</v>
      </c>
      <c r="N16" t="str">
        <f t="shared" si="0"/>
        <v>ASVS-V01.04.4</v>
      </c>
      <c r="O16" t="s">
        <v>1776</v>
      </c>
      <c r="P16" t="str">
        <f t="shared" si="1"/>
        <v>L2/L3 Verify the application uses a single and well-vetted access control mechan...</v>
      </c>
      <c r="Q16" t="str">
        <f t="shared" si="2"/>
        <v>Architecture, Design and Threat Modeling Requirements</v>
      </c>
      <c r="R16" t="str">
        <f t="shared" si="3"/>
        <v>Verify the application uses a single and well-vetted access control mechanism fo...</v>
      </c>
      <c r="V16" t="str">
        <f t="shared" si="4"/>
        <v>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v>
      </c>
      <c r="W16" t="str">
        <f t="shared" si="5"/>
        <v>V1 Architecture, Design and Threat Modeling Requirements</v>
      </c>
      <c r="X16" t="str">
        <f t="shared" si="6"/>
        <v>V1.4 Access Control Architectural Requirements</v>
      </c>
      <c r="Y16" s="2">
        <v>15</v>
      </c>
      <c r="AD16" t="s">
        <v>834</v>
      </c>
      <c r="AE16">
        <f t="shared" si="7"/>
        <v>284</v>
      </c>
    </row>
    <row r="17" spans="1:31" ht="17" x14ac:dyDescent="0.25">
      <c r="A17" s="1" t="s">
        <v>11</v>
      </c>
      <c r="B17" t="s">
        <v>12</v>
      </c>
      <c r="C17" t="s">
        <v>28</v>
      </c>
      <c r="D17" t="s">
        <v>29</v>
      </c>
      <c r="E17" t="s">
        <v>728</v>
      </c>
      <c r="F17" t="s">
        <v>34</v>
      </c>
      <c r="H17" t="s">
        <v>512</v>
      </c>
      <c r="I17" t="s">
        <v>512</v>
      </c>
      <c r="J17">
        <v>275</v>
      </c>
      <c r="L17" t="s">
        <v>515</v>
      </c>
      <c r="M17" s="2">
        <f t="shared" si="8"/>
        <v>16</v>
      </c>
      <c r="N17" t="str">
        <f t="shared" si="0"/>
        <v>ASVS-V01.04.5</v>
      </c>
      <c r="O17" t="s">
        <v>1776</v>
      </c>
      <c r="P17" t="str">
        <f t="shared" si="1"/>
        <v>L2/L3 Verify that attribute or feature-based access control is used whereby the ...</v>
      </c>
      <c r="Q17" t="str">
        <f t="shared" si="2"/>
        <v>Architecture, Design and Threat Modeling Requirements</v>
      </c>
      <c r="R17" t="str">
        <f t="shared" si="3"/>
        <v>Verify that attribute or feature-based access control is used whereby the code c...</v>
      </c>
      <c r="V17" t="str">
        <f t="shared" si="4"/>
        <v>Verify that attribute or feature-based access control is used whereby the code checks the user's authorization for a feature/data item rather than just their role. Permissions should still be allocated using roles. ([C7](https://owasp.org/www-project-proactive-controls/#div-numbering))</v>
      </c>
      <c r="W17" t="str">
        <f t="shared" si="5"/>
        <v>V1 Architecture, Design and Threat Modeling Requirements</v>
      </c>
      <c r="X17" t="str">
        <f t="shared" si="6"/>
        <v>V1.4 Access Control Architectural Requirements</v>
      </c>
      <c r="Y17" s="2">
        <v>16</v>
      </c>
      <c r="AD17" t="s">
        <v>834</v>
      </c>
      <c r="AE17">
        <f t="shared" si="7"/>
        <v>275</v>
      </c>
    </row>
    <row r="18" spans="1:31" ht="17" x14ac:dyDescent="0.25">
      <c r="A18" s="1" t="s">
        <v>11</v>
      </c>
      <c r="B18" t="s">
        <v>12</v>
      </c>
      <c r="C18" t="s">
        <v>35</v>
      </c>
      <c r="D18" t="s">
        <v>36</v>
      </c>
      <c r="E18" t="s">
        <v>758</v>
      </c>
      <c r="F18" t="s">
        <v>37</v>
      </c>
      <c r="H18" t="s">
        <v>512</v>
      </c>
      <c r="I18" t="s">
        <v>512</v>
      </c>
      <c r="J18">
        <v>1029</v>
      </c>
      <c r="L18" t="s">
        <v>515</v>
      </c>
      <c r="M18" s="2">
        <f t="shared" si="8"/>
        <v>17</v>
      </c>
      <c r="N18" t="str">
        <f t="shared" si="0"/>
        <v>ASVS-V01.05.1</v>
      </c>
      <c r="O18" t="s">
        <v>1776</v>
      </c>
      <c r="P18" t="str">
        <f t="shared" si="1"/>
        <v>L2/L3 Verify that input and output requirements clearly define how to handle and...</v>
      </c>
      <c r="Q18" t="str">
        <f t="shared" si="2"/>
        <v>Architecture, Design and Threat Modeling Requirements</v>
      </c>
      <c r="R18" t="str">
        <f t="shared" si="3"/>
        <v>Verify that input and output requirements clearly define how to handle and proce...</v>
      </c>
      <c r="V18" t="str">
        <f t="shared" si="4"/>
        <v xml:space="preserve">Verify that input and output requirements clearly define how to handle and process data based on type, content, and applicable laws, regulations, and other policy compliance. </v>
      </c>
      <c r="W18" t="str">
        <f t="shared" si="5"/>
        <v>V1 Architecture, Design and Threat Modeling Requirements</v>
      </c>
      <c r="X18" t="str">
        <f t="shared" si="6"/>
        <v>V1.5 Input and Output Architectural Requirements</v>
      </c>
      <c r="Y18" s="2">
        <v>17</v>
      </c>
      <c r="AD18" t="s">
        <v>834</v>
      </c>
      <c r="AE18">
        <f t="shared" si="7"/>
        <v>1029</v>
      </c>
    </row>
    <row r="19" spans="1:31" ht="17" x14ac:dyDescent="0.25">
      <c r="A19" s="1" t="s">
        <v>11</v>
      </c>
      <c r="B19" t="s">
        <v>12</v>
      </c>
      <c r="C19" t="s">
        <v>35</v>
      </c>
      <c r="D19" t="s">
        <v>36</v>
      </c>
      <c r="E19" t="s">
        <v>759</v>
      </c>
      <c r="F19" t="s">
        <v>38</v>
      </c>
      <c r="H19" t="s">
        <v>512</v>
      </c>
      <c r="I19" t="s">
        <v>512</v>
      </c>
      <c r="J19">
        <v>502</v>
      </c>
      <c r="L19" t="s">
        <v>515</v>
      </c>
      <c r="M19" s="2">
        <f t="shared" si="8"/>
        <v>18</v>
      </c>
      <c r="N19" t="str">
        <f t="shared" si="0"/>
        <v>ASVS-V01.05.2</v>
      </c>
      <c r="O19" t="s">
        <v>1776</v>
      </c>
      <c r="P19" t="str">
        <f t="shared" si="1"/>
        <v>L2/L3 Verify that serialization is not used when communicating with untrusted cl...</v>
      </c>
      <c r="Q19" t="str">
        <f t="shared" si="2"/>
        <v>Architecture, Design and Threat Modeling Requirements</v>
      </c>
      <c r="R19" t="str">
        <f t="shared" si="3"/>
        <v>Verify that serialization is not used when communicating with untrusted clients....</v>
      </c>
      <c r="V19" t="str">
        <f t="shared" si="4"/>
        <v>Verify that serialization is not used when communicating with untrusted clients. If this is not possible, ensure that adequate integrity controls (and possibly encryption if sensitive data is sent) are enforced to prevent deserialization attacks including object injection.</v>
      </c>
      <c r="W19" t="str">
        <f t="shared" si="5"/>
        <v>V1 Architecture, Design and Threat Modeling Requirements</v>
      </c>
      <c r="X19" t="str">
        <f t="shared" si="6"/>
        <v>V1.5 Input and Output Architectural Requirements</v>
      </c>
      <c r="Y19" s="2">
        <v>18</v>
      </c>
      <c r="AD19" t="s">
        <v>834</v>
      </c>
      <c r="AE19">
        <f t="shared" si="7"/>
        <v>502</v>
      </c>
    </row>
    <row r="20" spans="1:31" ht="17" x14ac:dyDescent="0.25">
      <c r="A20" s="1" t="s">
        <v>11</v>
      </c>
      <c r="B20" t="s">
        <v>12</v>
      </c>
      <c r="C20" t="s">
        <v>35</v>
      </c>
      <c r="D20" t="s">
        <v>36</v>
      </c>
      <c r="E20" t="s">
        <v>760</v>
      </c>
      <c r="F20" t="s">
        <v>39</v>
      </c>
      <c r="H20" t="s">
        <v>512</v>
      </c>
      <c r="I20" t="s">
        <v>512</v>
      </c>
      <c r="J20">
        <v>602</v>
      </c>
      <c r="L20" t="s">
        <v>515</v>
      </c>
      <c r="M20" s="2">
        <f t="shared" si="8"/>
        <v>19</v>
      </c>
      <c r="N20" t="str">
        <f t="shared" si="0"/>
        <v>ASVS-V01.05.3</v>
      </c>
      <c r="O20" t="s">
        <v>1776</v>
      </c>
      <c r="P20" t="str">
        <f t="shared" si="1"/>
        <v>L2/L3 Verify that input validation is enforced on a trusted service layer. ([C5]...</v>
      </c>
      <c r="Q20" t="str">
        <f t="shared" si="2"/>
        <v>Architecture, Design and Threat Modeling Requirements</v>
      </c>
      <c r="R20" t="str">
        <f t="shared" si="3"/>
        <v>Verify that input validation is enforced on a trusted service layer. ([C5](https...</v>
      </c>
      <c r="V20" t="str">
        <f t="shared" si="4"/>
        <v>Verify that input validation is enforced on a trusted service layer. ([C5](https://owasp.org/www-project-proactive-controls/#div-numbering))</v>
      </c>
      <c r="W20" t="str">
        <f t="shared" si="5"/>
        <v>V1 Architecture, Design and Threat Modeling Requirements</v>
      </c>
      <c r="X20" t="str">
        <f t="shared" si="6"/>
        <v>V1.5 Input and Output Architectural Requirements</v>
      </c>
      <c r="Y20" s="2">
        <v>19</v>
      </c>
      <c r="AD20" t="s">
        <v>834</v>
      </c>
      <c r="AE20">
        <f t="shared" si="7"/>
        <v>602</v>
      </c>
    </row>
    <row r="21" spans="1:31" ht="17" x14ac:dyDescent="0.25">
      <c r="A21" s="1" t="s">
        <v>11</v>
      </c>
      <c r="B21" t="s">
        <v>12</v>
      </c>
      <c r="C21" t="s">
        <v>35</v>
      </c>
      <c r="D21" t="s">
        <v>36</v>
      </c>
      <c r="E21" t="s">
        <v>761</v>
      </c>
      <c r="F21" t="s">
        <v>40</v>
      </c>
      <c r="H21" t="s">
        <v>512</v>
      </c>
      <c r="I21" t="s">
        <v>512</v>
      </c>
      <c r="J21">
        <v>116</v>
      </c>
      <c r="L21" t="s">
        <v>515</v>
      </c>
      <c r="M21" s="2">
        <f t="shared" si="8"/>
        <v>20</v>
      </c>
      <c r="N21" t="str">
        <f t="shared" si="0"/>
        <v>ASVS-V01.05.4</v>
      </c>
      <c r="O21" t="s">
        <v>1776</v>
      </c>
      <c r="P21" t="str">
        <f t="shared" si="1"/>
        <v>L2/L3 Verify that output encoding occurs close to or by the interpreter for whic...</v>
      </c>
      <c r="Q21" t="str">
        <f t="shared" si="2"/>
        <v>Architecture, Design and Threat Modeling Requirements</v>
      </c>
      <c r="R21" t="str">
        <f t="shared" si="3"/>
        <v>Verify that output encoding occurs close to or by the interpreter for which it i...</v>
      </c>
      <c r="V21" t="str">
        <f t="shared" si="4"/>
        <v>Verify that output encoding occurs close to or by the interpreter for which it is intended. ([C4](https://owasp.org/www-project-proactive-controls/#div-numbering))</v>
      </c>
      <c r="W21" t="str">
        <f t="shared" si="5"/>
        <v>V1 Architecture, Design and Threat Modeling Requirements</v>
      </c>
      <c r="X21" t="str">
        <f t="shared" si="6"/>
        <v>V1.5 Input and Output Architectural Requirements</v>
      </c>
      <c r="Y21" s="2">
        <v>20</v>
      </c>
      <c r="AD21" t="s">
        <v>834</v>
      </c>
      <c r="AE21">
        <f t="shared" si="7"/>
        <v>116</v>
      </c>
    </row>
    <row r="22" spans="1:31" ht="17" x14ac:dyDescent="0.25">
      <c r="A22" s="1" t="s">
        <v>11</v>
      </c>
      <c r="B22" t="s">
        <v>12</v>
      </c>
      <c r="C22" t="s">
        <v>41</v>
      </c>
      <c r="D22" t="s">
        <v>42</v>
      </c>
      <c r="E22" t="s">
        <v>782</v>
      </c>
      <c r="F22" t="s">
        <v>43</v>
      </c>
      <c r="H22" t="s">
        <v>512</v>
      </c>
      <c r="I22" t="s">
        <v>512</v>
      </c>
      <c r="J22">
        <v>320</v>
      </c>
      <c r="L22" t="s">
        <v>515</v>
      </c>
      <c r="M22" s="2">
        <f t="shared" si="8"/>
        <v>21</v>
      </c>
      <c r="N22" t="str">
        <f t="shared" si="0"/>
        <v>ASVS-V01.06.1</v>
      </c>
      <c r="O22" t="s">
        <v>1776</v>
      </c>
      <c r="P22" t="str">
        <f t="shared" si="1"/>
        <v>L2/L3 Verify that there is an explicit policy for management of cryptographic ke...</v>
      </c>
      <c r="Q22" t="str">
        <f t="shared" si="2"/>
        <v>Architecture, Design and Threat Modeling Requirements</v>
      </c>
      <c r="R22" t="str">
        <f t="shared" si="3"/>
        <v>Verify that there is an explicit policy for management of cryptographic keys and...</v>
      </c>
      <c r="V22" t="str">
        <f t="shared" si="4"/>
        <v>Verify that there is an explicit policy for management of cryptographic keys and that a cryptographic key lifecycle follows a key management standard such as NIST SP 800-57.</v>
      </c>
      <c r="W22" t="str">
        <f t="shared" si="5"/>
        <v>V1 Architecture, Design and Threat Modeling Requirements</v>
      </c>
      <c r="X22" t="str">
        <f t="shared" si="6"/>
        <v>V1.6 Cryptographic Architectural Requirements</v>
      </c>
      <c r="Y22" s="2">
        <v>21</v>
      </c>
      <c r="AD22" t="s">
        <v>834</v>
      </c>
      <c r="AE22">
        <f t="shared" si="7"/>
        <v>320</v>
      </c>
    </row>
    <row r="23" spans="1:31" ht="17" x14ac:dyDescent="0.25">
      <c r="A23" s="1" t="s">
        <v>11</v>
      </c>
      <c r="B23" t="s">
        <v>12</v>
      </c>
      <c r="C23" t="s">
        <v>41</v>
      </c>
      <c r="D23" t="s">
        <v>42</v>
      </c>
      <c r="E23" t="s">
        <v>783</v>
      </c>
      <c r="F23" t="s">
        <v>44</v>
      </c>
      <c r="H23" t="s">
        <v>512</v>
      </c>
      <c r="I23" t="s">
        <v>512</v>
      </c>
      <c r="J23">
        <v>320</v>
      </c>
      <c r="L23" t="s">
        <v>515</v>
      </c>
      <c r="M23" s="2">
        <f t="shared" si="8"/>
        <v>22</v>
      </c>
      <c r="N23" t="str">
        <f t="shared" si="0"/>
        <v>ASVS-V01.06.2</v>
      </c>
      <c r="O23" t="s">
        <v>1776</v>
      </c>
      <c r="P23" t="str">
        <f t="shared" si="1"/>
        <v>L2/L3 Verify that consumers of cryptographic services protect key material and o...</v>
      </c>
      <c r="Q23" t="str">
        <f t="shared" si="2"/>
        <v>Architecture, Design and Threat Modeling Requirements</v>
      </c>
      <c r="R23" t="str">
        <f t="shared" si="3"/>
        <v>Verify that consumers of cryptographic services protect key material and other s...</v>
      </c>
      <c r="V23" t="str">
        <f t="shared" si="4"/>
        <v>Verify that consumers of cryptographic services protect key material and other secrets by using key vaults or API based alternatives.</v>
      </c>
      <c r="W23" t="str">
        <f t="shared" si="5"/>
        <v>V1 Architecture, Design and Threat Modeling Requirements</v>
      </c>
      <c r="X23" t="str">
        <f t="shared" si="6"/>
        <v>V1.6 Cryptographic Architectural Requirements</v>
      </c>
      <c r="Y23" s="2">
        <v>22</v>
      </c>
      <c r="AD23" t="s">
        <v>834</v>
      </c>
      <c r="AE23">
        <f t="shared" si="7"/>
        <v>320</v>
      </c>
    </row>
    <row r="24" spans="1:31" ht="17" x14ac:dyDescent="0.25">
      <c r="A24" s="1" t="s">
        <v>11</v>
      </c>
      <c r="B24" t="s">
        <v>12</v>
      </c>
      <c r="C24" t="s">
        <v>41</v>
      </c>
      <c r="D24" t="s">
        <v>42</v>
      </c>
      <c r="E24" t="s">
        <v>784</v>
      </c>
      <c r="F24" t="s">
        <v>45</v>
      </c>
      <c r="H24" t="s">
        <v>512</v>
      </c>
      <c r="I24" t="s">
        <v>512</v>
      </c>
      <c r="J24">
        <v>320</v>
      </c>
      <c r="L24" t="s">
        <v>515</v>
      </c>
      <c r="M24" s="2">
        <f t="shared" si="8"/>
        <v>23</v>
      </c>
      <c r="N24" t="str">
        <f t="shared" si="0"/>
        <v>ASVS-V01.06.3</v>
      </c>
      <c r="O24" t="s">
        <v>1776</v>
      </c>
      <c r="P24" t="str">
        <f t="shared" si="1"/>
        <v>L2/L3 Verify that all keys and passwords are replaceable and are part of a well-...</v>
      </c>
      <c r="Q24" t="str">
        <f t="shared" si="2"/>
        <v>Architecture, Design and Threat Modeling Requirements</v>
      </c>
      <c r="R24" t="str">
        <f t="shared" si="3"/>
        <v>Verify that all keys and passwords are replaceable and are part of a well-define...</v>
      </c>
      <c r="V24" t="str">
        <f t="shared" si="4"/>
        <v>Verify that all keys and passwords are replaceable and are part of a well-defined process to re-encrypt sensitive data.</v>
      </c>
      <c r="W24" t="str">
        <f t="shared" si="5"/>
        <v>V1 Architecture, Design and Threat Modeling Requirements</v>
      </c>
      <c r="X24" t="str">
        <f t="shared" si="6"/>
        <v>V1.6 Cryptographic Architectural Requirements</v>
      </c>
      <c r="Y24" s="2">
        <v>23</v>
      </c>
      <c r="AD24" t="s">
        <v>834</v>
      </c>
      <c r="AE24">
        <f t="shared" si="7"/>
        <v>320</v>
      </c>
    </row>
    <row r="25" spans="1:31" ht="17" x14ac:dyDescent="0.25">
      <c r="A25" s="1" t="s">
        <v>11</v>
      </c>
      <c r="B25" t="s">
        <v>12</v>
      </c>
      <c r="C25" t="s">
        <v>41</v>
      </c>
      <c r="D25" t="s">
        <v>42</v>
      </c>
      <c r="E25" t="s">
        <v>785</v>
      </c>
      <c r="F25" t="s">
        <v>46</v>
      </c>
      <c r="H25" t="s">
        <v>512</v>
      </c>
      <c r="I25" t="s">
        <v>512</v>
      </c>
      <c r="J25">
        <v>320</v>
      </c>
      <c r="L25" t="s">
        <v>515</v>
      </c>
      <c r="M25" s="2">
        <f t="shared" si="8"/>
        <v>24</v>
      </c>
      <c r="N25" t="str">
        <f t="shared" si="0"/>
        <v>ASVS-V01.06.4</v>
      </c>
      <c r="O25" t="s">
        <v>1776</v>
      </c>
      <c r="P25" t="str">
        <f t="shared" si="1"/>
        <v>L2/L3 Verify that the architecture treats client-side secrets--such as symmetric...</v>
      </c>
      <c r="Q25" t="str">
        <f t="shared" si="2"/>
        <v>Architecture, Design and Threat Modeling Requirements</v>
      </c>
      <c r="R25" t="str">
        <f t="shared" si="3"/>
        <v>Verify that the architecture treats client-side secrets--such as symmetric keys,...</v>
      </c>
      <c r="V25" t="str">
        <f t="shared" si="4"/>
        <v>Verify that the architecture treats client-side secrets--such as symmetric keys, passwords, or API tokens--as insecure and never uses them to protect or access sensitive data.</v>
      </c>
      <c r="W25" t="str">
        <f t="shared" si="5"/>
        <v>V1 Architecture, Design and Threat Modeling Requirements</v>
      </c>
      <c r="X25" t="str">
        <f t="shared" si="6"/>
        <v>V1.6 Cryptographic Architectural Requirements</v>
      </c>
      <c r="Y25" s="2">
        <v>24</v>
      </c>
      <c r="AD25" t="s">
        <v>834</v>
      </c>
      <c r="AE25">
        <f t="shared" si="7"/>
        <v>320</v>
      </c>
    </row>
    <row r="26" spans="1:31" ht="17" x14ac:dyDescent="0.25">
      <c r="A26" s="1" t="s">
        <v>11</v>
      </c>
      <c r="B26" t="s">
        <v>12</v>
      </c>
      <c r="C26" t="s">
        <v>47</v>
      </c>
      <c r="D26" t="s">
        <v>48</v>
      </c>
      <c r="E26" t="s">
        <v>792</v>
      </c>
      <c r="F26" t="s">
        <v>49</v>
      </c>
      <c r="H26" t="s">
        <v>512</v>
      </c>
      <c r="I26" t="s">
        <v>512</v>
      </c>
      <c r="J26">
        <v>1009</v>
      </c>
      <c r="L26" t="s">
        <v>515</v>
      </c>
      <c r="M26" s="2">
        <f t="shared" si="8"/>
        <v>25</v>
      </c>
      <c r="N26" t="str">
        <f t="shared" si="0"/>
        <v>ASVS-V01.07.1</v>
      </c>
      <c r="O26" t="s">
        <v>1776</v>
      </c>
      <c r="P26" t="str">
        <f t="shared" si="1"/>
        <v>L2/L3 Verify that a common logging format and approach is used across the system...</v>
      </c>
      <c r="Q26" t="str">
        <f t="shared" si="2"/>
        <v>Architecture, Design and Threat Modeling Requirements</v>
      </c>
      <c r="R26" t="str">
        <f t="shared" si="3"/>
        <v>Verify that a common logging format and approach is used across the system.  ([C...</v>
      </c>
      <c r="V26" t="str">
        <f t="shared" si="4"/>
        <v>Verify that a common logging format and approach is used across the system.  ([C9](https://owasp.org/www-project-proactive-controls/#div-numbering))</v>
      </c>
      <c r="W26" t="str">
        <f t="shared" si="5"/>
        <v>V1 Architecture, Design and Threat Modeling Requirements</v>
      </c>
      <c r="X26" t="str">
        <f t="shared" si="6"/>
        <v>V1.7 Errors, Logging and Auditing Architectural Requirements</v>
      </c>
      <c r="Y26" s="2">
        <v>25</v>
      </c>
      <c r="AD26" t="s">
        <v>834</v>
      </c>
      <c r="AE26">
        <f t="shared" si="7"/>
        <v>1009</v>
      </c>
    </row>
    <row r="27" spans="1:31" ht="17" x14ac:dyDescent="0.25">
      <c r="A27" s="1" t="s">
        <v>11</v>
      </c>
      <c r="B27" t="s">
        <v>12</v>
      </c>
      <c r="C27" t="s">
        <v>47</v>
      </c>
      <c r="D27" t="s">
        <v>48</v>
      </c>
      <c r="E27" t="s">
        <v>793</v>
      </c>
      <c r="F27" t="s">
        <v>50</v>
      </c>
      <c r="H27" t="s">
        <v>512</v>
      </c>
      <c r="I27" t="s">
        <v>512</v>
      </c>
      <c r="L27" t="s">
        <v>515</v>
      </c>
      <c r="M27" s="2">
        <f t="shared" si="8"/>
        <v>26</v>
      </c>
      <c r="N27" t="str">
        <f t="shared" si="0"/>
        <v>ASVS-V01.07.2</v>
      </c>
      <c r="O27" t="s">
        <v>1776</v>
      </c>
      <c r="P27" t="str">
        <f t="shared" si="1"/>
        <v>L2/L3 Verify that logs are securely transmitted to a preferably remote system fo...</v>
      </c>
      <c r="Q27" t="str">
        <f t="shared" si="2"/>
        <v>Architecture, Design and Threat Modeling Requirements</v>
      </c>
      <c r="R27" t="str">
        <f t="shared" si="3"/>
        <v>Verify that logs are securely transmitted to a preferably remote system for anal...</v>
      </c>
      <c r="V27" t="str">
        <f t="shared" si="4"/>
        <v>Verify that logs are securely transmitted to a preferably remote system for analysis, detection, alerting, and escalation. ([C9](https://owasp.org/www-project-proactive-controls/#div-numbering))</v>
      </c>
      <c r="W27" t="str">
        <f t="shared" si="5"/>
        <v>V1 Architecture, Design and Threat Modeling Requirements</v>
      </c>
      <c r="X27" t="str">
        <f t="shared" si="6"/>
        <v>V1.7 Errors, Logging and Auditing Architectural Requirements</v>
      </c>
      <c r="Y27" s="2">
        <v>26</v>
      </c>
      <c r="AD27" t="s">
        <v>834</v>
      </c>
      <c r="AE27">
        <f t="shared" si="7"/>
        <v>0</v>
      </c>
    </row>
    <row r="28" spans="1:31" ht="17" x14ac:dyDescent="0.25">
      <c r="A28" s="1" t="s">
        <v>11</v>
      </c>
      <c r="B28" t="s">
        <v>12</v>
      </c>
      <c r="C28" t="s">
        <v>51</v>
      </c>
      <c r="D28" t="s">
        <v>52</v>
      </c>
      <c r="E28" t="s">
        <v>801</v>
      </c>
      <c r="F28" t="s">
        <v>53</v>
      </c>
      <c r="H28" t="s">
        <v>512</v>
      </c>
      <c r="I28" t="s">
        <v>512</v>
      </c>
      <c r="L28" t="s">
        <v>515</v>
      </c>
      <c r="M28" s="2">
        <f t="shared" si="8"/>
        <v>27</v>
      </c>
      <c r="N28" t="str">
        <f t="shared" si="0"/>
        <v>ASVS-V01.08.1</v>
      </c>
      <c r="O28" t="s">
        <v>1776</v>
      </c>
      <c r="P28" t="str">
        <f t="shared" si="1"/>
        <v>L2/L3 Verify that all sensitive data is identified and classified into protectio...</v>
      </c>
      <c r="Q28" t="str">
        <f t="shared" si="2"/>
        <v>Architecture, Design and Threat Modeling Requirements</v>
      </c>
      <c r="R28" t="str">
        <f t="shared" si="3"/>
        <v>Verify that all sensitive data is identified and classified into protection leve...</v>
      </c>
      <c r="V28" t="str">
        <f t="shared" si="4"/>
        <v>Verify that all sensitive data is identified and classified into protection levels.</v>
      </c>
      <c r="W28" t="str">
        <f t="shared" si="5"/>
        <v>V1 Architecture, Design and Threat Modeling Requirements</v>
      </c>
      <c r="X28" t="str">
        <f t="shared" si="6"/>
        <v>V1.8 Data Protection and Privacy Architectural Requirements</v>
      </c>
      <c r="Y28" s="2">
        <v>27</v>
      </c>
      <c r="AD28" t="s">
        <v>834</v>
      </c>
      <c r="AE28">
        <f t="shared" si="7"/>
        <v>0</v>
      </c>
    </row>
    <row r="29" spans="1:31" ht="17" x14ac:dyDescent="0.25">
      <c r="A29" s="1" t="s">
        <v>11</v>
      </c>
      <c r="B29" t="s">
        <v>12</v>
      </c>
      <c r="C29" t="s">
        <v>51</v>
      </c>
      <c r="D29" t="s">
        <v>52</v>
      </c>
      <c r="E29" t="s">
        <v>802</v>
      </c>
      <c r="F29" t="s">
        <v>54</v>
      </c>
      <c r="H29" t="s">
        <v>512</v>
      </c>
      <c r="I29" t="s">
        <v>512</v>
      </c>
      <c r="L29" t="s">
        <v>515</v>
      </c>
      <c r="M29" s="2">
        <f t="shared" si="8"/>
        <v>28</v>
      </c>
      <c r="N29" t="str">
        <f t="shared" si="0"/>
        <v>ASVS-V01.08.2</v>
      </c>
      <c r="O29" t="s">
        <v>1776</v>
      </c>
      <c r="P29" t="str">
        <f t="shared" si="1"/>
        <v>L2/L3 Verify that all protection levels have an associated set of protection req...</v>
      </c>
      <c r="Q29" t="str">
        <f t="shared" si="2"/>
        <v>Architecture, Design and Threat Modeling Requirements</v>
      </c>
      <c r="R29" t="str">
        <f t="shared" si="3"/>
        <v>Verify that all protection levels have an associated set of protection requireme...</v>
      </c>
      <c r="V29" t="str">
        <f t="shared" si="4"/>
        <v>Verify that all protection levels have an associated set of protection requirements, such as encryption requirements, integrity requirements, retention, privacy and other confidentiality requirements, and that these are applied in the architecture.</v>
      </c>
      <c r="W29" t="str">
        <f t="shared" si="5"/>
        <v>V1 Architecture, Design and Threat Modeling Requirements</v>
      </c>
      <c r="X29" t="str">
        <f t="shared" si="6"/>
        <v>V1.8 Data Protection and Privacy Architectural Requirements</v>
      </c>
      <c r="Y29" s="2">
        <v>28</v>
      </c>
      <c r="AD29" t="s">
        <v>834</v>
      </c>
      <c r="AE29">
        <f t="shared" si="7"/>
        <v>0</v>
      </c>
    </row>
    <row r="30" spans="1:31" ht="17" x14ac:dyDescent="0.25">
      <c r="A30" s="1" t="s">
        <v>11</v>
      </c>
      <c r="B30" t="s">
        <v>12</v>
      </c>
      <c r="C30" t="s">
        <v>55</v>
      </c>
      <c r="D30" t="s">
        <v>56</v>
      </c>
      <c r="E30" t="s">
        <v>810</v>
      </c>
      <c r="F30" t="s">
        <v>57</v>
      </c>
      <c r="H30" t="s">
        <v>512</v>
      </c>
      <c r="I30" t="s">
        <v>512</v>
      </c>
      <c r="J30">
        <v>319</v>
      </c>
      <c r="L30" t="s">
        <v>515</v>
      </c>
      <c r="M30" s="2">
        <f t="shared" si="8"/>
        <v>29</v>
      </c>
      <c r="N30" t="str">
        <f t="shared" si="0"/>
        <v>ASVS-V01.09.1</v>
      </c>
      <c r="O30" t="s">
        <v>1776</v>
      </c>
      <c r="P30" t="str">
        <f t="shared" si="1"/>
        <v>L2/L3 Verify the application encrypts communications between components, particu...</v>
      </c>
      <c r="Q30" t="str">
        <f t="shared" si="2"/>
        <v>Architecture, Design and Threat Modeling Requirements</v>
      </c>
      <c r="R30" t="str">
        <f t="shared" si="3"/>
        <v>Verify the application encrypts communications between components, particularly ...</v>
      </c>
      <c r="V30" t="str">
        <f t="shared" si="4"/>
        <v>Verify the application encrypts communications between components, particularly when these components are in different containers, systems, sites, or cloud providers. ([C3](https://owasp.org/www-project-proactive-controls/#div-numbering))</v>
      </c>
      <c r="W30" t="str">
        <f t="shared" si="5"/>
        <v>V1 Architecture, Design and Threat Modeling Requirements</v>
      </c>
      <c r="X30" t="str">
        <f t="shared" si="6"/>
        <v>V1.9 Communications Architectural Requirements</v>
      </c>
      <c r="Y30" s="2">
        <v>29</v>
      </c>
      <c r="AD30" t="s">
        <v>834</v>
      </c>
      <c r="AE30">
        <f t="shared" si="7"/>
        <v>319</v>
      </c>
    </row>
    <row r="31" spans="1:31" ht="17" x14ac:dyDescent="0.25">
      <c r="A31" s="1" t="s">
        <v>11</v>
      </c>
      <c r="B31" t="s">
        <v>12</v>
      </c>
      <c r="C31" t="s">
        <v>55</v>
      </c>
      <c r="D31" t="s">
        <v>56</v>
      </c>
      <c r="E31" t="s">
        <v>811</v>
      </c>
      <c r="F31" t="s">
        <v>58</v>
      </c>
      <c r="H31" t="s">
        <v>512</v>
      </c>
      <c r="I31" t="s">
        <v>512</v>
      </c>
      <c r="J31">
        <v>295</v>
      </c>
      <c r="L31" t="s">
        <v>515</v>
      </c>
      <c r="M31" s="2">
        <f t="shared" si="8"/>
        <v>30</v>
      </c>
      <c r="N31" t="str">
        <f t="shared" si="0"/>
        <v>ASVS-V01.09.2</v>
      </c>
      <c r="O31" t="s">
        <v>1776</v>
      </c>
      <c r="P31" t="str">
        <f t="shared" si="1"/>
        <v>L2/L3 Verify that application components verify the authenticity of each side in...</v>
      </c>
      <c r="Q31" t="str">
        <f t="shared" si="2"/>
        <v>Architecture, Design and Threat Modeling Requirements</v>
      </c>
      <c r="R31" t="str">
        <f t="shared" si="3"/>
        <v>Verify that application components verify the authenticity of each side in a com...</v>
      </c>
      <c r="V31" t="str">
        <f t="shared" si="4"/>
        <v>Verify that application components verify the authenticity of each side in a communication link to prevent person-in-the-middle attacks. For example, application components should validate TLS certificates and chains.</v>
      </c>
      <c r="W31" t="str">
        <f t="shared" si="5"/>
        <v>V1 Architecture, Design and Threat Modeling Requirements</v>
      </c>
      <c r="X31" t="str">
        <f t="shared" si="6"/>
        <v>V1.9 Communications Architectural Requirements</v>
      </c>
      <c r="Y31" s="2">
        <v>30</v>
      </c>
      <c r="AD31" t="s">
        <v>834</v>
      </c>
      <c r="AE31">
        <f t="shared" si="7"/>
        <v>295</v>
      </c>
    </row>
    <row r="32" spans="1:31" ht="17" x14ac:dyDescent="0.25">
      <c r="A32" s="1" t="s">
        <v>11</v>
      </c>
      <c r="B32" t="s">
        <v>12</v>
      </c>
      <c r="C32" t="s">
        <v>59</v>
      </c>
      <c r="D32" t="s">
        <v>60</v>
      </c>
      <c r="E32" t="s">
        <v>548</v>
      </c>
      <c r="F32" t="s">
        <v>61</v>
      </c>
      <c r="H32" t="s">
        <v>512</v>
      </c>
      <c r="I32" t="s">
        <v>512</v>
      </c>
      <c r="J32">
        <v>284</v>
      </c>
      <c r="L32" t="s">
        <v>515</v>
      </c>
      <c r="M32" s="2">
        <f t="shared" si="8"/>
        <v>31</v>
      </c>
      <c r="N32" t="str">
        <f t="shared" si="0"/>
        <v>ASVS-V01.10.1</v>
      </c>
      <c r="O32" t="s">
        <v>1776</v>
      </c>
      <c r="P32" t="str">
        <f t="shared" si="1"/>
        <v>L2/L3 Verify that a source code control system is in use, with procedures to ens...</v>
      </c>
      <c r="Q32" t="str">
        <f t="shared" si="2"/>
        <v>Architecture, Design and Threat Modeling Requirements</v>
      </c>
      <c r="R32" t="str">
        <f t="shared" si="3"/>
        <v>Verify that a source code control system is in use, with procedures to ensure th...</v>
      </c>
      <c r="V32" t="str">
        <f t="shared" si="4"/>
        <v>Verify that a source code control system is in use, with procedures to ensure that check-ins are accompanied by issues or change tickets. The source code control system should have access control and identifiable users to allow traceability of any changes.</v>
      </c>
      <c r="W32" t="str">
        <f t="shared" si="5"/>
        <v>V1 Architecture, Design and Threat Modeling Requirements</v>
      </c>
      <c r="X32" t="str">
        <f t="shared" si="6"/>
        <v>V1.10 Malicious Software Architectural Requirements</v>
      </c>
      <c r="Y32" s="2">
        <v>31</v>
      </c>
      <c r="AD32" t="s">
        <v>834</v>
      </c>
      <c r="AE32">
        <f t="shared" si="7"/>
        <v>284</v>
      </c>
    </row>
    <row r="33" spans="1:31" ht="17" x14ac:dyDescent="0.25">
      <c r="A33" s="1" t="s">
        <v>11</v>
      </c>
      <c r="B33" t="s">
        <v>12</v>
      </c>
      <c r="C33" t="s">
        <v>62</v>
      </c>
      <c r="D33" t="s">
        <v>63</v>
      </c>
      <c r="E33" t="s">
        <v>549</v>
      </c>
      <c r="F33" t="s">
        <v>64</v>
      </c>
      <c r="H33" t="s">
        <v>512</v>
      </c>
      <c r="I33" t="s">
        <v>512</v>
      </c>
      <c r="J33">
        <v>1059</v>
      </c>
      <c r="L33" t="s">
        <v>515</v>
      </c>
      <c r="M33" s="2">
        <f t="shared" si="8"/>
        <v>32</v>
      </c>
      <c r="N33" t="str">
        <f t="shared" si="0"/>
        <v>ASVS-V01.11.1</v>
      </c>
      <c r="O33" t="s">
        <v>1776</v>
      </c>
      <c r="P33" t="str">
        <f t="shared" si="1"/>
        <v>L2/L3 Verify the definition and documentation of all application components in t...</v>
      </c>
      <c r="Q33" t="str">
        <f t="shared" si="2"/>
        <v>Architecture, Design and Threat Modeling Requirements</v>
      </c>
      <c r="R33" t="str">
        <f t="shared" si="3"/>
        <v>Verify the definition and documentation of all application components in terms o...</v>
      </c>
      <c r="V33" t="str">
        <f t="shared" si="4"/>
        <v>Verify the definition and documentation of all application components in terms of the business or security functions they provide.</v>
      </c>
      <c r="W33" t="str">
        <f t="shared" si="5"/>
        <v>V1 Architecture, Design and Threat Modeling Requirements</v>
      </c>
      <c r="X33" t="str">
        <f t="shared" si="6"/>
        <v>V1.11 Business Logic Architectural Requirements</v>
      </c>
      <c r="Y33" s="2">
        <v>32</v>
      </c>
      <c r="AD33" t="s">
        <v>834</v>
      </c>
      <c r="AE33">
        <f t="shared" si="7"/>
        <v>1059</v>
      </c>
    </row>
    <row r="34" spans="1:31" ht="17" x14ac:dyDescent="0.25">
      <c r="A34" s="1" t="s">
        <v>11</v>
      </c>
      <c r="B34" t="s">
        <v>12</v>
      </c>
      <c r="C34" t="s">
        <v>62</v>
      </c>
      <c r="D34" t="s">
        <v>63</v>
      </c>
      <c r="E34" t="s">
        <v>550</v>
      </c>
      <c r="F34" t="s">
        <v>65</v>
      </c>
      <c r="H34" t="s">
        <v>512</v>
      </c>
      <c r="I34" t="s">
        <v>512</v>
      </c>
      <c r="J34">
        <v>362</v>
      </c>
      <c r="L34" t="s">
        <v>515</v>
      </c>
      <c r="M34" s="2">
        <f t="shared" si="8"/>
        <v>33</v>
      </c>
      <c r="N34" t="str">
        <f t="shared" si="0"/>
        <v>ASVS-V01.11.2</v>
      </c>
      <c r="O34" t="s">
        <v>1776</v>
      </c>
      <c r="P34" t="str">
        <f t="shared" si="1"/>
        <v>L2/L3 Verify that all high-value business logic flows, including authentication,...</v>
      </c>
      <c r="Q34" t="str">
        <f t="shared" si="2"/>
        <v>Architecture, Design and Threat Modeling Requirements</v>
      </c>
      <c r="R34" t="str">
        <f t="shared" si="3"/>
        <v>Verify that all high-value business logic flows, including authentication, sessi...</v>
      </c>
      <c r="V34" t="str">
        <f t="shared" si="4"/>
        <v>Verify that all high-value business logic flows, including authentication, session management and access control, do not share unsynchronized state.</v>
      </c>
      <c r="W34" t="str">
        <f t="shared" si="5"/>
        <v>V1 Architecture, Design and Threat Modeling Requirements</v>
      </c>
      <c r="X34" t="str">
        <f t="shared" si="6"/>
        <v>V1.11 Business Logic Architectural Requirements</v>
      </c>
      <c r="Y34" s="2">
        <v>33</v>
      </c>
      <c r="AD34" t="s">
        <v>834</v>
      </c>
      <c r="AE34">
        <f t="shared" si="7"/>
        <v>362</v>
      </c>
    </row>
    <row r="35" spans="1:31" ht="17" x14ac:dyDescent="0.25">
      <c r="A35" s="1" t="s">
        <v>11</v>
      </c>
      <c r="B35" t="s">
        <v>12</v>
      </c>
      <c r="C35" t="s">
        <v>62</v>
      </c>
      <c r="D35" t="s">
        <v>63</v>
      </c>
      <c r="E35" t="s">
        <v>551</v>
      </c>
      <c r="F35" t="s">
        <v>66</v>
      </c>
      <c r="I35" t="s">
        <v>512</v>
      </c>
      <c r="J35">
        <v>367</v>
      </c>
      <c r="L35" t="s">
        <v>516</v>
      </c>
      <c r="M35" s="2">
        <f t="shared" si="8"/>
        <v>34</v>
      </c>
      <c r="N35" t="str">
        <f t="shared" si="0"/>
        <v>ASVS-V01.11.3</v>
      </c>
      <c r="O35" t="s">
        <v>1776</v>
      </c>
      <c r="P35" t="str">
        <f t="shared" si="1"/>
        <v>L3 Verify that all high-value business logic flows, including authentication, se...</v>
      </c>
      <c r="Q35" t="str">
        <f t="shared" si="2"/>
        <v>Architecture, Design and Threat Modeling Requirements</v>
      </c>
      <c r="R35" t="str">
        <f t="shared" si="3"/>
        <v>Verify that all high-value business logic flows, including authentication, sessi...</v>
      </c>
      <c r="V35" t="str">
        <f t="shared" si="4"/>
        <v>Verify that all high-value business logic flows, including authentication, session management and access control are thread safe and resistant to time-of-check and time-of-use race conditions.</v>
      </c>
      <c r="W35" t="str">
        <f t="shared" si="5"/>
        <v>V1 Architecture, Design and Threat Modeling Requirements</v>
      </c>
      <c r="X35" t="str">
        <f t="shared" si="6"/>
        <v>V1.11 Business Logic Architectural Requirements</v>
      </c>
      <c r="Y35" s="2">
        <v>34</v>
      </c>
      <c r="AD35" t="s">
        <v>834</v>
      </c>
      <c r="AE35">
        <f t="shared" si="7"/>
        <v>367</v>
      </c>
    </row>
    <row r="36" spans="1:31" ht="17" x14ac:dyDescent="0.25">
      <c r="A36" s="1" t="s">
        <v>11</v>
      </c>
      <c r="B36" t="s">
        <v>12</v>
      </c>
      <c r="C36" t="s">
        <v>67</v>
      </c>
      <c r="D36" t="s">
        <v>68</v>
      </c>
      <c r="E36" t="s">
        <v>552</v>
      </c>
      <c r="F36" t="s">
        <v>69</v>
      </c>
      <c r="H36" t="s">
        <v>512</v>
      </c>
      <c r="I36" t="s">
        <v>512</v>
      </c>
      <c r="J36">
        <v>552</v>
      </c>
      <c r="L36" t="s">
        <v>515</v>
      </c>
      <c r="M36" s="2">
        <f t="shared" si="8"/>
        <v>35</v>
      </c>
      <c r="N36" t="str">
        <f t="shared" si="0"/>
        <v>ASVS-V01.12.1</v>
      </c>
      <c r="O36" t="s">
        <v>1776</v>
      </c>
      <c r="P36" t="str">
        <f t="shared" si="1"/>
        <v>L2/L3 Verify that user-uploaded files are stored outside of the web root....</v>
      </c>
      <c r="Q36" t="str">
        <f t="shared" si="2"/>
        <v>Architecture, Design and Threat Modeling Requirements</v>
      </c>
      <c r="R36" t="str">
        <f t="shared" si="3"/>
        <v>Verify that user-uploaded files are stored outside of the web root....</v>
      </c>
      <c r="V36" t="str">
        <f t="shared" si="4"/>
        <v>Verify that user-uploaded files are stored outside of the web root.</v>
      </c>
      <c r="W36" t="str">
        <f t="shared" si="5"/>
        <v>V1 Architecture, Design and Threat Modeling Requirements</v>
      </c>
      <c r="X36" t="str">
        <f t="shared" si="6"/>
        <v>V1.12 Secure File Upload Architectural Requirements</v>
      </c>
      <c r="Y36" s="2">
        <v>35</v>
      </c>
      <c r="AD36" t="s">
        <v>834</v>
      </c>
      <c r="AE36">
        <f t="shared" si="7"/>
        <v>552</v>
      </c>
    </row>
    <row r="37" spans="1:31" ht="17" x14ac:dyDescent="0.25">
      <c r="A37" s="1" t="s">
        <v>11</v>
      </c>
      <c r="B37" t="s">
        <v>12</v>
      </c>
      <c r="C37" t="s">
        <v>67</v>
      </c>
      <c r="D37" t="s">
        <v>68</v>
      </c>
      <c r="E37" t="s">
        <v>553</v>
      </c>
      <c r="F37" t="s">
        <v>70</v>
      </c>
      <c r="H37" t="s">
        <v>512</v>
      </c>
      <c r="I37" t="s">
        <v>512</v>
      </c>
      <c r="J37">
        <v>646</v>
      </c>
      <c r="L37" t="s">
        <v>515</v>
      </c>
      <c r="M37" s="2">
        <f t="shared" si="8"/>
        <v>36</v>
      </c>
      <c r="N37" t="str">
        <f t="shared" si="0"/>
        <v>ASVS-V01.12.2</v>
      </c>
      <c r="O37" t="s">
        <v>1776</v>
      </c>
      <c r="P37" t="str">
        <f t="shared" si="1"/>
        <v>L2/L3 Verify that user-uploaded files - if required to be displayed or downloade...</v>
      </c>
      <c r="Q37" t="str">
        <f t="shared" si="2"/>
        <v>Architecture, Design and Threat Modeling Requirements</v>
      </c>
      <c r="R37" t="str">
        <f t="shared" si="3"/>
        <v>Verify that user-uploaded files - if required to be displayed or downloaded from...</v>
      </c>
      <c r="V37" t="str">
        <f t="shared" si="4"/>
        <v>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v>
      </c>
      <c r="W37" t="str">
        <f t="shared" si="5"/>
        <v>V1 Architecture, Design and Threat Modeling Requirements</v>
      </c>
      <c r="X37" t="str">
        <f t="shared" si="6"/>
        <v>V1.12 Secure File Upload Architectural Requirements</v>
      </c>
      <c r="Y37" s="2">
        <v>36</v>
      </c>
      <c r="AD37" t="s">
        <v>834</v>
      </c>
      <c r="AE37">
        <f t="shared" si="7"/>
        <v>646</v>
      </c>
    </row>
    <row r="38" spans="1:31" ht="17" x14ac:dyDescent="0.25">
      <c r="A38" s="1" t="s">
        <v>11</v>
      </c>
      <c r="B38" t="s">
        <v>12</v>
      </c>
      <c r="C38" t="s">
        <v>71</v>
      </c>
      <c r="D38" t="s">
        <v>72</v>
      </c>
      <c r="E38" t="s">
        <v>554</v>
      </c>
      <c r="F38" t="s">
        <v>73</v>
      </c>
      <c r="H38" t="s">
        <v>512</v>
      </c>
      <c r="I38" t="s">
        <v>512</v>
      </c>
      <c r="J38">
        <v>923</v>
      </c>
      <c r="L38" t="s">
        <v>515</v>
      </c>
      <c r="M38" s="2">
        <f t="shared" si="8"/>
        <v>37</v>
      </c>
      <c r="N38" t="str">
        <f t="shared" si="0"/>
        <v>ASVS-V01.14.1</v>
      </c>
      <c r="O38" t="s">
        <v>1776</v>
      </c>
      <c r="P38" t="str">
        <f t="shared" si="1"/>
        <v>L2/L3 Verify the segregation of components of differing trust levels through wel...</v>
      </c>
      <c r="Q38" t="str">
        <f t="shared" si="2"/>
        <v>Architecture, Design and Threat Modeling Requirements</v>
      </c>
      <c r="R38" t="str">
        <f t="shared" si="3"/>
        <v>Verify the segregation of components of differing trust levels through well-defi...</v>
      </c>
      <c r="V38" t="str">
        <f t="shared" si="4"/>
        <v>Verify the segregation of components of differing trust levels through well-defined security controls, firewall rules, API gateways, reverse proxies, cloud-based security groups, or similar mechanisms.</v>
      </c>
      <c r="W38" t="str">
        <f t="shared" si="5"/>
        <v>V1 Architecture, Design and Threat Modeling Requirements</v>
      </c>
      <c r="X38" t="str">
        <f t="shared" si="6"/>
        <v>V1.14 Configuration Architectural Requirements</v>
      </c>
      <c r="Y38" s="2">
        <v>37</v>
      </c>
      <c r="AD38" t="s">
        <v>834</v>
      </c>
      <c r="AE38">
        <f t="shared" si="7"/>
        <v>923</v>
      </c>
    </row>
    <row r="39" spans="1:31" ht="17" x14ac:dyDescent="0.25">
      <c r="A39" s="1" t="s">
        <v>11</v>
      </c>
      <c r="B39" t="s">
        <v>12</v>
      </c>
      <c r="C39" t="s">
        <v>71</v>
      </c>
      <c r="D39" t="s">
        <v>72</v>
      </c>
      <c r="E39" t="s">
        <v>555</v>
      </c>
      <c r="F39" t="s">
        <v>74</v>
      </c>
      <c r="H39" t="s">
        <v>512</v>
      </c>
      <c r="I39" t="s">
        <v>512</v>
      </c>
      <c r="J39">
        <v>494</v>
      </c>
      <c r="L39" t="s">
        <v>515</v>
      </c>
      <c r="M39" s="2">
        <f t="shared" si="8"/>
        <v>38</v>
      </c>
      <c r="N39" t="str">
        <f t="shared" si="0"/>
        <v>ASVS-V01.14.2</v>
      </c>
      <c r="O39" t="s">
        <v>1776</v>
      </c>
      <c r="P39" t="str">
        <f t="shared" si="1"/>
        <v>L2/L3 Verify that binary signatures, trusted connections, and verified endpoints...</v>
      </c>
      <c r="Q39" t="str">
        <f t="shared" si="2"/>
        <v>Architecture, Design and Threat Modeling Requirements</v>
      </c>
      <c r="R39" t="str">
        <f t="shared" si="3"/>
        <v>Verify that binary signatures, trusted connections, and verified endpoints are u...</v>
      </c>
      <c r="V39" t="str">
        <f t="shared" si="4"/>
        <v>Verify that binary signatures, trusted connections, and verified endpoints are used to deploy binaries to remote devices.</v>
      </c>
      <c r="W39" t="str">
        <f t="shared" si="5"/>
        <v>V1 Architecture, Design and Threat Modeling Requirements</v>
      </c>
      <c r="X39" t="str">
        <f t="shared" si="6"/>
        <v>V1.14 Configuration Architectural Requirements</v>
      </c>
      <c r="Y39" s="2">
        <v>38</v>
      </c>
      <c r="AD39" t="s">
        <v>834</v>
      </c>
      <c r="AE39">
        <f t="shared" si="7"/>
        <v>494</v>
      </c>
    </row>
    <row r="40" spans="1:31" ht="17" x14ac:dyDescent="0.25">
      <c r="A40" s="1" t="s">
        <v>11</v>
      </c>
      <c r="B40" t="s">
        <v>12</v>
      </c>
      <c r="C40" t="s">
        <v>71</v>
      </c>
      <c r="D40" t="s">
        <v>72</v>
      </c>
      <c r="E40" t="s">
        <v>556</v>
      </c>
      <c r="F40" t="s">
        <v>75</v>
      </c>
      <c r="H40" t="s">
        <v>512</v>
      </c>
      <c r="I40" t="s">
        <v>512</v>
      </c>
      <c r="J40">
        <v>1104</v>
      </c>
      <c r="L40" t="s">
        <v>515</v>
      </c>
      <c r="M40" s="2">
        <f t="shared" si="8"/>
        <v>39</v>
      </c>
      <c r="N40" t="str">
        <f t="shared" si="0"/>
        <v>ASVS-V01.14.3</v>
      </c>
      <c r="O40" t="s">
        <v>1776</v>
      </c>
      <c r="P40" t="str">
        <f t="shared" si="1"/>
        <v>L2/L3 Verify that the build pipeline warns of out-of-date or insecure components...</v>
      </c>
      <c r="Q40" t="str">
        <f t="shared" si="2"/>
        <v>Architecture, Design and Threat Modeling Requirements</v>
      </c>
      <c r="R40" t="str">
        <f t="shared" si="3"/>
        <v>Verify that the build pipeline warns of out-of-date or insecure components and t...</v>
      </c>
      <c r="V40" t="str">
        <f t="shared" si="4"/>
        <v>Verify that the build pipeline warns of out-of-date or insecure components and takes appropriate actions.</v>
      </c>
      <c r="W40" t="str">
        <f t="shared" si="5"/>
        <v>V1 Architecture, Design and Threat Modeling Requirements</v>
      </c>
      <c r="X40" t="str">
        <f t="shared" si="6"/>
        <v>V1.14 Configuration Architectural Requirements</v>
      </c>
      <c r="Y40" s="2">
        <v>39</v>
      </c>
      <c r="AD40" t="s">
        <v>834</v>
      </c>
      <c r="AE40">
        <f t="shared" si="7"/>
        <v>1104</v>
      </c>
    </row>
    <row r="41" spans="1:31" ht="17" x14ac:dyDescent="0.25">
      <c r="A41" s="1" t="s">
        <v>11</v>
      </c>
      <c r="B41" t="s">
        <v>12</v>
      </c>
      <c r="C41" t="s">
        <v>71</v>
      </c>
      <c r="D41" t="s">
        <v>72</v>
      </c>
      <c r="E41" t="s">
        <v>557</v>
      </c>
      <c r="F41" t="s">
        <v>76</v>
      </c>
      <c r="H41" t="s">
        <v>512</v>
      </c>
      <c r="I41" t="s">
        <v>512</v>
      </c>
      <c r="L41" t="s">
        <v>515</v>
      </c>
      <c r="M41" s="2">
        <f t="shared" si="8"/>
        <v>40</v>
      </c>
      <c r="N41" t="str">
        <f t="shared" si="0"/>
        <v>ASVS-V01.14.4</v>
      </c>
      <c r="O41" t="s">
        <v>1776</v>
      </c>
      <c r="P41" t="str">
        <f t="shared" si="1"/>
        <v>L2/L3 Verify that the build pipeline contains a build step to automatically buil...</v>
      </c>
      <c r="Q41" t="str">
        <f t="shared" si="2"/>
        <v>Architecture, Design and Threat Modeling Requirements</v>
      </c>
      <c r="R41" t="str">
        <f t="shared" si="3"/>
        <v>Verify that the build pipeline contains a build step to automatically build and ...</v>
      </c>
      <c r="V41" t="str">
        <f t="shared" si="4"/>
        <v>Verify that the build pipeline contains a build step to automatically build and verify the secure deployment of the application, particularly if the application infrastructure is software defined, such as cloud environment build scripts.</v>
      </c>
      <c r="W41" t="str">
        <f t="shared" si="5"/>
        <v>V1 Architecture, Design and Threat Modeling Requirements</v>
      </c>
      <c r="X41" t="str">
        <f t="shared" si="6"/>
        <v>V1.14 Configuration Architectural Requirements</v>
      </c>
      <c r="Y41" s="2">
        <v>40</v>
      </c>
      <c r="AD41" t="s">
        <v>834</v>
      </c>
      <c r="AE41">
        <f t="shared" si="7"/>
        <v>0</v>
      </c>
    </row>
    <row r="42" spans="1:31" ht="17" x14ac:dyDescent="0.25">
      <c r="A42" s="1" t="s">
        <v>11</v>
      </c>
      <c r="B42" t="s">
        <v>12</v>
      </c>
      <c r="C42" t="s">
        <v>71</v>
      </c>
      <c r="D42" t="s">
        <v>72</v>
      </c>
      <c r="E42" t="s">
        <v>558</v>
      </c>
      <c r="F42" t="s">
        <v>77</v>
      </c>
      <c r="H42" t="s">
        <v>512</v>
      </c>
      <c r="I42" t="s">
        <v>512</v>
      </c>
      <c r="J42">
        <v>265</v>
      </c>
      <c r="L42" t="s">
        <v>515</v>
      </c>
      <c r="M42" s="2">
        <f t="shared" si="8"/>
        <v>41</v>
      </c>
      <c r="N42" t="str">
        <f t="shared" si="0"/>
        <v>ASVS-V01.14.5</v>
      </c>
      <c r="O42" t="s">
        <v>1776</v>
      </c>
      <c r="P42" t="str">
        <f t="shared" si="1"/>
        <v>L2/L3 Verify that application deployments adequately sandbox, containerize and/o...</v>
      </c>
      <c r="Q42" t="str">
        <f t="shared" si="2"/>
        <v>Architecture, Design and Threat Modeling Requirements</v>
      </c>
      <c r="R42" t="str">
        <f t="shared" si="3"/>
        <v>Verify that application deployments adequately sandbox, containerize and/or isol...</v>
      </c>
      <c r="V42" t="str">
        <f t="shared" si="4"/>
        <v>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v>
      </c>
      <c r="W42" t="str">
        <f t="shared" si="5"/>
        <v>V1 Architecture, Design and Threat Modeling Requirements</v>
      </c>
      <c r="X42" t="str">
        <f t="shared" si="6"/>
        <v>V1.14 Configuration Architectural Requirements</v>
      </c>
      <c r="Y42" s="2">
        <v>41</v>
      </c>
      <c r="AD42" t="s">
        <v>834</v>
      </c>
      <c r="AE42">
        <f t="shared" si="7"/>
        <v>265</v>
      </c>
    </row>
    <row r="43" spans="1:31" ht="17" x14ac:dyDescent="0.25">
      <c r="A43" s="1" t="s">
        <v>11</v>
      </c>
      <c r="B43" t="s">
        <v>12</v>
      </c>
      <c r="C43" t="s">
        <v>71</v>
      </c>
      <c r="D43" t="s">
        <v>72</v>
      </c>
      <c r="E43" t="s">
        <v>559</v>
      </c>
      <c r="F43" t="s">
        <v>78</v>
      </c>
      <c r="H43" t="s">
        <v>512</v>
      </c>
      <c r="I43" t="s">
        <v>512</v>
      </c>
      <c r="J43">
        <v>477</v>
      </c>
      <c r="L43" t="s">
        <v>515</v>
      </c>
      <c r="M43" s="2">
        <f t="shared" si="8"/>
        <v>42</v>
      </c>
      <c r="N43" t="str">
        <f t="shared" si="0"/>
        <v>ASVS-V01.14.6</v>
      </c>
      <c r="O43" t="s">
        <v>1776</v>
      </c>
      <c r="P43" t="str">
        <f t="shared" si="1"/>
        <v>L2/L3 Verify the application does not use unsupported, insecure, or deprecated c...</v>
      </c>
      <c r="Q43" t="str">
        <f t="shared" si="2"/>
        <v>Architecture, Design and Threat Modeling Requirements</v>
      </c>
      <c r="R43" t="str">
        <f t="shared" si="3"/>
        <v>Verify the application does not use unsupported, insecure, or deprecated client-...</v>
      </c>
      <c r="V43" t="str">
        <f t="shared" si="4"/>
        <v>Verify the application does not use unsupported, insecure, or deprecated client-side technologies such as NSAPI plugins, Flash, Shockwave, ActiveX, Silverlight, NACL, or client-side Java applets.</v>
      </c>
      <c r="W43" t="str">
        <f t="shared" si="5"/>
        <v>V1 Architecture, Design and Threat Modeling Requirements</v>
      </c>
      <c r="X43" t="str">
        <f t="shared" si="6"/>
        <v>V1.14 Configuration Architectural Requirements</v>
      </c>
      <c r="Y43" s="2">
        <v>42</v>
      </c>
      <c r="AD43" t="s">
        <v>834</v>
      </c>
      <c r="AE43">
        <f t="shared" si="7"/>
        <v>477</v>
      </c>
    </row>
    <row r="44" spans="1:31" ht="17" x14ac:dyDescent="0.25">
      <c r="A44" s="1" t="s">
        <v>79</v>
      </c>
      <c r="B44" t="s">
        <v>80</v>
      </c>
      <c r="C44" t="s">
        <v>81</v>
      </c>
      <c r="D44" t="s">
        <v>82</v>
      </c>
      <c r="E44" t="s">
        <v>815</v>
      </c>
      <c r="F44" t="s">
        <v>83</v>
      </c>
      <c r="G44" t="s">
        <v>512</v>
      </c>
      <c r="H44" t="s">
        <v>512</v>
      </c>
      <c r="I44" t="s">
        <v>512</v>
      </c>
      <c r="J44">
        <v>521</v>
      </c>
      <c r="K44" t="s">
        <v>84</v>
      </c>
      <c r="L44" t="s">
        <v>517</v>
      </c>
      <c r="M44" s="2">
        <f t="shared" si="8"/>
        <v>43</v>
      </c>
      <c r="N44" t="str">
        <f t="shared" si="0"/>
        <v>ASVS-V02.01.01</v>
      </c>
      <c r="O44" t="s">
        <v>1776</v>
      </c>
      <c r="P44" t="str">
        <f t="shared" si="1"/>
        <v>L1/L2/L3 Verify that user set passwords are at least 12 characters in length (af...</v>
      </c>
      <c r="Q44" t="str">
        <f t="shared" si="2"/>
        <v>Authentication Verification Requirements</v>
      </c>
      <c r="R44" t="str">
        <f t="shared" si="3"/>
        <v>Verify that user set passwords are at least 12 characters in length (after multi...</v>
      </c>
      <c r="V44" t="str">
        <f t="shared" si="4"/>
        <v>Verify that user set passwords are at least 12 characters in length (after multiple spaces are combined). ([C6](https://owasp.org/www-project-proactive-controls/#div-numbering))</v>
      </c>
      <c r="W44" t="str">
        <f t="shared" si="5"/>
        <v>V2 Authentication Verification Requirements</v>
      </c>
      <c r="X44" t="str">
        <f t="shared" si="6"/>
        <v>V2.1 Password Security Requirements</v>
      </c>
      <c r="Y44" s="2">
        <v>43</v>
      </c>
      <c r="AD44" t="s">
        <v>835</v>
      </c>
      <c r="AE44">
        <f t="shared" si="7"/>
        <v>521</v>
      </c>
    </row>
    <row r="45" spans="1:31" ht="17" x14ac:dyDescent="0.25">
      <c r="A45" s="1" t="s">
        <v>79</v>
      </c>
      <c r="B45" t="s">
        <v>80</v>
      </c>
      <c r="C45" t="s">
        <v>81</v>
      </c>
      <c r="D45" t="s">
        <v>82</v>
      </c>
      <c r="E45" t="s">
        <v>816</v>
      </c>
      <c r="F45" t="s">
        <v>85</v>
      </c>
      <c r="G45" t="s">
        <v>512</v>
      </c>
      <c r="H45" t="s">
        <v>512</v>
      </c>
      <c r="I45" t="s">
        <v>512</v>
      </c>
      <c r="J45">
        <v>521</v>
      </c>
      <c r="K45" t="s">
        <v>84</v>
      </c>
      <c r="L45" t="s">
        <v>517</v>
      </c>
      <c r="M45" s="2">
        <f t="shared" si="8"/>
        <v>44</v>
      </c>
      <c r="N45" t="str">
        <f t="shared" si="0"/>
        <v>ASVS-V02.01.02</v>
      </c>
      <c r="O45" t="s">
        <v>1776</v>
      </c>
      <c r="P45" t="str">
        <f t="shared" si="1"/>
        <v>L1/L2/L3 Verify that passwords 64 characters or longer are permitted but may be ...</v>
      </c>
      <c r="Q45" t="str">
        <f t="shared" si="2"/>
        <v>Authentication Verification Requirements</v>
      </c>
      <c r="R45" t="str">
        <f t="shared" si="3"/>
        <v>Verify that passwords 64 characters or longer are permitted but may be no longer...</v>
      </c>
      <c r="V45" t="str">
        <f t="shared" si="4"/>
        <v>Verify that passwords 64 characters or longer are permitted but may be no longer than 128 characters. ([C6](https://owasp.org/www-project-proactive-controls/#div-numbering))</v>
      </c>
      <c r="W45" t="str">
        <f t="shared" si="5"/>
        <v>V2 Authentication Verification Requirements</v>
      </c>
      <c r="X45" t="str">
        <f t="shared" si="6"/>
        <v>V2.1 Password Security Requirements</v>
      </c>
      <c r="Y45" s="2">
        <v>44</v>
      </c>
      <c r="AD45" t="s">
        <v>835</v>
      </c>
      <c r="AE45">
        <f t="shared" si="7"/>
        <v>521</v>
      </c>
    </row>
    <row r="46" spans="1:31" ht="17" x14ac:dyDescent="0.25">
      <c r="A46" s="1" t="s">
        <v>79</v>
      </c>
      <c r="B46" t="s">
        <v>80</v>
      </c>
      <c r="C46" t="s">
        <v>81</v>
      </c>
      <c r="D46" t="s">
        <v>82</v>
      </c>
      <c r="E46" t="s">
        <v>817</v>
      </c>
      <c r="F46" t="s">
        <v>86</v>
      </c>
      <c r="G46" t="s">
        <v>512</v>
      </c>
      <c r="H46" t="s">
        <v>512</v>
      </c>
      <c r="I46" t="s">
        <v>512</v>
      </c>
      <c r="J46">
        <v>521</v>
      </c>
      <c r="K46" t="s">
        <v>84</v>
      </c>
      <c r="L46" t="s">
        <v>517</v>
      </c>
      <c r="M46" s="2">
        <f t="shared" si="8"/>
        <v>45</v>
      </c>
      <c r="N46" t="str">
        <f t="shared" si="0"/>
        <v>ASVS-V02.01.03</v>
      </c>
      <c r="O46" t="s">
        <v>1776</v>
      </c>
      <c r="P46" t="str">
        <f t="shared" si="1"/>
        <v>L1/L2/L3 Verify that password truncation is not performed. However, consecutive ...</v>
      </c>
      <c r="Q46" t="str">
        <f t="shared" si="2"/>
        <v>Authentication Verification Requirements</v>
      </c>
      <c r="R46" t="str">
        <f t="shared" si="3"/>
        <v>Verify that password truncation is not performed. However, consecutive multiple ...</v>
      </c>
      <c r="V46" t="str">
        <f t="shared" si="4"/>
        <v>Verify that password truncation is not performed. However, consecutive multiple spaces may be replaced by a single space. ([C6](https://owasp.org/www-project-proactive-controls/#div-numbering))</v>
      </c>
      <c r="W46" t="str">
        <f t="shared" si="5"/>
        <v>V2 Authentication Verification Requirements</v>
      </c>
      <c r="X46" t="str">
        <f t="shared" si="6"/>
        <v>V2.1 Password Security Requirements</v>
      </c>
      <c r="Y46" s="2">
        <v>45</v>
      </c>
      <c r="AD46" t="s">
        <v>835</v>
      </c>
      <c r="AE46">
        <f t="shared" si="7"/>
        <v>521</v>
      </c>
    </row>
    <row r="47" spans="1:31" ht="17" x14ac:dyDescent="0.25">
      <c r="A47" s="1" t="s">
        <v>79</v>
      </c>
      <c r="B47" t="s">
        <v>80</v>
      </c>
      <c r="C47" t="s">
        <v>81</v>
      </c>
      <c r="D47" t="s">
        <v>82</v>
      </c>
      <c r="E47" t="s">
        <v>818</v>
      </c>
      <c r="F47" t="s">
        <v>87</v>
      </c>
      <c r="G47" t="s">
        <v>512</v>
      </c>
      <c r="H47" t="s">
        <v>512</v>
      </c>
      <c r="I47" t="s">
        <v>512</v>
      </c>
      <c r="J47">
        <v>521</v>
      </c>
      <c r="K47" t="s">
        <v>84</v>
      </c>
      <c r="L47" t="s">
        <v>517</v>
      </c>
      <c r="M47" s="2">
        <f t="shared" si="8"/>
        <v>46</v>
      </c>
      <c r="N47" t="str">
        <f t="shared" si="0"/>
        <v>ASVS-V02.01.04</v>
      </c>
      <c r="O47" t="s">
        <v>1776</v>
      </c>
      <c r="P47" t="str">
        <f t="shared" si="1"/>
        <v>L1/L2/L3 Verify that any printable Unicode character, including language neutral...</v>
      </c>
      <c r="Q47" t="str">
        <f t="shared" si="2"/>
        <v>Authentication Verification Requirements</v>
      </c>
      <c r="R47" t="str">
        <f t="shared" si="3"/>
        <v>Verify that any printable Unicode character, including language neutral characte...</v>
      </c>
      <c r="V47" t="str">
        <f t="shared" si="4"/>
        <v>Verify that any printable Unicode character, including language neutral characters such as spaces and Emojis are permitted in passwords.</v>
      </c>
      <c r="W47" t="str">
        <f t="shared" si="5"/>
        <v>V2 Authentication Verification Requirements</v>
      </c>
      <c r="X47" t="str">
        <f t="shared" si="6"/>
        <v>V2.1 Password Security Requirements</v>
      </c>
      <c r="Y47" s="2">
        <v>46</v>
      </c>
      <c r="AD47" t="s">
        <v>835</v>
      </c>
      <c r="AE47">
        <f t="shared" si="7"/>
        <v>521</v>
      </c>
    </row>
    <row r="48" spans="1:31" ht="17" x14ac:dyDescent="0.25">
      <c r="A48" s="1" t="s">
        <v>79</v>
      </c>
      <c r="B48" t="s">
        <v>80</v>
      </c>
      <c r="C48" t="s">
        <v>81</v>
      </c>
      <c r="D48" t="s">
        <v>82</v>
      </c>
      <c r="E48" t="s">
        <v>819</v>
      </c>
      <c r="F48" t="s">
        <v>88</v>
      </c>
      <c r="G48" t="s">
        <v>512</v>
      </c>
      <c r="H48" t="s">
        <v>512</v>
      </c>
      <c r="I48" t="s">
        <v>512</v>
      </c>
      <c r="J48">
        <v>620</v>
      </c>
      <c r="K48" t="s">
        <v>84</v>
      </c>
      <c r="L48" t="s">
        <v>517</v>
      </c>
      <c r="M48" s="2">
        <f t="shared" si="8"/>
        <v>47</v>
      </c>
      <c r="N48" t="str">
        <f t="shared" si="0"/>
        <v>ASVS-V02.01.05</v>
      </c>
      <c r="O48" t="s">
        <v>1776</v>
      </c>
      <c r="P48" t="str">
        <f t="shared" si="1"/>
        <v>L1/L2/L3 Verify users can change their password....</v>
      </c>
      <c r="Q48" t="str">
        <f t="shared" si="2"/>
        <v>Authentication Verification Requirements</v>
      </c>
      <c r="R48" t="str">
        <f t="shared" si="3"/>
        <v>Verify users can change their password....</v>
      </c>
      <c r="V48" t="str">
        <f t="shared" si="4"/>
        <v>Verify users can change their password.</v>
      </c>
      <c r="W48" t="str">
        <f t="shared" si="5"/>
        <v>V2 Authentication Verification Requirements</v>
      </c>
      <c r="X48" t="str">
        <f t="shared" si="6"/>
        <v>V2.1 Password Security Requirements</v>
      </c>
      <c r="Y48" s="2">
        <v>47</v>
      </c>
      <c r="AD48" t="s">
        <v>835</v>
      </c>
      <c r="AE48">
        <f t="shared" si="7"/>
        <v>620</v>
      </c>
    </row>
    <row r="49" spans="1:31" ht="17" x14ac:dyDescent="0.25">
      <c r="A49" s="1" t="s">
        <v>79</v>
      </c>
      <c r="B49" t="s">
        <v>80</v>
      </c>
      <c r="C49" t="s">
        <v>81</v>
      </c>
      <c r="D49" t="s">
        <v>82</v>
      </c>
      <c r="E49" t="s">
        <v>820</v>
      </c>
      <c r="F49" t="s">
        <v>89</v>
      </c>
      <c r="G49" t="s">
        <v>512</v>
      </c>
      <c r="H49" t="s">
        <v>512</v>
      </c>
      <c r="I49" t="s">
        <v>512</v>
      </c>
      <c r="J49">
        <v>620</v>
      </c>
      <c r="K49" t="s">
        <v>84</v>
      </c>
      <c r="L49" t="s">
        <v>517</v>
      </c>
      <c r="M49" s="2">
        <f t="shared" si="8"/>
        <v>48</v>
      </c>
      <c r="N49" t="str">
        <f t="shared" si="0"/>
        <v>ASVS-V02.01.06</v>
      </c>
      <c r="O49" t="s">
        <v>1776</v>
      </c>
      <c r="P49" t="str">
        <f t="shared" si="1"/>
        <v>L1/L2/L3 Verify that password change functionality requires the user's current a...</v>
      </c>
      <c r="Q49" t="str">
        <f t="shared" si="2"/>
        <v>Authentication Verification Requirements</v>
      </c>
      <c r="R49" t="str">
        <f t="shared" si="3"/>
        <v>Verify that password change functionality requires the user's current and new pa...</v>
      </c>
      <c r="V49" t="str">
        <f t="shared" si="4"/>
        <v>Verify that password change functionality requires the user's current and new password.</v>
      </c>
      <c r="W49" t="str">
        <f t="shared" si="5"/>
        <v>V2 Authentication Verification Requirements</v>
      </c>
      <c r="X49" t="str">
        <f t="shared" si="6"/>
        <v>V2.1 Password Security Requirements</v>
      </c>
      <c r="Y49" s="2">
        <v>48</v>
      </c>
      <c r="AD49" t="s">
        <v>835</v>
      </c>
      <c r="AE49">
        <f t="shared" si="7"/>
        <v>620</v>
      </c>
    </row>
    <row r="50" spans="1:31" ht="17" x14ac:dyDescent="0.25">
      <c r="A50" s="1" t="s">
        <v>79</v>
      </c>
      <c r="B50" t="s">
        <v>80</v>
      </c>
      <c r="C50" t="s">
        <v>81</v>
      </c>
      <c r="D50" t="s">
        <v>82</v>
      </c>
      <c r="E50" t="s">
        <v>821</v>
      </c>
      <c r="F50" t="s">
        <v>90</v>
      </c>
      <c r="G50" t="s">
        <v>512</v>
      </c>
      <c r="H50" t="s">
        <v>512</v>
      </c>
      <c r="I50" t="s">
        <v>512</v>
      </c>
      <c r="J50">
        <v>521</v>
      </c>
      <c r="K50" t="s">
        <v>84</v>
      </c>
      <c r="L50" t="s">
        <v>517</v>
      </c>
      <c r="M50" s="2">
        <f t="shared" si="8"/>
        <v>49</v>
      </c>
      <c r="N50" t="str">
        <f t="shared" si="0"/>
        <v>ASVS-V02.01.07</v>
      </c>
      <c r="O50" t="s">
        <v>1776</v>
      </c>
      <c r="P50" t="str">
        <f t="shared" si="1"/>
        <v>L1/L2/L3 Verify that passwords submitted during account registration, login, and...</v>
      </c>
      <c r="Q50" t="str">
        <f t="shared" si="2"/>
        <v>Authentication Verification Requirements</v>
      </c>
      <c r="R50" t="str">
        <f t="shared" si="3"/>
        <v>Verify that passwords submitted during account registration, login, and password...</v>
      </c>
      <c r="V50" t="str">
        <f t="shared" si="4"/>
        <v>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v>
      </c>
      <c r="W50" t="str">
        <f t="shared" si="5"/>
        <v>V2 Authentication Verification Requirements</v>
      </c>
      <c r="X50" t="str">
        <f t="shared" si="6"/>
        <v>V2.1 Password Security Requirements</v>
      </c>
      <c r="Y50" s="2">
        <v>49</v>
      </c>
      <c r="AD50" t="s">
        <v>835</v>
      </c>
      <c r="AE50">
        <f t="shared" si="7"/>
        <v>521</v>
      </c>
    </row>
    <row r="51" spans="1:31" ht="17" x14ac:dyDescent="0.25">
      <c r="A51" s="1" t="s">
        <v>79</v>
      </c>
      <c r="B51" t="s">
        <v>80</v>
      </c>
      <c r="C51" t="s">
        <v>81</v>
      </c>
      <c r="D51" t="s">
        <v>82</v>
      </c>
      <c r="E51" t="s">
        <v>822</v>
      </c>
      <c r="F51" t="s">
        <v>91</v>
      </c>
      <c r="G51" t="s">
        <v>512</v>
      </c>
      <c r="H51" t="s">
        <v>512</v>
      </c>
      <c r="I51" t="s">
        <v>512</v>
      </c>
      <c r="J51">
        <v>521</v>
      </c>
      <c r="K51" t="s">
        <v>84</v>
      </c>
      <c r="L51" t="s">
        <v>517</v>
      </c>
      <c r="M51" s="2">
        <f t="shared" si="8"/>
        <v>50</v>
      </c>
      <c r="N51" t="str">
        <f t="shared" si="0"/>
        <v>ASVS-V02.01.08</v>
      </c>
      <c r="O51" t="s">
        <v>1776</v>
      </c>
      <c r="P51" t="str">
        <f t="shared" si="1"/>
        <v>L1/L2/L3 Verify that a password strength meter is provided to help users set a s...</v>
      </c>
      <c r="Q51" t="str">
        <f t="shared" si="2"/>
        <v>Authentication Verification Requirements</v>
      </c>
      <c r="R51" t="str">
        <f t="shared" si="3"/>
        <v>Verify that a password strength meter is provided to help users set a stronger p...</v>
      </c>
      <c r="V51" t="str">
        <f t="shared" si="4"/>
        <v>Verify that a password strength meter is provided to help users set a stronger password.</v>
      </c>
      <c r="W51" t="str">
        <f t="shared" si="5"/>
        <v>V2 Authentication Verification Requirements</v>
      </c>
      <c r="X51" t="str">
        <f t="shared" si="6"/>
        <v>V2.1 Password Security Requirements</v>
      </c>
      <c r="Y51" s="2">
        <v>50</v>
      </c>
      <c r="AD51" t="s">
        <v>835</v>
      </c>
      <c r="AE51">
        <f t="shared" si="7"/>
        <v>521</v>
      </c>
    </row>
    <row r="52" spans="1:31" ht="17" x14ac:dyDescent="0.25">
      <c r="A52" s="1" t="s">
        <v>79</v>
      </c>
      <c r="B52" t="s">
        <v>80</v>
      </c>
      <c r="C52" t="s">
        <v>81</v>
      </c>
      <c r="D52" t="s">
        <v>82</v>
      </c>
      <c r="E52" t="s">
        <v>823</v>
      </c>
      <c r="F52" t="s">
        <v>92</v>
      </c>
      <c r="G52" t="s">
        <v>512</v>
      </c>
      <c r="H52" t="s">
        <v>512</v>
      </c>
      <c r="I52" t="s">
        <v>512</v>
      </c>
      <c r="J52">
        <v>521</v>
      </c>
      <c r="K52" t="s">
        <v>84</v>
      </c>
      <c r="L52" t="s">
        <v>517</v>
      </c>
      <c r="M52" s="2">
        <f t="shared" si="8"/>
        <v>51</v>
      </c>
      <c r="N52" t="str">
        <f t="shared" si="0"/>
        <v>ASVS-V02.01.09</v>
      </c>
      <c r="O52" t="s">
        <v>1776</v>
      </c>
      <c r="P52" t="str">
        <f t="shared" si="1"/>
        <v>L1/L2/L3 Verify that there are no password composition rules limiting the type o...</v>
      </c>
      <c r="Q52" t="str">
        <f t="shared" si="2"/>
        <v>Authentication Verification Requirements</v>
      </c>
      <c r="R52" t="str">
        <f t="shared" si="3"/>
        <v>Verify that there are no password composition rules limiting the type of charact...</v>
      </c>
      <c r="V52" t="str">
        <f t="shared" si="4"/>
        <v>Verify that there are no password composition rules limiting the type of characters permitted. There should be no requirement for upper or lower case or numbers or special characters. ([C6](https://owasp.org/www-project-proactive-controls/#div-numbering))</v>
      </c>
      <c r="W52" t="str">
        <f t="shared" si="5"/>
        <v>V2 Authentication Verification Requirements</v>
      </c>
      <c r="X52" t="str">
        <f t="shared" si="6"/>
        <v>V2.1 Password Security Requirements</v>
      </c>
      <c r="Y52" s="2">
        <v>51</v>
      </c>
      <c r="AD52" t="s">
        <v>835</v>
      </c>
      <c r="AE52">
        <f t="shared" si="7"/>
        <v>521</v>
      </c>
    </row>
    <row r="53" spans="1:31" ht="17" x14ac:dyDescent="0.25">
      <c r="A53" s="1" t="s">
        <v>79</v>
      </c>
      <c r="B53" t="s">
        <v>80</v>
      </c>
      <c r="C53" t="s">
        <v>81</v>
      </c>
      <c r="D53" t="s">
        <v>82</v>
      </c>
      <c r="E53" t="s">
        <v>570</v>
      </c>
      <c r="F53" t="s">
        <v>93</v>
      </c>
      <c r="G53" t="s">
        <v>512</v>
      </c>
      <c r="H53" t="s">
        <v>512</v>
      </c>
      <c r="I53" t="s">
        <v>512</v>
      </c>
      <c r="J53">
        <v>263</v>
      </c>
      <c r="K53" t="s">
        <v>84</v>
      </c>
      <c r="L53" t="s">
        <v>517</v>
      </c>
      <c r="M53" s="2">
        <f t="shared" si="8"/>
        <v>52</v>
      </c>
      <c r="N53" t="str">
        <f t="shared" si="0"/>
        <v>ASVS-V02.01.10</v>
      </c>
      <c r="O53" t="s">
        <v>1776</v>
      </c>
      <c r="P53" t="str">
        <f t="shared" si="1"/>
        <v>L1/L2/L3 Verify that there are no periodic credential rotation or password histo...</v>
      </c>
      <c r="Q53" t="str">
        <f t="shared" si="2"/>
        <v>Authentication Verification Requirements</v>
      </c>
      <c r="R53" t="str">
        <f t="shared" si="3"/>
        <v>Verify that there are no periodic credential rotation or password history requir...</v>
      </c>
      <c r="V53" t="str">
        <f t="shared" si="4"/>
        <v>Verify that there are no periodic credential rotation or password history requirements.</v>
      </c>
      <c r="W53" t="str">
        <f t="shared" si="5"/>
        <v>V2 Authentication Verification Requirements</v>
      </c>
      <c r="X53" t="str">
        <f t="shared" si="6"/>
        <v>V2.1 Password Security Requirements</v>
      </c>
      <c r="Y53" s="2">
        <v>52</v>
      </c>
      <c r="AD53" t="s">
        <v>835</v>
      </c>
      <c r="AE53">
        <f t="shared" si="7"/>
        <v>263</v>
      </c>
    </row>
    <row r="54" spans="1:31" ht="17" x14ac:dyDescent="0.25">
      <c r="A54" s="1" t="s">
        <v>79</v>
      </c>
      <c r="B54" t="s">
        <v>80</v>
      </c>
      <c r="C54" t="s">
        <v>81</v>
      </c>
      <c r="D54" t="s">
        <v>82</v>
      </c>
      <c r="E54" t="s">
        <v>571</v>
      </c>
      <c r="F54" t="s">
        <v>94</v>
      </c>
      <c r="G54" t="s">
        <v>512</v>
      </c>
      <c r="H54" t="s">
        <v>512</v>
      </c>
      <c r="I54" t="s">
        <v>512</v>
      </c>
      <c r="J54">
        <v>521</v>
      </c>
      <c r="K54" t="s">
        <v>84</v>
      </c>
      <c r="L54" t="s">
        <v>517</v>
      </c>
      <c r="M54" s="2">
        <f t="shared" si="8"/>
        <v>53</v>
      </c>
      <c r="N54" t="str">
        <f t="shared" si="0"/>
        <v>ASVS-V02.01.11</v>
      </c>
      <c r="O54" t="s">
        <v>1776</v>
      </c>
      <c r="P54" t="str">
        <f t="shared" si="1"/>
        <v>L1/L2/L3 Verify that "paste" functionality, browser password helpers, and extern...</v>
      </c>
      <c r="Q54" t="str">
        <f t="shared" si="2"/>
        <v>Authentication Verification Requirements</v>
      </c>
      <c r="R54" t="str">
        <f t="shared" si="3"/>
        <v>Verify that "paste" functionality, browser password helpers, and external passwo...</v>
      </c>
      <c r="V54" t="str">
        <f t="shared" si="4"/>
        <v>Verify that "paste" functionality, browser password helpers, and external password managers are permitted.</v>
      </c>
      <c r="W54" t="str">
        <f t="shared" si="5"/>
        <v>V2 Authentication Verification Requirements</v>
      </c>
      <c r="X54" t="str">
        <f t="shared" si="6"/>
        <v>V2.1 Password Security Requirements</v>
      </c>
      <c r="Y54" s="2">
        <v>53</v>
      </c>
      <c r="AD54" t="s">
        <v>835</v>
      </c>
      <c r="AE54">
        <f t="shared" si="7"/>
        <v>521</v>
      </c>
    </row>
    <row r="55" spans="1:31" ht="17" x14ac:dyDescent="0.25">
      <c r="A55" s="1" t="s">
        <v>79</v>
      </c>
      <c r="B55" t="s">
        <v>80</v>
      </c>
      <c r="C55" t="s">
        <v>81</v>
      </c>
      <c r="D55" t="s">
        <v>82</v>
      </c>
      <c r="E55" t="s">
        <v>572</v>
      </c>
      <c r="F55" t="s">
        <v>95</v>
      </c>
      <c r="G55" t="s">
        <v>512</v>
      </c>
      <c r="H55" t="s">
        <v>512</v>
      </c>
      <c r="I55" t="s">
        <v>512</v>
      </c>
      <c r="J55">
        <v>521</v>
      </c>
      <c r="K55" t="s">
        <v>84</v>
      </c>
      <c r="L55" t="s">
        <v>517</v>
      </c>
      <c r="M55" s="2">
        <f t="shared" si="8"/>
        <v>54</v>
      </c>
      <c r="N55" t="str">
        <f t="shared" si="0"/>
        <v>ASVS-V02.01.12</v>
      </c>
      <c r="O55" t="s">
        <v>1776</v>
      </c>
      <c r="P55" t="str">
        <f t="shared" si="1"/>
        <v>L1/L2/L3 Verify that the user can choose to either temporarily view the entire m...</v>
      </c>
      <c r="Q55" t="str">
        <f t="shared" si="2"/>
        <v>Authentication Verification Requirements</v>
      </c>
      <c r="R55" t="str">
        <f t="shared" si="3"/>
        <v>Verify that the user can choose to either temporarily view the entire masked pas...</v>
      </c>
      <c r="V55" t="str">
        <f t="shared" si="4"/>
        <v>Verify that the user can choose to either temporarily view the entire masked password, or temporarily view the last typed character of the password on platforms that do not have this as built-in functionality.</v>
      </c>
      <c r="W55" t="str">
        <f t="shared" si="5"/>
        <v>V2 Authentication Verification Requirements</v>
      </c>
      <c r="X55" t="str">
        <f t="shared" si="6"/>
        <v>V2.1 Password Security Requirements</v>
      </c>
      <c r="Y55" s="2">
        <v>54</v>
      </c>
      <c r="AD55" t="s">
        <v>835</v>
      </c>
      <c r="AE55">
        <f t="shared" si="7"/>
        <v>521</v>
      </c>
    </row>
    <row r="56" spans="1:31" ht="17" x14ac:dyDescent="0.25">
      <c r="A56" s="1" t="s">
        <v>79</v>
      </c>
      <c r="B56" t="s">
        <v>80</v>
      </c>
      <c r="C56" t="s">
        <v>96</v>
      </c>
      <c r="D56" t="s">
        <v>97</v>
      </c>
      <c r="E56" t="s">
        <v>626</v>
      </c>
      <c r="F56" t="s">
        <v>98</v>
      </c>
      <c r="G56" t="s">
        <v>512</v>
      </c>
      <c r="H56" t="s">
        <v>512</v>
      </c>
      <c r="I56" t="s">
        <v>512</v>
      </c>
      <c r="J56">
        <v>307</v>
      </c>
      <c r="K56" t="s">
        <v>99</v>
      </c>
      <c r="L56" t="s">
        <v>518</v>
      </c>
      <c r="M56" s="2">
        <f t="shared" si="8"/>
        <v>55</v>
      </c>
      <c r="N56" t="str">
        <f t="shared" si="0"/>
        <v>ASVS-V02.02.1</v>
      </c>
      <c r="O56" t="s">
        <v>1776</v>
      </c>
      <c r="P56" t="str">
        <f t="shared" si="1"/>
        <v>L1/L2/L3 Verify that anti-automation controls are effective at mitigating breach...</v>
      </c>
      <c r="Q56" t="str">
        <f t="shared" si="2"/>
        <v>Authentication Verification Requirements</v>
      </c>
      <c r="R56" t="str">
        <f t="shared" si="3"/>
        <v>Verify that anti-automation controls are effective at mitigating breached creden...</v>
      </c>
      <c r="V56" t="str">
        <f t="shared" si="4"/>
        <v>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v>
      </c>
      <c r="W56" t="str">
        <f t="shared" si="5"/>
        <v>V2 Authentication Verification Requirements</v>
      </c>
      <c r="X56" t="str">
        <f t="shared" si="6"/>
        <v>V2.2 General Authenticator Requirements</v>
      </c>
      <c r="Y56" s="2">
        <v>55</v>
      </c>
      <c r="AD56" t="s">
        <v>835</v>
      </c>
      <c r="AE56">
        <f t="shared" si="7"/>
        <v>307</v>
      </c>
    </row>
    <row r="57" spans="1:31" ht="17" x14ac:dyDescent="0.25">
      <c r="A57" s="1" t="s">
        <v>79</v>
      </c>
      <c r="B57" t="s">
        <v>80</v>
      </c>
      <c r="C57" t="s">
        <v>96</v>
      </c>
      <c r="D57" t="s">
        <v>97</v>
      </c>
      <c r="E57" t="s">
        <v>627</v>
      </c>
      <c r="F57" t="s">
        <v>100</v>
      </c>
      <c r="G57" t="s">
        <v>512</v>
      </c>
      <c r="H57" t="s">
        <v>512</v>
      </c>
      <c r="I57" t="s">
        <v>512</v>
      </c>
      <c r="J57">
        <v>304</v>
      </c>
      <c r="K57" t="s">
        <v>101</v>
      </c>
      <c r="L57" t="s">
        <v>519</v>
      </c>
      <c r="M57" s="2">
        <f t="shared" si="8"/>
        <v>56</v>
      </c>
      <c r="N57" t="str">
        <f t="shared" si="0"/>
        <v>ASVS-V02.02.2</v>
      </c>
      <c r="O57" t="s">
        <v>1776</v>
      </c>
      <c r="P57" t="str">
        <f t="shared" si="1"/>
        <v>L1/L2/L3 Verify that the use of weak authenticators (such as SMS and email) is l...</v>
      </c>
      <c r="Q57" t="str">
        <f t="shared" si="2"/>
        <v>Authentication Verification Requirements</v>
      </c>
      <c r="R57" t="str">
        <f t="shared" si="3"/>
        <v>Verify that the use of weak authenticators (such as SMS and email) is limited to...</v>
      </c>
      <c r="V57" t="str">
        <f t="shared" si="4"/>
        <v>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v>
      </c>
      <c r="W57" t="str">
        <f t="shared" si="5"/>
        <v>V2 Authentication Verification Requirements</v>
      </c>
      <c r="X57" t="str">
        <f t="shared" si="6"/>
        <v>V2.2 General Authenticator Requirements</v>
      </c>
      <c r="Y57" s="2">
        <v>56</v>
      </c>
      <c r="AD57" t="s">
        <v>835</v>
      </c>
      <c r="AE57">
        <f t="shared" si="7"/>
        <v>304</v>
      </c>
    </row>
    <row r="58" spans="1:31" ht="17" x14ac:dyDescent="0.25">
      <c r="A58" s="1" t="s">
        <v>79</v>
      </c>
      <c r="B58" t="s">
        <v>80</v>
      </c>
      <c r="C58" t="s">
        <v>96</v>
      </c>
      <c r="D58" t="s">
        <v>97</v>
      </c>
      <c r="E58" t="s">
        <v>628</v>
      </c>
      <c r="F58" t="s">
        <v>102</v>
      </c>
      <c r="G58" t="s">
        <v>512</v>
      </c>
      <c r="H58" t="s">
        <v>512</v>
      </c>
      <c r="I58" t="s">
        <v>512</v>
      </c>
      <c r="J58">
        <v>620</v>
      </c>
      <c r="L58" t="s">
        <v>520</v>
      </c>
      <c r="M58" s="2">
        <f t="shared" si="8"/>
        <v>57</v>
      </c>
      <c r="N58" t="str">
        <f t="shared" si="0"/>
        <v>ASVS-V02.02.3</v>
      </c>
      <c r="O58" t="s">
        <v>1776</v>
      </c>
      <c r="P58" t="str">
        <f t="shared" si="1"/>
        <v>L1/L2/L3 Verify that secure notifications are sent to users after updates to aut...</v>
      </c>
      <c r="Q58" t="str">
        <f t="shared" si="2"/>
        <v>Authentication Verification Requirements</v>
      </c>
      <c r="R58" t="str">
        <f t="shared" si="3"/>
        <v>Verify that secure notifications are sent to users after updates to authenticati...</v>
      </c>
      <c r="V58" t="str">
        <f t="shared" si="4"/>
        <v>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v>
      </c>
      <c r="W58" t="str">
        <f t="shared" si="5"/>
        <v>V2 Authentication Verification Requirements</v>
      </c>
      <c r="X58" t="str">
        <f t="shared" si="6"/>
        <v>V2.2 General Authenticator Requirements</v>
      </c>
      <c r="Y58" s="2">
        <v>57</v>
      </c>
      <c r="AD58" t="s">
        <v>835</v>
      </c>
      <c r="AE58">
        <f t="shared" si="7"/>
        <v>620</v>
      </c>
    </row>
    <row r="59" spans="1:31" ht="17" x14ac:dyDescent="0.25">
      <c r="A59" s="1" t="s">
        <v>79</v>
      </c>
      <c r="B59" t="s">
        <v>80</v>
      </c>
      <c r="C59" t="s">
        <v>96</v>
      </c>
      <c r="D59" t="s">
        <v>97</v>
      </c>
      <c r="E59" t="s">
        <v>629</v>
      </c>
      <c r="F59" t="s">
        <v>103</v>
      </c>
      <c r="I59" t="s">
        <v>512</v>
      </c>
      <c r="J59">
        <v>308</v>
      </c>
      <c r="K59" t="s">
        <v>104</v>
      </c>
      <c r="L59" t="s">
        <v>521</v>
      </c>
      <c r="M59" s="2">
        <f t="shared" si="8"/>
        <v>58</v>
      </c>
      <c r="N59" t="str">
        <f t="shared" si="0"/>
        <v>ASVS-V02.02.4</v>
      </c>
      <c r="O59" t="s">
        <v>1776</v>
      </c>
      <c r="P59" t="str">
        <f t="shared" si="1"/>
        <v>L3 Verify impersonation resistance against phishing, such as the use of multi-fa...</v>
      </c>
      <c r="Q59" t="str">
        <f t="shared" si="2"/>
        <v>Authentication Verification Requirements</v>
      </c>
      <c r="R59" t="str">
        <f t="shared" si="3"/>
        <v>Verify impersonation resistance against phishing, such as the use of multi-facto...</v>
      </c>
      <c r="V59" t="str">
        <f t="shared" si="4"/>
        <v>Verify impersonation resistance against phishing, such as the use of multi-factor authentication, cryptographic devices with intent (such as connected keys with a push to authenticate), or at higher AAL levels, client-side certificates.</v>
      </c>
      <c r="W59" t="str">
        <f t="shared" si="5"/>
        <v>V2 Authentication Verification Requirements</v>
      </c>
      <c r="X59" t="str">
        <f t="shared" si="6"/>
        <v>V2.2 General Authenticator Requirements</v>
      </c>
      <c r="Y59" s="2">
        <v>58</v>
      </c>
      <c r="AD59" t="s">
        <v>835</v>
      </c>
      <c r="AE59">
        <f t="shared" si="7"/>
        <v>308</v>
      </c>
    </row>
    <row r="60" spans="1:31" ht="17" x14ac:dyDescent="0.25">
      <c r="A60" s="1" t="s">
        <v>79</v>
      </c>
      <c r="B60" t="s">
        <v>80</v>
      </c>
      <c r="C60" t="s">
        <v>96</v>
      </c>
      <c r="D60" t="s">
        <v>97</v>
      </c>
      <c r="E60" t="s">
        <v>630</v>
      </c>
      <c r="F60" t="s">
        <v>105</v>
      </c>
      <c r="I60" t="s">
        <v>512</v>
      </c>
      <c r="J60">
        <v>319</v>
      </c>
      <c r="K60" t="s">
        <v>106</v>
      </c>
      <c r="L60" t="s">
        <v>522</v>
      </c>
      <c r="M60" s="2">
        <f t="shared" si="8"/>
        <v>59</v>
      </c>
      <c r="N60" t="str">
        <f t="shared" si="0"/>
        <v>ASVS-V02.02.5</v>
      </c>
      <c r="O60" t="s">
        <v>1776</v>
      </c>
      <c r="P60" t="str">
        <f t="shared" si="1"/>
        <v>L3 Verify that where a Credential Service Provider (CSP) and the application ver...</v>
      </c>
      <c r="Q60" t="str">
        <f t="shared" si="2"/>
        <v>Authentication Verification Requirements</v>
      </c>
      <c r="R60" t="str">
        <f t="shared" si="3"/>
        <v>Verify that where a Credential Service Provider (CSP) and the application verify...</v>
      </c>
      <c r="V60" t="str">
        <f t="shared" si="4"/>
        <v>Verify that where a Credential Service Provider (CSP) and the application verifying authentication are separated, mutually authenticated TLS is in place between the two endpoints.</v>
      </c>
      <c r="W60" t="str">
        <f t="shared" si="5"/>
        <v>V2 Authentication Verification Requirements</v>
      </c>
      <c r="X60" t="str">
        <f t="shared" si="6"/>
        <v>V2.2 General Authenticator Requirements</v>
      </c>
      <c r="Y60" s="2">
        <v>59</v>
      </c>
      <c r="AD60" t="s">
        <v>835</v>
      </c>
      <c r="AE60">
        <f t="shared" si="7"/>
        <v>319</v>
      </c>
    </row>
    <row r="61" spans="1:31" ht="17" x14ac:dyDescent="0.25">
      <c r="A61" s="1" t="s">
        <v>79</v>
      </c>
      <c r="B61" t="s">
        <v>80</v>
      </c>
      <c r="C61" t="s">
        <v>96</v>
      </c>
      <c r="D61" t="s">
        <v>97</v>
      </c>
      <c r="E61" t="s">
        <v>631</v>
      </c>
      <c r="F61" t="s">
        <v>107</v>
      </c>
      <c r="I61" t="s">
        <v>512</v>
      </c>
      <c r="J61">
        <v>308</v>
      </c>
      <c r="K61" t="s">
        <v>108</v>
      </c>
      <c r="L61" t="s">
        <v>523</v>
      </c>
      <c r="M61" s="2">
        <f t="shared" si="8"/>
        <v>60</v>
      </c>
      <c r="N61" t="str">
        <f t="shared" si="0"/>
        <v>ASVS-V02.02.6</v>
      </c>
      <c r="O61" t="s">
        <v>1776</v>
      </c>
      <c r="P61" t="str">
        <f t="shared" si="1"/>
        <v>L3 Verify replay resistance through the mandated use of One-time Passwords (OTP)...</v>
      </c>
      <c r="Q61" t="str">
        <f t="shared" si="2"/>
        <v>Authentication Verification Requirements</v>
      </c>
      <c r="R61" t="str">
        <f t="shared" si="3"/>
        <v>Verify replay resistance through the mandated use of One-time Passwords (OTP) de...</v>
      </c>
      <c r="V61" t="str">
        <f t="shared" si="4"/>
        <v>Verify replay resistance through the mandated use of One-time Passwords (OTP) devices, cryptographic authenticators, or lookup codes.</v>
      </c>
      <c r="W61" t="str">
        <f t="shared" si="5"/>
        <v>V2 Authentication Verification Requirements</v>
      </c>
      <c r="X61" t="str">
        <f t="shared" si="6"/>
        <v>V2.2 General Authenticator Requirements</v>
      </c>
      <c r="Y61" s="2">
        <v>60</v>
      </c>
      <c r="AD61" t="s">
        <v>835</v>
      </c>
      <c r="AE61">
        <f t="shared" si="7"/>
        <v>308</v>
      </c>
    </row>
    <row r="62" spans="1:31" ht="17" x14ac:dyDescent="0.25">
      <c r="A62" s="1" t="s">
        <v>79</v>
      </c>
      <c r="B62" t="s">
        <v>80</v>
      </c>
      <c r="C62" t="s">
        <v>96</v>
      </c>
      <c r="D62" t="s">
        <v>97</v>
      </c>
      <c r="E62" t="s">
        <v>632</v>
      </c>
      <c r="F62" t="s">
        <v>109</v>
      </c>
      <c r="I62" t="s">
        <v>512</v>
      </c>
      <c r="J62">
        <v>308</v>
      </c>
      <c r="K62" t="s">
        <v>110</v>
      </c>
      <c r="L62" t="s">
        <v>524</v>
      </c>
      <c r="M62" s="2">
        <f t="shared" si="8"/>
        <v>61</v>
      </c>
      <c r="N62" t="str">
        <f t="shared" si="0"/>
        <v>ASVS-V02.02.7</v>
      </c>
      <c r="O62" t="s">
        <v>1776</v>
      </c>
      <c r="P62" t="str">
        <f t="shared" si="1"/>
        <v>L3 Verify intent to authenticate by requiring the entry of an OTP token or user-...</v>
      </c>
      <c r="Q62" t="str">
        <f t="shared" si="2"/>
        <v>Authentication Verification Requirements</v>
      </c>
      <c r="R62" t="str">
        <f t="shared" si="3"/>
        <v>Verify intent to authenticate by requiring the entry of an OTP token or user-ini...</v>
      </c>
      <c r="V62" t="str">
        <f t="shared" si="4"/>
        <v>Verify intent to authenticate by requiring the entry of an OTP token or user-initiated action such as a button press on a FIDO hardware key.</v>
      </c>
      <c r="W62" t="str">
        <f t="shared" si="5"/>
        <v>V2 Authentication Verification Requirements</v>
      </c>
      <c r="X62" t="str">
        <f t="shared" si="6"/>
        <v>V2.2 General Authenticator Requirements</v>
      </c>
      <c r="Y62" s="2">
        <v>61</v>
      </c>
      <c r="AD62" t="s">
        <v>835</v>
      </c>
      <c r="AE62">
        <f t="shared" si="7"/>
        <v>308</v>
      </c>
    </row>
    <row r="63" spans="1:31" ht="17" x14ac:dyDescent="0.25">
      <c r="A63" s="1" t="s">
        <v>79</v>
      </c>
      <c r="B63" t="s">
        <v>80</v>
      </c>
      <c r="C63" t="s">
        <v>111</v>
      </c>
      <c r="D63" t="s">
        <v>112</v>
      </c>
      <c r="E63" t="s">
        <v>684</v>
      </c>
      <c r="F63" t="s">
        <v>113</v>
      </c>
      <c r="G63" t="s">
        <v>512</v>
      </c>
      <c r="H63" t="s">
        <v>512</v>
      </c>
      <c r="I63" t="s">
        <v>512</v>
      </c>
      <c r="J63">
        <v>330</v>
      </c>
      <c r="K63" t="s">
        <v>114</v>
      </c>
      <c r="L63" t="s">
        <v>525</v>
      </c>
      <c r="M63" s="2">
        <f t="shared" si="8"/>
        <v>62</v>
      </c>
      <c r="N63" t="str">
        <f t="shared" si="0"/>
        <v>ASVS-V02.03.1</v>
      </c>
      <c r="O63" t="s">
        <v>1776</v>
      </c>
      <c r="P63" t="str">
        <f t="shared" si="1"/>
        <v>L1/L2/L3 Verify system generated initial passwords or activation codes SHOULD be...</v>
      </c>
      <c r="Q63" t="str">
        <f t="shared" si="2"/>
        <v>Authentication Verification Requirements</v>
      </c>
      <c r="R63" t="str">
        <f t="shared" si="3"/>
        <v>Verify system generated initial passwords or activation codes SHOULD be securely...</v>
      </c>
      <c r="V63" t="str">
        <f t="shared" si="4"/>
        <v>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v>
      </c>
      <c r="W63" t="str">
        <f t="shared" si="5"/>
        <v>V2 Authentication Verification Requirements</v>
      </c>
      <c r="X63" t="str">
        <f t="shared" si="6"/>
        <v>V2.3 Authenticator Lifecycle Requirements</v>
      </c>
      <c r="Y63" s="2">
        <v>62</v>
      </c>
      <c r="AD63" t="s">
        <v>835</v>
      </c>
      <c r="AE63">
        <f t="shared" si="7"/>
        <v>330</v>
      </c>
    </row>
    <row r="64" spans="1:31" ht="17" x14ac:dyDescent="0.25">
      <c r="A64" s="1" t="s">
        <v>79</v>
      </c>
      <c r="B64" t="s">
        <v>80</v>
      </c>
      <c r="C64" t="s">
        <v>111</v>
      </c>
      <c r="D64" t="s">
        <v>112</v>
      </c>
      <c r="E64" t="s">
        <v>685</v>
      </c>
      <c r="F64" t="s">
        <v>115</v>
      </c>
      <c r="H64" t="s">
        <v>512</v>
      </c>
      <c r="I64" t="s">
        <v>512</v>
      </c>
      <c r="J64">
        <v>308</v>
      </c>
      <c r="K64" t="s">
        <v>116</v>
      </c>
      <c r="L64" t="s">
        <v>526</v>
      </c>
      <c r="M64" s="2">
        <f t="shared" si="8"/>
        <v>63</v>
      </c>
      <c r="N64" t="str">
        <f t="shared" si="0"/>
        <v>ASVS-V02.03.2</v>
      </c>
      <c r="O64" t="s">
        <v>1776</v>
      </c>
      <c r="P64" t="str">
        <f t="shared" si="1"/>
        <v>L2/L3 Verify that enrollment and use of subscriber-provided authentication devic...</v>
      </c>
      <c r="Q64" t="str">
        <f t="shared" si="2"/>
        <v>Authentication Verification Requirements</v>
      </c>
      <c r="R64" t="str">
        <f t="shared" si="3"/>
        <v>Verify that enrollment and use of subscriber-provided authentication devices are...</v>
      </c>
      <c r="V64" t="str">
        <f t="shared" si="4"/>
        <v>Verify that enrollment and use of subscriber-provided authentication devices are supported, such as a U2F or FIDO tokens.</v>
      </c>
      <c r="W64" t="str">
        <f t="shared" si="5"/>
        <v>V2 Authentication Verification Requirements</v>
      </c>
      <c r="X64" t="str">
        <f t="shared" si="6"/>
        <v>V2.3 Authenticator Lifecycle Requirements</v>
      </c>
      <c r="Y64" s="2">
        <v>63</v>
      </c>
      <c r="AD64" t="s">
        <v>835</v>
      </c>
      <c r="AE64">
        <f t="shared" si="7"/>
        <v>308</v>
      </c>
    </row>
    <row r="65" spans="1:31" ht="17" x14ac:dyDescent="0.25">
      <c r="A65" s="1" t="s">
        <v>79</v>
      </c>
      <c r="B65" t="s">
        <v>80</v>
      </c>
      <c r="C65" t="s">
        <v>111</v>
      </c>
      <c r="D65" t="s">
        <v>112</v>
      </c>
      <c r="E65" t="s">
        <v>686</v>
      </c>
      <c r="F65" t="s">
        <v>117</v>
      </c>
      <c r="H65" t="s">
        <v>512</v>
      </c>
      <c r="I65" t="s">
        <v>512</v>
      </c>
      <c r="J65">
        <v>287</v>
      </c>
      <c r="K65" t="s">
        <v>118</v>
      </c>
      <c r="L65" t="s">
        <v>527</v>
      </c>
      <c r="M65" s="2">
        <f t="shared" si="8"/>
        <v>64</v>
      </c>
      <c r="N65" t="str">
        <f t="shared" si="0"/>
        <v>ASVS-V02.03.3</v>
      </c>
      <c r="O65" t="s">
        <v>1776</v>
      </c>
      <c r="P65" t="str">
        <f t="shared" si="1"/>
        <v>L2/L3 Verify that renewal instructions are sent with sufficient time to renew ti...</v>
      </c>
      <c r="Q65" t="str">
        <f t="shared" si="2"/>
        <v>Authentication Verification Requirements</v>
      </c>
      <c r="R65" t="str">
        <f t="shared" si="3"/>
        <v>Verify that renewal instructions are sent with sufficient time to renew time bou...</v>
      </c>
      <c r="V65" t="str">
        <f t="shared" si="4"/>
        <v>Verify that renewal instructions are sent with sufficient time to renew time bound authenticators.</v>
      </c>
      <c r="W65" t="str">
        <f t="shared" si="5"/>
        <v>V2 Authentication Verification Requirements</v>
      </c>
      <c r="X65" t="str">
        <f t="shared" si="6"/>
        <v>V2.3 Authenticator Lifecycle Requirements</v>
      </c>
      <c r="Y65" s="2">
        <v>64</v>
      </c>
      <c r="AD65" t="s">
        <v>835</v>
      </c>
      <c r="AE65">
        <f t="shared" si="7"/>
        <v>287</v>
      </c>
    </row>
    <row r="66" spans="1:31" ht="17" x14ac:dyDescent="0.25">
      <c r="A66" s="1" t="s">
        <v>79</v>
      </c>
      <c r="B66" t="s">
        <v>80</v>
      </c>
      <c r="C66" t="s">
        <v>119</v>
      </c>
      <c r="D66" t="s">
        <v>120</v>
      </c>
      <c r="E66" t="s">
        <v>729</v>
      </c>
      <c r="F66" t="s">
        <v>121</v>
      </c>
      <c r="H66" t="s">
        <v>512</v>
      </c>
      <c r="I66" t="s">
        <v>512</v>
      </c>
      <c r="J66">
        <v>916</v>
      </c>
      <c r="K66" t="s">
        <v>84</v>
      </c>
      <c r="L66" t="s">
        <v>528</v>
      </c>
      <c r="M66" s="2">
        <f t="shared" si="8"/>
        <v>65</v>
      </c>
      <c r="N66" t="str">
        <f t="shared" ref="N66:N129" si="9">"ASVS-" &amp; E66</f>
        <v>ASVS-V02.04.1</v>
      </c>
      <c r="O66" t="s">
        <v>1776</v>
      </c>
      <c r="P66" t="str">
        <f t="shared" ref="P66:P129" si="10">LEFT(IF(ISBLANK(G66),"","L1/")&amp;IF(ISBLANK(H66),"","L2/")&amp;IF(ISBLANK(I66),"","L3") &amp; " " &amp; F66, 80) &amp; "..."</f>
        <v>L2/L3 Verify that passwords are stored in a form that is resistant to offline at...</v>
      </c>
      <c r="Q66" t="str">
        <f t="shared" ref="Q66:Q129" si="11">B66</f>
        <v>Authentication Verification Requirements</v>
      </c>
      <c r="R66" t="str">
        <f t="shared" ref="R66:R129" si="12">LEFT(F66, 80) &amp; "..."</f>
        <v>Verify that passwords are stored in a form that is resistant to offline attacks....</v>
      </c>
      <c r="V66" t="str">
        <f t="shared" ref="V66:V129" si="13">F66</f>
        <v>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v>
      </c>
      <c r="W66" t="str">
        <f t="shared" ref="W66:W129" si="14">A66 &amp; " " &amp; B66</f>
        <v>V2 Authentication Verification Requirements</v>
      </c>
      <c r="X66" t="str">
        <f t="shared" ref="X66:X129" si="15">C66 &amp; " " &amp; D66</f>
        <v>V2.4 Credential Storage Requirements</v>
      </c>
      <c r="Y66" s="2">
        <v>65</v>
      </c>
      <c r="AD66" t="s">
        <v>835</v>
      </c>
      <c r="AE66">
        <f t="shared" ref="AE66:AE129" si="16">J66</f>
        <v>916</v>
      </c>
    </row>
    <row r="67" spans="1:31" ht="17" x14ac:dyDescent="0.25">
      <c r="A67" s="1" t="s">
        <v>79</v>
      </c>
      <c r="B67" t="s">
        <v>80</v>
      </c>
      <c r="C67" t="s">
        <v>119</v>
      </c>
      <c r="D67" t="s">
        <v>120</v>
      </c>
      <c r="E67" t="s">
        <v>730</v>
      </c>
      <c r="F67" t="s">
        <v>122</v>
      </c>
      <c r="H67" t="s">
        <v>512</v>
      </c>
      <c r="I67" t="s">
        <v>512</v>
      </c>
      <c r="J67">
        <v>916</v>
      </c>
      <c r="K67" t="s">
        <v>84</v>
      </c>
      <c r="L67" t="s">
        <v>528</v>
      </c>
      <c r="M67" s="2">
        <f t="shared" ref="M67:M130" si="17">M66+1</f>
        <v>66</v>
      </c>
      <c r="N67" t="str">
        <f t="shared" si="9"/>
        <v>ASVS-V02.04.2</v>
      </c>
      <c r="O67" t="s">
        <v>1776</v>
      </c>
      <c r="P67" t="str">
        <f t="shared" si="10"/>
        <v>L2/L3 Verify that the salt is at least 32 bits in length and be chosen arbitrari...</v>
      </c>
      <c r="Q67" t="str">
        <f t="shared" si="11"/>
        <v>Authentication Verification Requirements</v>
      </c>
      <c r="R67" t="str">
        <f t="shared" si="12"/>
        <v>Verify that the salt is at least 32 bits in length and be chosen arbitrarily to ...</v>
      </c>
      <c r="V67" t="str">
        <f t="shared" si="13"/>
        <v>Verify that the salt is at least 32 bits in length and be chosen arbitrarily to minimize salt value collisions among stored hashes. For each credential, a unique salt value and the resulting hash SHALL be stored. ([C6](https://owasp.org/www-project-proactive-controls/#div-numbering))</v>
      </c>
      <c r="W67" t="str">
        <f t="shared" si="14"/>
        <v>V2 Authentication Verification Requirements</v>
      </c>
      <c r="X67" t="str">
        <f t="shared" si="15"/>
        <v>V2.4 Credential Storage Requirements</v>
      </c>
      <c r="Y67" s="2">
        <v>66</v>
      </c>
      <c r="AD67" t="s">
        <v>835</v>
      </c>
      <c r="AE67">
        <f t="shared" si="16"/>
        <v>916</v>
      </c>
    </row>
    <row r="68" spans="1:31" ht="17" x14ac:dyDescent="0.25">
      <c r="A68" s="1" t="s">
        <v>79</v>
      </c>
      <c r="B68" t="s">
        <v>80</v>
      </c>
      <c r="C68" t="s">
        <v>119</v>
      </c>
      <c r="D68" t="s">
        <v>120</v>
      </c>
      <c r="E68" t="s">
        <v>731</v>
      </c>
      <c r="F68" t="s">
        <v>123</v>
      </c>
      <c r="H68" t="s">
        <v>512</v>
      </c>
      <c r="I68" t="s">
        <v>512</v>
      </c>
      <c r="J68">
        <v>916</v>
      </c>
      <c r="K68" t="s">
        <v>84</v>
      </c>
      <c r="L68" t="s">
        <v>528</v>
      </c>
      <c r="M68" s="2">
        <f t="shared" si="17"/>
        <v>67</v>
      </c>
      <c r="N68" t="str">
        <f t="shared" si="9"/>
        <v>ASVS-V02.04.3</v>
      </c>
      <c r="O68" t="s">
        <v>1776</v>
      </c>
      <c r="P68" t="str">
        <f t="shared" si="10"/>
        <v>L2/L3 Verify that if PBKDF2 is used, the iteration count SHOULD be as large as v...</v>
      </c>
      <c r="Q68" t="str">
        <f t="shared" si="11"/>
        <v>Authentication Verification Requirements</v>
      </c>
      <c r="R68" t="str">
        <f t="shared" si="12"/>
        <v>Verify that if PBKDF2 is used, the iteration count SHOULD be as large as verific...</v>
      </c>
      <c r="V68" t="str">
        <f t="shared" si="13"/>
        <v>Verify that if PBKDF2 is used, the iteration count SHOULD be as large as verification server performance will allow, typically at least 100,000 iterations. ([C6](https://owasp.org/www-project-proactive-controls/#div-numbering))</v>
      </c>
      <c r="W68" t="str">
        <f t="shared" si="14"/>
        <v>V2 Authentication Verification Requirements</v>
      </c>
      <c r="X68" t="str">
        <f t="shared" si="15"/>
        <v>V2.4 Credential Storage Requirements</v>
      </c>
      <c r="Y68" s="2">
        <v>67</v>
      </c>
      <c r="AD68" t="s">
        <v>835</v>
      </c>
      <c r="AE68">
        <f t="shared" si="16"/>
        <v>916</v>
      </c>
    </row>
    <row r="69" spans="1:31" ht="17" x14ac:dyDescent="0.25">
      <c r="A69" s="1" t="s">
        <v>79</v>
      </c>
      <c r="B69" t="s">
        <v>80</v>
      </c>
      <c r="C69" t="s">
        <v>119</v>
      </c>
      <c r="D69" t="s">
        <v>120</v>
      </c>
      <c r="E69" t="s">
        <v>732</v>
      </c>
      <c r="F69" t="s">
        <v>124</v>
      </c>
      <c r="H69" t="s">
        <v>512</v>
      </c>
      <c r="I69" t="s">
        <v>512</v>
      </c>
      <c r="J69">
        <v>916</v>
      </c>
      <c r="K69" t="s">
        <v>84</v>
      </c>
      <c r="L69" t="s">
        <v>528</v>
      </c>
      <c r="M69" s="2">
        <f t="shared" si="17"/>
        <v>68</v>
      </c>
      <c r="N69" t="str">
        <f t="shared" si="9"/>
        <v>ASVS-V02.04.4</v>
      </c>
      <c r="O69" t="s">
        <v>1776</v>
      </c>
      <c r="P69" t="str">
        <f t="shared" si="10"/>
        <v>L2/L3 Verify that if bcrypt is used, the work factor SHOULD be as large as verif...</v>
      </c>
      <c r="Q69" t="str">
        <f t="shared" si="11"/>
        <v>Authentication Verification Requirements</v>
      </c>
      <c r="R69" t="str">
        <f t="shared" si="12"/>
        <v>Verify that if bcrypt is used, the work factor SHOULD be as large as verificatio...</v>
      </c>
      <c r="V69" t="str">
        <f t="shared" si="13"/>
        <v>Verify that if bcrypt is used, the work factor SHOULD be as large as verification server performance will allow, typically at least 13. ([C6](https://owasp.org/www-project-proactive-controls/#div-numbering))</v>
      </c>
      <c r="W69" t="str">
        <f t="shared" si="14"/>
        <v>V2 Authentication Verification Requirements</v>
      </c>
      <c r="X69" t="str">
        <f t="shared" si="15"/>
        <v>V2.4 Credential Storage Requirements</v>
      </c>
      <c r="Y69" s="2">
        <v>68</v>
      </c>
      <c r="AD69" t="s">
        <v>835</v>
      </c>
      <c r="AE69">
        <f t="shared" si="16"/>
        <v>916</v>
      </c>
    </row>
    <row r="70" spans="1:31" ht="17" x14ac:dyDescent="0.25">
      <c r="A70" s="1" t="s">
        <v>79</v>
      </c>
      <c r="B70" t="s">
        <v>80</v>
      </c>
      <c r="C70" t="s">
        <v>119</v>
      </c>
      <c r="D70" t="s">
        <v>120</v>
      </c>
      <c r="E70" t="s">
        <v>733</v>
      </c>
      <c r="F70" t="s">
        <v>125</v>
      </c>
      <c r="H70" t="s">
        <v>512</v>
      </c>
      <c r="I70" t="s">
        <v>512</v>
      </c>
      <c r="J70">
        <v>916</v>
      </c>
      <c r="K70" t="s">
        <v>84</v>
      </c>
      <c r="L70" t="s">
        <v>528</v>
      </c>
      <c r="M70" s="2">
        <f t="shared" si="17"/>
        <v>69</v>
      </c>
      <c r="N70" t="str">
        <f t="shared" si="9"/>
        <v>ASVS-V02.04.5</v>
      </c>
      <c r="O70" t="s">
        <v>1776</v>
      </c>
      <c r="P70" t="str">
        <f t="shared" si="10"/>
        <v>L2/L3 Verify that an additional iteration of a key derivation function is perfor...</v>
      </c>
      <c r="Q70" t="str">
        <f t="shared" si="11"/>
        <v>Authentication Verification Requirements</v>
      </c>
      <c r="R70" t="str">
        <f t="shared" si="12"/>
        <v>Verify that an additional iteration of a key derivation function is performed, u...</v>
      </c>
      <c r="V70" t="str">
        <f t="shared" si="13"/>
        <v>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v>
      </c>
      <c r="W70" t="str">
        <f t="shared" si="14"/>
        <v>V2 Authentication Verification Requirements</v>
      </c>
      <c r="X70" t="str">
        <f t="shared" si="15"/>
        <v>V2.4 Credential Storage Requirements</v>
      </c>
      <c r="Y70" s="2">
        <v>69</v>
      </c>
      <c r="AD70" t="s">
        <v>835</v>
      </c>
      <c r="AE70">
        <f t="shared" si="16"/>
        <v>916</v>
      </c>
    </row>
    <row r="71" spans="1:31" ht="17" x14ac:dyDescent="0.25">
      <c r="A71" s="1" t="s">
        <v>79</v>
      </c>
      <c r="B71" t="s">
        <v>80</v>
      </c>
      <c r="C71" t="s">
        <v>126</v>
      </c>
      <c r="D71" t="s">
        <v>127</v>
      </c>
      <c r="E71" t="s">
        <v>762</v>
      </c>
      <c r="F71" t="s">
        <v>128</v>
      </c>
      <c r="G71" t="s">
        <v>512</v>
      </c>
      <c r="H71" t="s">
        <v>512</v>
      </c>
      <c r="I71" t="s">
        <v>512</v>
      </c>
      <c r="J71">
        <v>640</v>
      </c>
      <c r="K71" t="s">
        <v>84</v>
      </c>
      <c r="L71" t="s">
        <v>517</v>
      </c>
      <c r="M71" s="2">
        <f t="shared" si="17"/>
        <v>70</v>
      </c>
      <c r="N71" t="str">
        <f t="shared" si="9"/>
        <v>ASVS-V02.05.1</v>
      </c>
      <c r="O71" t="s">
        <v>1776</v>
      </c>
      <c r="P71" t="str">
        <f t="shared" si="10"/>
        <v>L1/L2/L3 Verify that a system generated initial activation or recovery secret is...</v>
      </c>
      <c r="Q71" t="str">
        <f t="shared" si="11"/>
        <v>Authentication Verification Requirements</v>
      </c>
      <c r="R71" t="str">
        <f t="shared" si="12"/>
        <v>Verify that a system generated initial activation or recovery secret is not sent...</v>
      </c>
      <c r="V71" t="str">
        <f t="shared" si="13"/>
        <v>Verify that a system generated initial activation or recovery secret is not sent in clear text to the user. ([C6](https://owasp.org/www-project-proactive-controls/#div-numbering))</v>
      </c>
      <c r="W71" t="str">
        <f t="shared" si="14"/>
        <v>V2 Authentication Verification Requirements</v>
      </c>
      <c r="X71" t="str">
        <f t="shared" si="15"/>
        <v>V2.5 Credential Recovery Requirements</v>
      </c>
      <c r="Y71" s="2">
        <v>70</v>
      </c>
      <c r="AD71" t="s">
        <v>835</v>
      </c>
      <c r="AE71">
        <f t="shared" si="16"/>
        <v>640</v>
      </c>
    </row>
    <row r="72" spans="1:31" ht="17" x14ac:dyDescent="0.25">
      <c r="A72" s="1" t="s">
        <v>79</v>
      </c>
      <c r="B72" t="s">
        <v>80</v>
      </c>
      <c r="C72" t="s">
        <v>126</v>
      </c>
      <c r="D72" t="s">
        <v>127</v>
      </c>
      <c r="E72" t="s">
        <v>763</v>
      </c>
      <c r="F72" t="s">
        <v>129</v>
      </c>
      <c r="G72" t="s">
        <v>512</v>
      </c>
      <c r="H72" t="s">
        <v>512</v>
      </c>
      <c r="I72" t="s">
        <v>512</v>
      </c>
      <c r="J72">
        <v>640</v>
      </c>
      <c r="K72" t="s">
        <v>84</v>
      </c>
      <c r="L72" t="s">
        <v>517</v>
      </c>
      <c r="M72" s="2">
        <f t="shared" si="17"/>
        <v>71</v>
      </c>
      <c r="N72" t="str">
        <f t="shared" si="9"/>
        <v>ASVS-V02.05.2</v>
      </c>
      <c r="O72" t="s">
        <v>1776</v>
      </c>
      <c r="P72" t="str">
        <f t="shared" si="10"/>
        <v>L1/L2/L3 Verify password hints or knowledge-based authentication (so-called "sec...</v>
      </c>
      <c r="Q72" t="str">
        <f t="shared" si="11"/>
        <v>Authentication Verification Requirements</v>
      </c>
      <c r="R72" t="str">
        <f t="shared" si="12"/>
        <v>Verify password hints or knowledge-based authentication (so-called "secret quest...</v>
      </c>
      <c r="V72" t="str">
        <f t="shared" si="13"/>
        <v>Verify password hints or knowledge-based authentication (so-called "secret questions") are not present.</v>
      </c>
      <c r="W72" t="str">
        <f t="shared" si="14"/>
        <v>V2 Authentication Verification Requirements</v>
      </c>
      <c r="X72" t="str">
        <f t="shared" si="15"/>
        <v>V2.5 Credential Recovery Requirements</v>
      </c>
      <c r="Y72" s="2">
        <v>71</v>
      </c>
      <c r="AD72" t="s">
        <v>835</v>
      </c>
      <c r="AE72">
        <f t="shared" si="16"/>
        <v>640</v>
      </c>
    </row>
    <row r="73" spans="1:31" ht="17" x14ac:dyDescent="0.25">
      <c r="A73" s="1" t="s">
        <v>79</v>
      </c>
      <c r="B73" t="s">
        <v>80</v>
      </c>
      <c r="C73" t="s">
        <v>126</v>
      </c>
      <c r="D73" t="s">
        <v>127</v>
      </c>
      <c r="E73" t="s">
        <v>764</v>
      </c>
      <c r="F73" t="s">
        <v>130</v>
      </c>
      <c r="G73" t="s">
        <v>512</v>
      </c>
      <c r="H73" t="s">
        <v>512</v>
      </c>
      <c r="I73" t="s">
        <v>512</v>
      </c>
      <c r="J73">
        <v>640</v>
      </c>
      <c r="K73" t="s">
        <v>84</v>
      </c>
      <c r="L73" t="s">
        <v>517</v>
      </c>
      <c r="M73" s="2">
        <f t="shared" si="17"/>
        <v>72</v>
      </c>
      <c r="N73" t="str">
        <f t="shared" si="9"/>
        <v>ASVS-V02.05.3</v>
      </c>
      <c r="O73" t="s">
        <v>1776</v>
      </c>
      <c r="P73" t="str">
        <f t="shared" si="10"/>
        <v>L1/L2/L3 Verify password credential recovery does not reveal the current passwor...</v>
      </c>
      <c r="Q73" t="str">
        <f t="shared" si="11"/>
        <v>Authentication Verification Requirements</v>
      </c>
      <c r="R73" t="str">
        <f t="shared" si="12"/>
        <v>Verify password credential recovery does not reveal the current password in any ...</v>
      </c>
      <c r="V73" t="str">
        <f t="shared" si="13"/>
        <v>Verify password credential recovery does not reveal the current password in any way. ([C6](https://owasp.org/www-project-proactive-controls/#div-numbering))</v>
      </c>
      <c r="W73" t="str">
        <f t="shared" si="14"/>
        <v>V2 Authentication Verification Requirements</v>
      </c>
      <c r="X73" t="str">
        <f t="shared" si="15"/>
        <v>V2.5 Credential Recovery Requirements</v>
      </c>
      <c r="Y73" s="2">
        <v>72</v>
      </c>
      <c r="AD73" t="s">
        <v>835</v>
      </c>
      <c r="AE73">
        <f t="shared" si="16"/>
        <v>640</v>
      </c>
    </row>
    <row r="74" spans="1:31" ht="17" x14ac:dyDescent="0.25">
      <c r="A74" s="1" t="s">
        <v>79</v>
      </c>
      <c r="B74" t="s">
        <v>80</v>
      </c>
      <c r="C74" t="s">
        <v>126</v>
      </c>
      <c r="D74" t="s">
        <v>127</v>
      </c>
      <c r="E74" t="s">
        <v>765</v>
      </c>
      <c r="F74" t="s">
        <v>131</v>
      </c>
      <c r="G74" t="s">
        <v>512</v>
      </c>
      <c r="H74" t="s">
        <v>512</v>
      </c>
      <c r="I74" t="s">
        <v>512</v>
      </c>
      <c r="J74">
        <v>16</v>
      </c>
      <c r="K74" t="s">
        <v>114</v>
      </c>
      <c r="L74" t="s">
        <v>525</v>
      </c>
      <c r="M74" s="2">
        <f t="shared" si="17"/>
        <v>73</v>
      </c>
      <c r="N74" t="str">
        <f t="shared" si="9"/>
        <v>ASVS-V02.05.4</v>
      </c>
      <c r="O74" t="s">
        <v>1776</v>
      </c>
      <c r="P74" t="str">
        <f t="shared" si="10"/>
        <v>L1/L2/L3 Verify shared or default accounts are not present (e.g. "root", "admin"...</v>
      </c>
      <c r="Q74" t="str">
        <f t="shared" si="11"/>
        <v>Authentication Verification Requirements</v>
      </c>
      <c r="R74" t="str">
        <f t="shared" si="12"/>
        <v>Verify shared or default accounts are not present (e.g. "root", "admin", or "sa"...</v>
      </c>
      <c r="V74" t="str">
        <f t="shared" si="13"/>
        <v>Verify shared or default accounts are not present (e.g. "root", "admin", or "sa").</v>
      </c>
      <c r="W74" t="str">
        <f t="shared" si="14"/>
        <v>V2 Authentication Verification Requirements</v>
      </c>
      <c r="X74" t="str">
        <f t="shared" si="15"/>
        <v>V2.5 Credential Recovery Requirements</v>
      </c>
      <c r="Y74" s="2">
        <v>73</v>
      </c>
      <c r="AD74" t="s">
        <v>835</v>
      </c>
      <c r="AE74">
        <f t="shared" si="16"/>
        <v>16</v>
      </c>
    </row>
    <row r="75" spans="1:31" ht="17" x14ac:dyDescent="0.25">
      <c r="A75" s="1" t="s">
        <v>79</v>
      </c>
      <c r="B75" t="s">
        <v>80</v>
      </c>
      <c r="C75" t="s">
        <v>126</v>
      </c>
      <c r="D75" t="s">
        <v>127</v>
      </c>
      <c r="E75" t="s">
        <v>766</v>
      </c>
      <c r="F75" t="s">
        <v>132</v>
      </c>
      <c r="G75" t="s">
        <v>512</v>
      </c>
      <c r="H75" t="s">
        <v>512</v>
      </c>
      <c r="I75" t="s">
        <v>512</v>
      </c>
      <c r="J75">
        <v>304</v>
      </c>
      <c r="K75" t="s">
        <v>133</v>
      </c>
      <c r="L75" t="s">
        <v>529</v>
      </c>
      <c r="M75" s="2">
        <f t="shared" si="17"/>
        <v>74</v>
      </c>
      <c r="N75" t="str">
        <f t="shared" si="9"/>
        <v>ASVS-V02.05.5</v>
      </c>
      <c r="O75" t="s">
        <v>1776</v>
      </c>
      <c r="P75" t="str">
        <f t="shared" si="10"/>
        <v>L1/L2/L3 Verify that if an authentication factor is changed or replaced, that th...</v>
      </c>
      <c r="Q75" t="str">
        <f t="shared" si="11"/>
        <v>Authentication Verification Requirements</v>
      </c>
      <c r="R75" t="str">
        <f t="shared" si="12"/>
        <v>Verify that if an authentication factor is changed or replaced, that the user is...</v>
      </c>
      <c r="V75" t="str">
        <f t="shared" si="13"/>
        <v>Verify that if an authentication factor is changed or replaced, that the user is notified of this event.</v>
      </c>
      <c r="W75" t="str">
        <f t="shared" si="14"/>
        <v>V2 Authentication Verification Requirements</v>
      </c>
      <c r="X75" t="str">
        <f t="shared" si="15"/>
        <v>V2.5 Credential Recovery Requirements</v>
      </c>
      <c r="Y75" s="2">
        <v>74</v>
      </c>
      <c r="AD75" t="s">
        <v>835</v>
      </c>
      <c r="AE75">
        <f t="shared" si="16"/>
        <v>304</v>
      </c>
    </row>
    <row r="76" spans="1:31" ht="17" x14ac:dyDescent="0.25">
      <c r="A76" s="1" t="s">
        <v>79</v>
      </c>
      <c r="B76" t="s">
        <v>80</v>
      </c>
      <c r="C76" t="s">
        <v>126</v>
      </c>
      <c r="D76" t="s">
        <v>127</v>
      </c>
      <c r="E76" t="s">
        <v>767</v>
      </c>
      <c r="F76" t="s">
        <v>134</v>
      </c>
      <c r="G76" t="s">
        <v>512</v>
      </c>
      <c r="H76" t="s">
        <v>512</v>
      </c>
      <c r="I76" t="s">
        <v>512</v>
      </c>
      <c r="J76">
        <v>640</v>
      </c>
      <c r="K76" t="s">
        <v>84</v>
      </c>
      <c r="L76" t="s">
        <v>517</v>
      </c>
      <c r="M76" s="2">
        <f t="shared" si="17"/>
        <v>75</v>
      </c>
      <c r="N76" t="str">
        <f t="shared" si="9"/>
        <v>ASVS-V02.05.6</v>
      </c>
      <c r="O76" t="s">
        <v>1776</v>
      </c>
      <c r="P76" t="str">
        <f t="shared" si="10"/>
        <v>L1/L2/L3 Verify forgotten password, and other recovery paths use a secure recove...</v>
      </c>
      <c r="Q76" t="str">
        <f t="shared" si="11"/>
        <v>Authentication Verification Requirements</v>
      </c>
      <c r="R76" t="str">
        <f t="shared" si="12"/>
        <v>Verify forgotten password, and other recovery paths use a secure recovery mechan...</v>
      </c>
      <c r="V76" t="str">
        <f t="shared" si="13"/>
        <v>Verify forgotten password, and other recovery paths use a secure recovery mechanism, such as time-based OTP (TOTP) or other soft token, mobile push, or another offline recovery mechanism. ([C6](https://owasp.org/www-project-proactive-controls/#div-numbering))</v>
      </c>
      <c r="W76" t="str">
        <f t="shared" si="14"/>
        <v>V2 Authentication Verification Requirements</v>
      </c>
      <c r="X76" t="str">
        <f t="shared" si="15"/>
        <v>V2.5 Credential Recovery Requirements</v>
      </c>
      <c r="Y76" s="2">
        <v>75</v>
      </c>
      <c r="AD76" t="s">
        <v>835</v>
      </c>
      <c r="AE76">
        <f t="shared" si="16"/>
        <v>640</v>
      </c>
    </row>
    <row r="77" spans="1:31" ht="17" x14ac:dyDescent="0.25">
      <c r="A77" s="1" t="s">
        <v>79</v>
      </c>
      <c r="B77" t="s">
        <v>80</v>
      </c>
      <c r="C77" t="s">
        <v>126</v>
      </c>
      <c r="D77" t="s">
        <v>127</v>
      </c>
      <c r="E77" t="s">
        <v>768</v>
      </c>
      <c r="F77" t="s">
        <v>135</v>
      </c>
      <c r="H77" t="s">
        <v>512</v>
      </c>
      <c r="I77" t="s">
        <v>512</v>
      </c>
      <c r="J77">
        <v>308</v>
      </c>
      <c r="K77" t="s">
        <v>133</v>
      </c>
      <c r="L77" t="s">
        <v>530</v>
      </c>
      <c r="M77" s="2">
        <f t="shared" si="17"/>
        <v>76</v>
      </c>
      <c r="N77" t="str">
        <f t="shared" si="9"/>
        <v>ASVS-V02.05.7</v>
      </c>
      <c r="O77" t="s">
        <v>1776</v>
      </c>
      <c r="P77" t="str">
        <f t="shared" si="10"/>
        <v>L2/L3 Verify that if OTP or multi-factor authentication factors are lost, that e...</v>
      </c>
      <c r="Q77" t="str">
        <f t="shared" si="11"/>
        <v>Authentication Verification Requirements</v>
      </c>
      <c r="R77" t="str">
        <f t="shared" si="12"/>
        <v>Verify that if OTP or multi-factor authentication factors are lost, that evidenc...</v>
      </c>
      <c r="V77" t="str">
        <f t="shared" si="13"/>
        <v>Verify that if OTP or multi-factor authentication factors are lost, that evidence of identity proofing is performed at the same level as during enrollment.</v>
      </c>
      <c r="W77" t="str">
        <f t="shared" si="14"/>
        <v>V2 Authentication Verification Requirements</v>
      </c>
      <c r="X77" t="str">
        <f t="shared" si="15"/>
        <v>V2.5 Credential Recovery Requirements</v>
      </c>
      <c r="Y77" s="2">
        <v>76</v>
      </c>
      <c r="AD77" t="s">
        <v>835</v>
      </c>
      <c r="AE77">
        <f t="shared" si="16"/>
        <v>308</v>
      </c>
    </row>
    <row r="78" spans="1:31" ht="17" x14ac:dyDescent="0.25">
      <c r="A78" s="1" t="s">
        <v>79</v>
      </c>
      <c r="B78" t="s">
        <v>80</v>
      </c>
      <c r="C78" t="s">
        <v>136</v>
      </c>
      <c r="D78" t="s">
        <v>137</v>
      </c>
      <c r="E78" t="s">
        <v>786</v>
      </c>
      <c r="F78" t="s">
        <v>138</v>
      </c>
      <c r="H78" t="s">
        <v>512</v>
      </c>
      <c r="I78" t="s">
        <v>512</v>
      </c>
      <c r="J78">
        <v>308</v>
      </c>
      <c r="K78" t="s">
        <v>139</v>
      </c>
      <c r="L78" t="s">
        <v>531</v>
      </c>
      <c r="M78" s="2">
        <f t="shared" si="17"/>
        <v>77</v>
      </c>
      <c r="N78" t="str">
        <f t="shared" si="9"/>
        <v>ASVS-V02.06.1</v>
      </c>
      <c r="O78" t="s">
        <v>1776</v>
      </c>
      <c r="P78" t="str">
        <f t="shared" si="10"/>
        <v>L2/L3 Verify that lookup secrets can be used only once....</v>
      </c>
      <c r="Q78" t="str">
        <f t="shared" si="11"/>
        <v>Authentication Verification Requirements</v>
      </c>
      <c r="R78" t="str">
        <f t="shared" si="12"/>
        <v>Verify that lookup secrets can be used only once....</v>
      </c>
      <c r="V78" t="str">
        <f t="shared" si="13"/>
        <v>Verify that lookup secrets can be used only once.</v>
      </c>
      <c r="W78" t="str">
        <f t="shared" si="14"/>
        <v>V2 Authentication Verification Requirements</v>
      </c>
      <c r="X78" t="str">
        <f t="shared" si="15"/>
        <v>V2.6 Look-up Secret Verifier Requirements</v>
      </c>
      <c r="Y78" s="2">
        <v>77</v>
      </c>
      <c r="AD78" t="s">
        <v>835</v>
      </c>
      <c r="AE78">
        <f t="shared" si="16"/>
        <v>308</v>
      </c>
    </row>
    <row r="79" spans="1:31" ht="17" x14ac:dyDescent="0.25">
      <c r="A79" s="1" t="s">
        <v>79</v>
      </c>
      <c r="B79" t="s">
        <v>80</v>
      </c>
      <c r="C79" t="s">
        <v>136</v>
      </c>
      <c r="D79" t="s">
        <v>137</v>
      </c>
      <c r="E79" t="s">
        <v>787</v>
      </c>
      <c r="F79" t="s">
        <v>140</v>
      </c>
      <c r="H79" t="s">
        <v>512</v>
      </c>
      <c r="I79" t="s">
        <v>512</v>
      </c>
      <c r="J79">
        <v>330</v>
      </c>
      <c r="K79" t="s">
        <v>139</v>
      </c>
      <c r="L79" t="s">
        <v>531</v>
      </c>
      <c r="M79" s="2">
        <f t="shared" si="17"/>
        <v>78</v>
      </c>
      <c r="N79" t="str">
        <f t="shared" si="9"/>
        <v>ASVS-V02.06.2</v>
      </c>
      <c r="O79" t="s">
        <v>1776</v>
      </c>
      <c r="P79" t="str">
        <f t="shared" si="10"/>
        <v>L2/L3 Verify that lookup secrets have sufficient randomness (112 bits of entropy...</v>
      </c>
      <c r="Q79" t="str">
        <f t="shared" si="11"/>
        <v>Authentication Verification Requirements</v>
      </c>
      <c r="R79" t="str">
        <f t="shared" si="12"/>
        <v>Verify that lookup secrets have sufficient randomness (112 bits of entropy), or ...</v>
      </c>
      <c r="V79" t="str">
        <f t="shared" si="13"/>
        <v>Verify that lookup secrets have sufficient randomness (112 bits of entropy), or if less than 112 bits of entropy, salted with a unique and random 32-bit salt and hashed with an approved one-way hash.</v>
      </c>
      <c r="W79" t="str">
        <f t="shared" si="14"/>
        <v>V2 Authentication Verification Requirements</v>
      </c>
      <c r="X79" t="str">
        <f t="shared" si="15"/>
        <v>V2.6 Look-up Secret Verifier Requirements</v>
      </c>
      <c r="Y79" s="2">
        <v>78</v>
      </c>
      <c r="AD79" t="s">
        <v>835</v>
      </c>
      <c r="AE79">
        <f t="shared" si="16"/>
        <v>330</v>
      </c>
    </row>
    <row r="80" spans="1:31" ht="17" x14ac:dyDescent="0.25">
      <c r="A80" s="1" t="s">
        <v>79</v>
      </c>
      <c r="B80" t="s">
        <v>80</v>
      </c>
      <c r="C80" t="s">
        <v>136</v>
      </c>
      <c r="D80" t="s">
        <v>137</v>
      </c>
      <c r="E80" t="s">
        <v>788</v>
      </c>
      <c r="F80" t="s">
        <v>141</v>
      </c>
      <c r="H80" t="s">
        <v>512</v>
      </c>
      <c r="I80" t="s">
        <v>512</v>
      </c>
      <c r="J80">
        <v>310</v>
      </c>
      <c r="K80" t="s">
        <v>139</v>
      </c>
      <c r="L80" t="s">
        <v>531</v>
      </c>
      <c r="M80" s="2">
        <f t="shared" si="17"/>
        <v>79</v>
      </c>
      <c r="N80" t="str">
        <f t="shared" si="9"/>
        <v>ASVS-V02.06.3</v>
      </c>
      <c r="O80" t="s">
        <v>1776</v>
      </c>
      <c r="P80" t="str">
        <f t="shared" si="10"/>
        <v>L2/L3 Verify that lookup secrets are resistant to offline attacks, such as predi...</v>
      </c>
      <c r="Q80" t="str">
        <f t="shared" si="11"/>
        <v>Authentication Verification Requirements</v>
      </c>
      <c r="R80" t="str">
        <f t="shared" si="12"/>
        <v>Verify that lookup secrets are resistant to offline attacks, such as predictable...</v>
      </c>
      <c r="V80" t="str">
        <f t="shared" si="13"/>
        <v>Verify that lookup secrets are resistant to offline attacks, such as predictable values.</v>
      </c>
      <c r="W80" t="str">
        <f t="shared" si="14"/>
        <v>V2 Authentication Verification Requirements</v>
      </c>
      <c r="X80" t="str">
        <f t="shared" si="15"/>
        <v>V2.6 Look-up Secret Verifier Requirements</v>
      </c>
      <c r="Y80" s="2">
        <v>79</v>
      </c>
      <c r="AD80" t="s">
        <v>835</v>
      </c>
      <c r="AE80">
        <f t="shared" si="16"/>
        <v>310</v>
      </c>
    </row>
    <row r="81" spans="1:31" ht="17" x14ac:dyDescent="0.25">
      <c r="A81" s="1" t="s">
        <v>79</v>
      </c>
      <c r="B81" t="s">
        <v>80</v>
      </c>
      <c r="C81" t="s">
        <v>142</v>
      </c>
      <c r="D81" t="s">
        <v>143</v>
      </c>
      <c r="E81" t="s">
        <v>794</v>
      </c>
      <c r="F81" t="s">
        <v>144</v>
      </c>
      <c r="G81" t="s">
        <v>512</v>
      </c>
      <c r="H81" t="s">
        <v>512</v>
      </c>
      <c r="I81" t="s">
        <v>512</v>
      </c>
      <c r="J81">
        <v>287</v>
      </c>
      <c r="K81" t="s">
        <v>145</v>
      </c>
      <c r="L81" t="s">
        <v>532</v>
      </c>
      <c r="M81" s="2">
        <f t="shared" si="17"/>
        <v>80</v>
      </c>
      <c r="N81" t="str">
        <f t="shared" si="9"/>
        <v>ASVS-V02.07.1</v>
      </c>
      <c r="O81" t="s">
        <v>1776</v>
      </c>
      <c r="P81" t="str">
        <f t="shared" si="10"/>
        <v>L1/L2/L3 Verify that clear text out of band (NIST "restricted") authenticators, ...</v>
      </c>
      <c r="Q81" t="str">
        <f t="shared" si="11"/>
        <v>Authentication Verification Requirements</v>
      </c>
      <c r="R81" t="str">
        <f t="shared" si="12"/>
        <v>Verify that clear text out of band (NIST "restricted") authenticators, such as S...</v>
      </c>
      <c r="V81" t="str">
        <f t="shared" si="13"/>
        <v>Verify that clear text out of band (NIST "restricted") authenticators, such as SMS or PSTN, are not offered by default, and stronger alternatives such as push notifications are offered first.</v>
      </c>
      <c r="W81" t="str">
        <f t="shared" si="14"/>
        <v>V2 Authentication Verification Requirements</v>
      </c>
      <c r="X81" t="str">
        <f t="shared" si="15"/>
        <v>V2.7 Out of Band Verifier Requirements</v>
      </c>
      <c r="Y81" s="2">
        <v>80</v>
      </c>
      <c r="AD81" t="s">
        <v>835</v>
      </c>
      <c r="AE81">
        <f t="shared" si="16"/>
        <v>287</v>
      </c>
    </row>
    <row r="82" spans="1:31" ht="17" x14ac:dyDescent="0.25">
      <c r="A82" s="1" t="s">
        <v>79</v>
      </c>
      <c r="B82" t="s">
        <v>80</v>
      </c>
      <c r="C82" t="s">
        <v>142</v>
      </c>
      <c r="D82" t="s">
        <v>143</v>
      </c>
      <c r="E82" t="s">
        <v>795</v>
      </c>
      <c r="F82" t="s">
        <v>146</v>
      </c>
      <c r="G82" t="s">
        <v>512</v>
      </c>
      <c r="H82" t="s">
        <v>512</v>
      </c>
      <c r="I82" t="s">
        <v>512</v>
      </c>
      <c r="J82">
        <v>287</v>
      </c>
      <c r="K82" t="s">
        <v>145</v>
      </c>
      <c r="L82" t="s">
        <v>532</v>
      </c>
      <c r="M82" s="2">
        <f t="shared" si="17"/>
        <v>81</v>
      </c>
      <c r="N82" t="str">
        <f t="shared" si="9"/>
        <v>ASVS-V02.07.2</v>
      </c>
      <c r="O82" t="s">
        <v>1776</v>
      </c>
      <c r="P82" t="str">
        <f t="shared" si="10"/>
        <v>L1/L2/L3 Verify that the out of band verifier expires out of band authentication...</v>
      </c>
      <c r="Q82" t="str">
        <f t="shared" si="11"/>
        <v>Authentication Verification Requirements</v>
      </c>
      <c r="R82" t="str">
        <f t="shared" si="12"/>
        <v>Verify that the out of band verifier expires out of band authentication requests...</v>
      </c>
      <c r="V82" t="str">
        <f t="shared" si="13"/>
        <v>Verify that the out of band verifier expires out of band authentication requests, codes, or tokens after 10 minutes.</v>
      </c>
      <c r="W82" t="str">
        <f t="shared" si="14"/>
        <v>V2 Authentication Verification Requirements</v>
      </c>
      <c r="X82" t="str">
        <f t="shared" si="15"/>
        <v>V2.7 Out of Band Verifier Requirements</v>
      </c>
      <c r="Y82" s="2">
        <v>81</v>
      </c>
      <c r="AD82" t="s">
        <v>835</v>
      </c>
      <c r="AE82">
        <f t="shared" si="16"/>
        <v>287</v>
      </c>
    </row>
    <row r="83" spans="1:31" ht="17" x14ac:dyDescent="0.25">
      <c r="A83" s="1" t="s">
        <v>79</v>
      </c>
      <c r="B83" t="s">
        <v>80</v>
      </c>
      <c r="C83" t="s">
        <v>142</v>
      </c>
      <c r="D83" t="s">
        <v>143</v>
      </c>
      <c r="E83" t="s">
        <v>796</v>
      </c>
      <c r="F83" t="s">
        <v>147</v>
      </c>
      <c r="G83" t="s">
        <v>512</v>
      </c>
      <c r="H83" t="s">
        <v>512</v>
      </c>
      <c r="I83" t="s">
        <v>512</v>
      </c>
      <c r="J83">
        <v>287</v>
      </c>
      <c r="K83" t="s">
        <v>145</v>
      </c>
      <c r="L83" t="s">
        <v>532</v>
      </c>
      <c r="M83" s="2">
        <f t="shared" si="17"/>
        <v>82</v>
      </c>
      <c r="N83" t="str">
        <f t="shared" si="9"/>
        <v>ASVS-V02.07.3</v>
      </c>
      <c r="O83" t="s">
        <v>1776</v>
      </c>
      <c r="P83" t="str">
        <f t="shared" si="10"/>
        <v>L1/L2/L3 Verify that the out of band verifier authentication requests, codes, or...</v>
      </c>
      <c r="Q83" t="str">
        <f t="shared" si="11"/>
        <v>Authentication Verification Requirements</v>
      </c>
      <c r="R83" t="str">
        <f t="shared" si="12"/>
        <v>Verify that the out of band verifier authentication requests, codes, or tokens a...</v>
      </c>
      <c r="V83" t="str">
        <f t="shared" si="13"/>
        <v>Verify that the out of band verifier authentication requests, codes, or tokens are only usable once, and only for the original authentication request.</v>
      </c>
      <c r="W83" t="str">
        <f t="shared" si="14"/>
        <v>V2 Authentication Verification Requirements</v>
      </c>
      <c r="X83" t="str">
        <f t="shared" si="15"/>
        <v>V2.7 Out of Band Verifier Requirements</v>
      </c>
      <c r="Y83" s="2">
        <v>82</v>
      </c>
      <c r="AD83" t="s">
        <v>835</v>
      </c>
      <c r="AE83">
        <f t="shared" si="16"/>
        <v>287</v>
      </c>
    </row>
    <row r="84" spans="1:31" ht="17" x14ac:dyDescent="0.25">
      <c r="A84" s="1" t="s">
        <v>79</v>
      </c>
      <c r="B84" t="s">
        <v>80</v>
      </c>
      <c r="C84" t="s">
        <v>142</v>
      </c>
      <c r="D84" t="s">
        <v>143</v>
      </c>
      <c r="E84" t="s">
        <v>797</v>
      </c>
      <c r="F84" t="s">
        <v>148</v>
      </c>
      <c r="G84" t="s">
        <v>512</v>
      </c>
      <c r="H84" t="s">
        <v>512</v>
      </c>
      <c r="I84" t="s">
        <v>512</v>
      </c>
      <c r="J84">
        <v>523</v>
      </c>
      <c r="K84" t="s">
        <v>145</v>
      </c>
      <c r="L84" t="s">
        <v>532</v>
      </c>
      <c r="M84" s="2">
        <f t="shared" si="17"/>
        <v>83</v>
      </c>
      <c r="N84" t="str">
        <f t="shared" si="9"/>
        <v>ASVS-V02.07.4</v>
      </c>
      <c r="O84" t="s">
        <v>1776</v>
      </c>
      <c r="P84" t="str">
        <f t="shared" si="10"/>
        <v>L1/L2/L3 Verify that the out of band authenticator and verifier communicates ove...</v>
      </c>
      <c r="Q84" t="str">
        <f t="shared" si="11"/>
        <v>Authentication Verification Requirements</v>
      </c>
      <c r="R84" t="str">
        <f t="shared" si="12"/>
        <v>Verify that the out of band authenticator and verifier communicates over a secur...</v>
      </c>
      <c r="V84" t="str">
        <f t="shared" si="13"/>
        <v>Verify that the out of band authenticator and verifier communicates over a secure independent channel.</v>
      </c>
      <c r="W84" t="str">
        <f t="shared" si="14"/>
        <v>V2 Authentication Verification Requirements</v>
      </c>
      <c r="X84" t="str">
        <f t="shared" si="15"/>
        <v>V2.7 Out of Band Verifier Requirements</v>
      </c>
      <c r="Y84" s="2">
        <v>83</v>
      </c>
      <c r="AD84" t="s">
        <v>835</v>
      </c>
      <c r="AE84">
        <f t="shared" si="16"/>
        <v>523</v>
      </c>
    </row>
    <row r="85" spans="1:31" ht="17" x14ac:dyDescent="0.25">
      <c r="A85" s="1" t="s">
        <v>79</v>
      </c>
      <c r="B85" t="s">
        <v>80</v>
      </c>
      <c r="C85" t="s">
        <v>142</v>
      </c>
      <c r="D85" t="s">
        <v>143</v>
      </c>
      <c r="E85" t="s">
        <v>798</v>
      </c>
      <c r="F85" t="s">
        <v>149</v>
      </c>
      <c r="H85" t="s">
        <v>512</v>
      </c>
      <c r="I85" t="s">
        <v>512</v>
      </c>
      <c r="J85">
        <v>256</v>
      </c>
      <c r="K85" t="s">
        <v>145</v>
      </c>
      <c r="L85" t="s">
        <v>533</v>
      </c>
      <c r="M85" s="2">
        <f t="shared" si="17"/>
        <v>84</v>
      </c>
      <c r="N85" t="str">
        <f t="shared" si="9"/>
        <v>ASVS-V02.07.5</v>
      </c>
      <c r="O85" t="s">
        <v>1776</v>
      </c>
      <c r="P85" t="str">
        <f t="shared" si="10"/>
        <v>L2/L3 Verify that the out of band verifier retains only a hashed version of the ...</v>
      </c>
      <c r="Q85" t="str">
        <f t="shared" si="11"/>
        <v>Authentication Verification Requirements</v>
      </c>
      <c r="R85" t="str">
        <f t="shared" si="12"/>
        <v>Verify that the out of band verifier retains only a hashed version of the authen...</v>
      </c>
      <c r="V85" t="str">
        <f t="shared" si="13"/>
        <v>Verify that the out of band verifier retains only a hashed version of the authentication code.</v>
      </c>
      <c r="W85" t="str">
        <f t="shared" si="14"/>
        <v>V2 Authentication Verification Requirements</v>
      </c>
      <c r="X85" t="str">
        <f t="shared" si="15"/>
        <v>V2.7 Out of Band Verifier Requirements</v>
      </c>
      <c r="Y85" s="2">
        <v>84</v>
      </c>
      <c r="AD85" t="s">
        <v>835</v>
      </c>
      <c r="AE85">
        <f t="shared" si="16"/>
        <v>256</v>
      </c>
    </row>
    <row r="86" spans="1:31" ht="17" x14ac:dyDescent="0.25">
      <c r="A86" s="1" t="s">
        <v>79</v>
      </c>
      <c r="B86" t="s">
        <v>80</v>
      </c>
      <c r="C86" t="s">
        <v>142</v>
      </c>
      <c r="D86" t="s">
        <v>143</v>
      </c>
      <c r="E86" t="s">
        <v>799</v>
      </c>
      <c r="F86" t="s">
        <v>150</v>
      </c>
      <c r="H86" t="s">
        <v>512</v>
      </c>
      <c r="I86" t="s">
        <v>512</v>
      </c>
      <c r="J86">
        <v>310</v>
      </c>
      <c r="K86" t="s">
        <v>145</v>
      </c>
      <c r="L86" t="s">
        <v>533</v>
      </c>
      <c r="M86" s="2">
        <f t="shared" si="17"/>
        <v>85</v>
      </c>
      <c r="N86" t="str">
        <f t="shared" si="9"/>
        <v>ASVS-V02.07.6</v>
      </c>
      <c r="O86" t="s">
        <v>1776</v>
      </c>
      <c r="P86" t="str">
        <f t="shared" si="10"/>
        <v>L2/L3 Verify that the initial authentication code is generated by a secure rando...</v>
      </c>
      <c r="Q86" t="str">
        <f t="shared" si="11"/>
        <v>Authentication Verification Requirements</v>
      </c>
      <c r="R86" t="str">
        <f t="shared" si="12"/>
        <v>Verify that the initial authentication code is generated by a secure random numb...</v>
      </c>
      <c r="V86" t="str">
        <f t="shared" si="13"/>
        <v>Verify that the initial authentication code is generated by a secure random number generator, containing at least 20 bits of entropy (typically a six digital random number is sufficient).</v>
      </c>
      <c r="W86" t="str">
        <f t="shared" si="14"/>
        <v>V2 Authentication Verification Requirements</v>
      </c>
      <c r="X86" t="str">
        <f t="shared" si="15"/>
        <v>V2.7 Out of Band Verifier Requirements</v>
      </c>
      <c r="Y86" s="2">
        <v>85</v>
      </c>
      <c r="AD86" t="s">
        <v>835</v>
      </c>
      <c r="AE86">
        <f t="shared" si="16"/>
        <v>310</v>
      </c>
    </row>
    <row r="87" spans="1:31" ht="17" x14ac:dyDescent="0.25">
      <c r="A87" s="1" t="s">
        <v>79</v>
      </c>
      <c r="B87" t="s">
        <v>80</v>
      </c>
      <c r="C87" t="s">
        <v>151</v>
      </c>
      <c r="D87" t="s">
        <v>152</v>
      </c>
      <c r="E87" t="s">
        <v>803</v>
      </c>
      <c r="F87" t="s">
        <v>153</v>
      </c>
      <c r="G87" t="s">
        <v>512</v>
      </c>
      <c r="H87" t="s">
        <v>512</v>
      </c>
      <c r="I87" t="s">
        <v>512</v>
      </c>
      <c r="J87">
        <v>613</v>
      </c>
      <c r="K87" t="s">
        <v>154</v>
      </c>
      <c r="L87" t="s">
        <v>534</v>
      </c>
      <c r="M87" s="2">
        <f t="shared" si="17"/>
        <v>86</v>
      </c>
      <c r="N87" t="str">
        <f t="shared" si="9"/>
        <v>ASVS-V02.08.1</v>
      </c>
      <c r="O87" t="s">
        <v>1776</v>
      </c>
      <c r="P87" t="str">
        <f t="shared" si="10"/>
        <v>L1/L2/L3 Verify that time-based OTPs have a defined lifetime before expiring....</v>
      </c>
      <c r="Q87" t="str">
        <f t="shared" si="11"/>
        <v>Authentication Verification Requirements</v>
      </c>
      <c r="R87" t="str">
        <f t="shared" si="12"/>
        <v>Verify that time-based OTPs have a defined lifetime before expiring....</v>
      </c>
      <c r="V87" t="str">
        <f t="shared" si="13"/>
        <v>Verify that time-based OTPs have a defined lifetime before expiring.</v>
      </c>
      <c r="W87" t="str">
        <f t="shared" si="14"/>
        <v>V2 Authentication Verification Requirements</v>
      </c>
      <c r="X87" t="str">
        <f t="shared" si="15"/>
        <v>V2.8 Single or Multi-factor One Time Verifier Requirements</v>
      </c>
      <c r="Y87" s="2">
        <v>86</v>
      </c>
      <c r="AD87" t="s">
        <v>835</v>
      </c>
      <c r="AE87">
        <f t="shared" si="16"/>
        <v>613</v>
      </c>
    </row>
    <row r="88" spans="1:31" ht="17" x14ac:dyDescent="0.25">
      <c r="A88" s="1" t="s">
        <v>79</v>
      </c>
      <c r="B88" t="s">
        <v>80</v>
      </c>
      <c r="C88" t="s">
        <v>151</v>
      </c>
      <c r="D88" t="s">
        <v>152</v>
      </c>
      <c r="E88" t="s">
        <v>804</v>
      </c>
      <c r="F88" t="s">
        <v>155</v>
      </c>
      <c r="H88" t="s">
        <v>512</v>
      </c>
      <c r="I88" t="s">
        <v>512</v>
      </c>
      <c r="J88">
        <v>320</v>
      </c>
      <c r="K88" t="s">
        <v>154</v>
      </c>
      <c r="L88" t="s">
        <v>535</v>
      </c>
      <c r="M88" s="2">
        <f t="shared" si="17"/>
        <v>87</v>
      </c>
      <c r="N88" t="str">
        <f t="shared" si="9"/>
        <v>ASVS-V02.08.2</v>
      </c>
      <c r="O88" t="s">
        <v>1776</v>
      </c>
      <c r="P88" t="str">
        <f t="shared" si="10"/>
        <v>L2/L3 Verify that symmetric keys used to verify submitted OTPs are highly protec...</v>
      </c>
      <c r="Q88" t="str">
        <f t="shared" si="11"/>
        <v>Authentication Verification Requirements</v>
      </c>
      <c r="R88" t="str">
        <f t="shared" si="12"/>
        <v>Verify that symmetric keys used to verify submitted OTPs are highly protected, s...</v>
      </c>
      <c r="V88" t="str">
        <f t="shared" si="13"/>
        <v>Verify that symmetric keys used to verify submitted OTPs are highly protected, such as by using a hardware security module or secure operating system based key storage.</v>
      </c>
      <c r="W88" t="str">
        <f t="shared" si="14"/>
        <v>V2 Authentication Verification Requirements</v>
      </c>
      <c r="X88" t="str">
        <f t="shared" si="15"/>
        <v>V2.8 Single or Multi-factor One Time Verifier Requirements</v>
      </c>
      <c r="Y88" s="2">
        <v>87</v>
      </c>
      <c r="AD88" t="s">
        <v>835</v>
      </c>
      <c r="AE88">
        <f t="shared" si="16"/>
        <v>320</v>
      </c>
    </row>
    <row r="89" spans="1:31" ht="17" x14ac:dyDescent="0.25">
      <c r="A89" s="1" t="s">
        <v>79</v>
      </c>
      <c r="B89" t="s">
        <v>80</v>
      </c>
      <c r="C89" t="s">
        <v>151</v>
      </c>
      <c r="D89" t="s">
        <v>152</v>
      </c>
      <c r="E89" t="s">
        <v>805</v>
      </c>
      <c r="F89" t="s">
        <v>156</v>
      </c>
      <c r="H89" t="s">
        <v>512</v>
      </c>
      <c r="I89" t="s">
        <v>512</v>
      </c>
      <c r="J89">
        <v>326</v>
      </c>
      <c r="K89" t="s">
        <v>154</v>
      </c>
      <c r="L89" t="s">
        <v>535</v>
      </c>
      <c r="M89" s="2">
        <f t="shared" si="17"/>
        <v>88</v>
      </c>
      <c r="N89" t="str">
        <f t="shared" si="9"/>
        <v>ASVS-V02.08.3</v>
      </c>
      <c r="O89" t="s">
        <v>1776</v>
      </c>
      <c r="P89" t="str">
        <f t="shared" si="10"/>
        <v>L2/L3 Verify that approved cryptographic algorithms are used in the generation, ...</v>
      </c>
      <c r="Q89" t="str">
        <f t="shared" si="11"/>
        <v>Authentication Verification Requirements</v>
      </c>
      <c r="R89" t="str">
        <f t="shared" si="12"/>
        <v>Verify that approved cryptographic algorithms are used in the generation, seedin...</v>
      </c>
      <c r="V89" t="str">
        <f t="shared" si="13"/>
        <v>Verify that approved cryptographic algorithms are used in the generation, seeding, and verification of OTPs.</v>
      </c>
      <c r="W89" t="str">
        <f t="shared" si="14"/>
        <v>V2 Authentication Verification Requirements</v>
      </c>
      <c r="X89" t="str">
        <f t="shared" si="15"/>
        <v>V2.8 Single or Multi-factor One Time Verifier Requirements</v>
      </c>
      <c r="Y89" s="2">
        <v>88</v>
      </c>
      <c r="AD89" t="s">
        <v>835</v>
      </c>
      <c r="AE89">
        <f t="shared" si="16"/>
        <v>326</v>
      </c>
    </row>
    <row r="90" spans="1:31" ht="17" x14ac:dyDescent="0.25">
      <c r="A90" s="1" t="s">
        <v>79</v>
      </c>
      <c r="B90" t="s">
        <v>80</v>
      </c>
      <c r="C90" t="s">
        <v>151</v>
      </c>
      <c r="D90" t="s">
        <v>152</v>
      </c>
      <c r="E90" t="s">
        <v>806</v>
      </c>
      <c r="F90" t="s">
        <v>157</v>
      </c>
      <c r="H90" t="s">
        <v>512</v>
      </c>
      <c r="I90" t="s">
        <v>512</v>
      </c>
      <c r="J90">
        <v>287</v>
      </c>
      <c r="K90" t="s">
        <v>154</v>
      </c>
      <c r="L90" t="s">
        <v>535</v>
      </c>
      <c r="M90" s="2">
        <f t="shared" si="17"/>
        <v>89</v>
      </c>
      <c r="N90" t="str">
        <f t="shared" si="9"/>
        <v>ASVS-V02.08.4</v>
      </c>
      <c r="O90" t="s">
        <v>1776</v>
      </c>
      <c r="P90" t="str">
        <f t="shared" si="10"/>
        <v>L2/L3 Verify that time-based OTP can be used only once within the validity perio...</v>
      </c>
      <c r="Q90" t="str">
        <f t="shared" si="11"/>
        <v>Authentication Verification Requirements</v>
      </c>
      <c r="R90" t="str">
        <f t="shared" si="12"/>
        <v>Verify that time-based OTP can be used only once within the validity period....</v>
      </c>
      <c r="V90" t="str">
        <f t="shared" si="13"/>
        <v>Verify that time-based OTP can be used only once within the validity period.</v>
      </c>
      <c r="W90" t="str">
        <f t="shared" si="14"/>
        <v>V2 Authentication Verification Requirements</v>
      </c>
      <c r="X90" t="str">
        <f t="shared" si="15"/>
        <v>V2.8 Single or Multi-factor One Time Verifier Requirements</v>
      </c>
      <c r="Y90" s="2">
        <v>89</v>
      </c>
      <c r="AD90" t="s">
        <v>835</v>
      </c>
      <c r="AE90">
        <f t="shared" si="16"/>
        <v>287</v>
      </c>
    </row>
    <row r="91" spans="1:31" ht="17" x14ac:dyDescent="0.25">
      <c r="A91" s="1" t="s">
        <v>79</v>
      </c>
      <c r="B91" t="s">
        <v>80</v>
      </c>
      <c r="C91" t="s">
        <v>151</v>
      </c>
      <c r="D91" t="s">
        <v>152</v>
      </c>
      <c r="E91" t="s">
        <v>807</v>
      </c>
      <c r="F91" t="s">
        <v>158</v>
      </c>
      <c r="H91" t="s">
        <v>512</v>
      </c>
      <c r="I91" t="s">
        <v>512</v>
      </c>
      <c r="J91">
        <v>287</v>
      </c>
      <c r="K91" t="s">
        <v>159</v>
      </c>
      <c r="L91" t="s">
        <v>536</v>
      </c>
      <c r="M91" s="2">
        <f t="shared" si="17"/>
        <v>90</v>
      </c>
      <c r="N91" t="str">
        <f t="shared" si="9"/>
        <v>ASVS-V02.08.5</v>
      </c>
      <c r="O91" t="s">
        <v>1776</v>
      </c>
      <c r="P91" t="str">
        <f t="shared" si="10"/>
        <v>L2/L3 Verify that if a time-based multi-factor OTP token is re-used during the v...</v>
      </c>
      <c r="Q91" t="str">
        <f t="shared" si="11"/>
        <v>Authentication Verification Requirements</v>
      </c>
      <c r="R91" t="str">
        <f t="shared" si="12"/>
        <v>Verify that if a time-based multi-factor OTP token is re-used during the validit...</v>
      </c>
      <c r="V91" t="str">
        <f t="shared" si="13"/>
        <v>Verify that if a time-based multi-factor OTP token is re-used during the validity period, it is logged and rejected with secure notifications being sent to the holder of the device.</v>
      </c>
      <c r="W91" t="str">
        <f t="shared" si="14"/>
        <v>V2 Authentication Verification Requirements</v>
      </c>
      <c r="X91" t="str">
        <f t="shared" si="15"/>
        <v>V2.8 Single or Multi-factor One Time Verifier Requirements</v>
      </c>
      <c r="Y91" s="2">
        <v>90</v>
      </c>
      <c r="AD91" t="s">
        <v>835</v>
      </c>
      <c r="AE91">
        <f t="shared" si="16"/>
        <v>287</v>
      </c>
    </row>
    <row r="92" spans="1:31" ht="17" x14ac:dyDescent="0.25">
      <c r="A92" s="1" t="s">
        <v>79</v>
      </c>
      <c r="B92" t="s">
        <v>80</v>
      </c>
      <c r="C92" t="s">
        <v>151</v>
      </c>
      <c r="D92" t="s">
        <v>152</v>
      </c>
      <c r="E92" t="s">
        <v>808</v>
      </c>
      <c r="F92" t="s">
        <v>160</v>
      </c>
      <c r="H92" t="s">
        <v>512</v>
      </c>
      <c r="I92" t="s">
        <v>512</v>
      </c>
      <c r="J92">
        <v>613</v>
      </c>
      <c r="K92" t="s">
        <v>161</v>
      </c>
      <c r="L92" t="s">
        <v>537</v>
      </c>
      <c r="M92" s="2">
        <f t="shared" si="17"/>
        <v>91</v>
      </c>
      <c r="N92" t="str">
        <f t="shared" si="9"/>
        <v>ASVS-V02.08.6</v>
      </c>
      <c r="O92" t="s">
        <v>1776</v>
      </c>
      <c r="P92" t="str">
        <f t="shared" si="10"/>
        <v>L2/L3 Verify physical single-factor OTP generator can be revoked in case of thef...</v>
      </c>
      <c r="Q92" t="str">
        <f t="shared" si="11"/>
        <v>Authentication Verification Requirements</v>
      </c>
      <c r="R92" t="str">
        <f t="shared" si="12"/>
        <v>Verify physical single-factor OTP generator can be revoked in case of theft or o...</v>
      </c>
      <c r="V92" t="str">
        <f t="shared" si="13"/>
        <v>Verify physical single-factor OTP generator can be revoked in case of theft or other loss. Ensure that revocation is immediately effective across logged in sessions, regardless of location.</v>
      </c>
      <c r="W92" t="str">
        <f t="shared" si="14"/>
        <v>V2 Authentication Verification Requirements</v>
      </c>
      <c r="X92" t="str">
        <f t="shared" si="15"/>
        <v>V2.8 Single or Multi-factor One Time Verifier Requirements</v>
      </c>
      <c r="Y92" s="2">
        <v>91</v>
      </c>
      <c r="AD92" t="s">
        <v>835</v>
      </c>
      <c r="AE92">
        <f t="shared" si="16"/>
        <v>613</v>
      </c>
    </row>
    <row r="93" spans="1:31" ht="17" x14ac:dyDescent="0.25">
      <c r="A93" s="1" t="s">
        <v>79</v>
      </c>
      <c r="B93" t="s">
        <v>80</v>
      </c>
      <c r="C93" t="s">
        <v>151</v>
      </c>
      <c r="D93" t="s">
        <v>152</v>
      </c>
      <c r="E93" t="s">
        <v>809</v>
      </c>
      <c r="F93" t="s">
        <v>162</v>
      </c>
      <c r="H93" t="s">
        <v>163</v>
      </c>
      <c r="I93" t="s">
        <v>512</v>
      </c>
      <c r="J93">
        <v>308</v>
      </c>
      <c r="K93" t="s">
        <v>164</v>
      </c>
      <c r="L93" t="s">
        <v>538</v>
      </c>
      <c r="M93" s="2">
        <f t="shared" si="17"/>
        <v>92</v>
      </c>
      <c r="N93" t="str">
        <f t="shared" si="9"/>
        <v>ASVS-V02.08.7</v>
      </c>
      <c r="O93" t="s">
        <v>1776</v>
      </c>
      <c r="P93" t="str">
        <f t="shared" si="10"/>
        <v>L2/L3 Verify that biometric authenticators are limited to use only as secondary ...</v>
      </c>
      <c r="Q93" t="str">
        <f t="shared" si="11"/>
        <v>Authentication Verification Requirements</v>
      </c>
      <c r="R93" t="str">
        <f t="shared" si="12"/>
        <v>Verify that biometric authenticators are limited to use only as secondary factor...</v>
      </c>
      <c r="V93" t="str">
        <f t="shared" si="13"/>
        <v>Verify that biometric authenticators are limited to use only as secondary factors in conjunction with either something you have and something you know.</v>
      </c>
      <c r="W93" t="str">
        <f t="shared" si="14"/>
        <v>V2 Authentication Verification Requirements</v>
      </c>
      <c r="X93" t="str">
        <f t="shared" si="15"/>
        <v>V2.8 Single or Multi-factor One Time Verifier Requirements</v>
      </c>
      <c r="Y93" s="2">
        <v>92</v>
      </c>
      <c r="AD93" t="s">
        <v>835</v>
      </c>
      <c r="AE93">
        <f t="shared" si="16"/>
        <v>308</v>
      </c>
    </row>
    <row r="94" spans="1:31" ht="17" x14ac:dyDescent="0.25">
      <c r="A94" s="1" t="s">
        <v>79</v>
      </c>
      <c r="B94" t="s">
        <v>80</v>
      </c>
      <c r="C94" t="s">
        <v>165</v>
      </c>
      <c r="D94" t="s">
        <v>166</v>
      </c>
      <c r="E94" t="s">
        <v>812</v>
      </c>
      <c r="F94" t="s">
        <v>167</v>
      </c>
      <c r="H94" t="s">
        <v>512</v>
      </c>
      <c r="I94" t="s">
        <v>512</v>
      </c>
      <c r="J94">
        <v>320</v>
      </c>
      <c r="K94" t="s">
        <v>168</v>
      </c>
      <c r="L94" t="s">
        <v>539</v>
      </c>
      <c r="M94" s="2">
        <f t="shared" si="17"/>
        <v>93</v>
      </c>
      <c r="N94" t="str">
        <f t="shared" si="9"/>
        <v>ASVS-V02.09.1</v>
      </c>
      <c r="O94" t="s">
        <v>1776</v>
      </c>
      <c r="P94" t="str">
        <f t="shared" si="10"/>
        <v>L2/L3 Verify that cryptographic keys used in verification are stored securely an...</v>
      </c>
      <c r="Q94" t="str">
        <f t="shared" si="11"/>
        <v>Authentication Verification Requirements</v>
      </c>
      <c r="R94" t="str">
        <f t="shared" si="12"/>
        <v>Verify that cryptographic keys used in verification are stored securely and prot...</v>
      </c>
      <c r="V94" t="str">
        <f t="shared" si="13"/>
        <v>Verify that cryptographic keys used in verification are stored securely and protected against disclosure, such as using a Trusted Platform Module (TPM) or Hardware Security Module (HSM), or an OS service that can use this secure storage.</v>
      </c>
      <c r="W94" t="str">
        <f t="shared" si="14"/>
        <v>V2 Authentication Verification Requirements</v>
      </c>
      <c r="X94" t="str">
        <f t="shared" si="15"/>
        <v>V2.9 Cryptographic Software and Devices Verifier Requirements</v>
      </c>
      <c r="Y94" s="2">
        <v>93</v>
      </c>
      <c r="AD94" t="s">
        <v>835</v>
      </c>
      <c r="AE94">
        <f t="shared" si="16"/>
        <v>320</v>
      </c>
    </row>
    <row r="95" spans="1:31" ht="17" x14ac:dyDescent="0.25">
      <c r="A95" s="1" t="s">
        <v>79</v>
      </c>
      <c r="B95" t="s">
        <v>80</v>
      </c>
      <c r="C95" t="s">
        <v>165</v>
      </c>
      <c r="D95" t="s">
        <v>166</v>
      </c>
      <c r="E95" t="s">
        <v>813</v>
      </c>
      <c r="F95" t="s">
        <v>169</v>
      </c>
      <c r="H95" t="s">
        <v>512</v>
      </c>
      <c r="I95" t="s">
        <v>512</v>
      </c>
      <c r="J95">
        <v>330</v>
      </c>
      <c r="K95" t="s">
        <v>168</v>
      </c>
      <c r="L95" t="s">
        <v>539</v>
      </c>
      <c r="M95" s="2">
        <f t="shared" si="17"/>
        <v>94</v>
      </c>
      <c r="N95" t="str">
        <f t="shared" si="9"/>
        <v>ASVS-V02.09.2</v>
      </c>
      <c r="O95" t="s">
        <v>1776</v>
      </c>
      <c r="P95" t="str">
        <f t="shared" si="10"/>
        <v>L2/L3 Verify that the challenge nonce is at least 64 bits in length, and statist...</v>
      </c>
      <c r="Q95" t="str">
        <f t="shared" si="11"/>
        <v>Authentication Verification Requirements</v>
      </c>
      <c r="R95" t="str">
        <f t="shared" si="12"/>
        <v>Verify that the challenge nonce is at least 64 bits in length, and statistically...</v>
      </c>
      <c r="V95" t="str">
        <f t="shared" si="13"/>
        <v>Verify that the challenge nonce is at least 64 bits in length, and statistically unique or unique over the lifetime of the cryptographic device.</v>
      </c>
      <c r="W95" t="str">
        <f t="shared" si="14"/>
        <v>V2 Authentication Verification Requirements</v>
      </c>
      <c r="X95" t="str">
        <f t="shared" si="15"/>
        <v>V2.9 Cryptographic Software and Devices Verifier Requirements</v>
      </c>
      <c r="Y95" s="2">
        <v>94</v>
      </c>
      <c r="AD95" t="s">
        <v>835</v>
      </c>
      <c r="AE95">
        <f t="shared" si="16"/>
        <v>330</v>
      </c>
    </row>
    <row r="96" spans="1:31" ht="17" x14ac:dyDescent="0.25">
      <c r="A96" s="1" t="s">
        <v>79</v>
      </c>
      <c r="B96" t="s">
        <v>80</v>
      </c>
      <c r="C96" t="s">
        <v>165</v>
      </c>
      <c r="D96" t="s">
        <v>166</v>
      </c>
      <c r="E96" t="s">
        <v>814</v>
      </c>
      <c r="F96" t="s">
        <v>170</v>
      </c>
      <c r="H96" t="s">
        <v>512</v>
      </c>
      <c r="I96" t="s">
        <v>512</v>
      </c>
      <c r="J96">
        <v>327</v>
      </c>
      <c r="K96" t="s">
        <v>168</v>
      </c>
      <c r="L96" t="s">
        <v>539</v>
      </c>
      <c r="M96" s="2">
        <f t="shared" si="17"/>
        <v>95</v>
      </c>
      <c r="N96" t="str">
        <f t="shared" si="9"/>
        <v>ASVS-V02.09.3</v>
      </c>
      <c r="O96" t="s">
        <v>1776</v>
      </c>
      <c r="P96" t="str">
        <f t="shared" si="10"/>
        <v>L2/L3 Verify that approved cryptographic algorithms are used in the generation, ...</v>
      </c>
      <c r="Q96" t="str">
        <f t="shared" si="11"/>
        <v>Authentication Verification Requirements</v>
      </c>
      <c r="R96" t="str">
        <f t="shared" si="12"/>
        <v>Verify that approved cryptographic algorithms are used in the generation, seedin...</v>
      </c>
      <c r="V96" t="str">
        <f t="shared" si="13"/>
        <v>Verify that approved cryptographic algorithms are used in the generation, seeding, and verification.</v>
      </c>
      <c r="W96" t="str">
        <f t="shared" si="14"/>
        <v>V2 Authentication Verification Requirements</v>
      </c>
      <c r="X96" t="str">
        <f t="shared" si="15"/>
        <v>V2.9 Cryptographic Software and Devices Verifier Requirements</v>
      </c>
      <c r="Y96" s="2">
        <v>95</v>
      </c>
      <c r="AD96" t="s">
        <v>835</v>
      </c>
      <c r="AE96">
        <f t="shared" si="16"/>
        <v>327</v>
      </c>
    </row>
    <row r="97" spans="1:31" ht="17" x14ac:dyDescent="0.25">
      <c r="A97" s="1" t="s">
        <v>79</v>
      </c>
      <c r="B97" t="s">
        <v>80</v>
      </c>
      <c r="C97" t="s">
        <v>171</v>
      </c>
      <c r="D97" t="s">
        <v>172</v>
      </c>
      <c r="E97" t="s">
        <v>560</v>
      </c>
      <c r="F97" t="s">
        <v>173</v>
      </c>
      <c r="H97" t="s">
        <v>174</v>
      </c>
      <c r="I97" t="s">
        <v>175</v>
      </c>
      <c r="J97">
        <v>287</v>
      </c>
      <c r="K97" t="s">
        <v>176</v>
      </c>
      <c r="L97" t="s">
        <v>540</v>
      </c>
      <c r="M97" s="2">
        <f t="shared" si="17"/>
        <v>96</v>
      </c>
      <c r="N97" t="str">
        <f t="shared" si="9"/>
        <v>ASVS-V02.10.1</v>
      </c>
      <c r="O97" t="s">
        <v>1776</v>
      </c>
      <c r="P97" t="str">
        <f t="shared" si="10"/>
        <v>L2/L3 Verify that intra-service secrets do not rely on unchanging credentials su...</v>
      </c>
      <c r="Q97" t="str">
        <f t="shared" si="11"/>
        <v>Authentication Verification Requirements</v>
      </c>
      <c r="R97" t="str">
        <f t="shared" si="12"/>
        <v>Verify that intra-service secrets do not rely on unchanging credentials such as ...</v>
      </c>
      <c r="V97" t="str">
        <f t="shared" si="13"/>
        <v>Verify that intra-service secrets do not rely on unchanging credentials such as passwords, API keys or shared accounts with privileged access.</v>
      </c>
      <c r="W97" t="str">
        <f t="shared" si="14"/>
        <v>V2 Authentication Verification Requirements</v>
      </c>
      <c r="X97" t="str">
        <f t="shared" si="15"/>
        <v>V2.10 Service Authentication Requirements</v>
      </c>
      <c r="Y97" s="2">
        <v>96</v>
      </c>
      <c r="AD97" t="s">
        <v>835</v>
      </c>
      <c r="AE97">
        <f t="shared" si="16"/>
        <v>287</v>
      </c>
    </row>
    <row r="98" spans="1:31" ht="17" x14ac:dyDescent="0.25">
      <c r="A98" s="1" t="s">
        <v>79</v>
      </c>
      <c r="B98" t="s">
        <v>80</v>
      </c>
      <c r="C98" t="s">
        <v>171</v>
      </c>
      <c r="D98" t="s">
        <v>172</v>
      </c>
      <c r="E98" t="s">
        <v>561</v>
      </c>
      <c r="F98" t="s">
        <v>177</v>
      </c>
      <c r="H98" t="s">
        <v>174</v>
      </c>
      <c r="I98" t="s">
        <v>175</v>
      </c>
      <c r="J98">
        <v>255</v>
      </c>
      <c r="K98" t="s">
        <v>176</v>
      </c>
      <c r="L98" t="s">
        <v>540</v>
      </c>
      <c r="M98" s="2">
        <f t="shared" si="17"/>
        <v>97</v>
      </c>
      <c r="N98" t="str">
        <f t="shared" si="9"/>
        <v>ASVS-V02.10.2</v>
      </c>
      <c r="O98" t="s">
        <v>1776</v>
      </c>
      <c r="P98" t="str">
        <f t="shared" si="10"/>
        <v>L2/L3 Verify that if passwords are required for service authentication, the serv...</v>
      </c>
      <c r="Q98" t="str">
        <f t="shared" si="11"/>
        <v>Authentication Verification Requirements</v>
      </c>
      <c r="R98" t="str">
        <f t="shared" si="12"/>
        <v>Verify that if passwords are required for service authentication, the service ac...</v>
      </c>
      <c r="V98" t="str">
        <f t="shared" si="13"/>
        <v>Verify that if passwords are required for service authentication, the service account used is not a default credential. (e.g. root/root or admin/admin are default in some services during installation).</v>
      </c>
      <c r="W98" t="str">
        <f t="shared" si="14"/>
        <v>V2 Authentication Verification Requirements</v>
      </c>
      <c r="X98" t="str">
        <f t="shared" si="15"/>
        <v>V2.10 Service Authentication Requirements</v>
      </c>
      <c r="Y98" s="2">
        <v>97</v>
      </c>
      <c r="AD98" t="s">
        <v>835</v>
      </c>
      <c r="AE98">
        <f t="shared" si="16"/>
        <v>255</v>
      </c>
    </row>
    <row r="99" spans="1:31" ht="17" x14ac:dyDescent="0.25">
      <c r="A99" s="1" t="s">
        <v>79</v>
      </c>
      <c r="B99" t="s">
        <v>80</v>
      </c>
      <c r="C99" t="s">
        <v>171</v>
      </c>
      <c r="D99" t="s">
        <v>172</v>
      </c>
      <c r="E99" t="s">
        <v>562</v>
      </c>
      <c r="F99" t="s">
        <v>178</v>
      </c>
      <c r="H99" t="s">
        <v>174</v>
      </c>
      <c r="I99" t="s">
        <v>175</v>
      </c>
      <c r="J99">
        <v>522</v>
      </c>
      <c r="K99" t="s">
        <v>176</v>
      </c>
      <c r="L99" t="s">
        <v>540</v>
      </c>
      <c r="M99" s="2">
        <f t="shared" si="17"/>
        <v>98</v>
      </c>
      <c r="N99" t="str">
        <f t="shared" si="9"/>
        <v>ASVS-V02.10.3</v>
      </c>
      <c r="O99" t="s">
        <v>1776</v>
      </c>
      <c r="P99" t="str">
        <f t="shared" si="10"/>
        <v>L2/L3 Verify that passwords are stored with sufficient protection to prevent off...</v>
      </c>
      <c r="Q99" t="str">
        <f t="shared" si="11"/>
        <v>Authentication Verification Requirements</v>
      </c>
      <c r="R99" t="str">
        <f t="shared" si="12"/>
        <v>Verify that passwords are stored with sufficient protection to prevent offline r...</v>
      </c>
      <c r="V99" t="str">
        <f t="shared" si="13"/>
        <v>Verify that passwords are stored with sufficient protection to prevent offline recovery attacks, including local system access.</v>
      </c>
      <c r="W99" t="str">
        <f t="shared" si="14"/>
        <v>V2 Authentication Verification Requirements</v>
      </c>
      <c r="X99" t="str">
        <f t="shared" si="15"/>
        <v>V2.10 Service Authentication Requirements</v>
      </c>
      <c r="Y99" s="2">
        <v>98</v>
      </c>
      <c r="AD99" t="s">
        <v>835</v>
      </c>
      <c r="AE99">
        <f t="shared" si="16"/>
        <v>522</v>
      </c>
    </row>
    <row r="100" spans="1:31" ht="17" x14ac:dyDescent="0.25">
      <c r="A100" s="1" t="s">
        <v>79</v>
      </c>
      <c r="B100" t="s">
        <v>80</v>
      </c>
      <c r="C100" t="s">
        <v>171</v>
      </c>
      <c r="D100" t="s">
        <v>172</v>
      </c>
      <c r="E100" t="s">
        <v>563</v>
      </c>
      <c r="F100" t="s">
        <v>179</v>
      </c>
      <c r="H100" t="s">
        <v>174</v>
      </c>
      <c r="I100" t="s">
        <v>175</v>
      </c>
      <c r="J100">
        <v>798</v>
      </c>
      <c r="L100" t="s">
        <v>515</v>
      </c>
      <c r="M100" s="2">
        <f t="shared" si="17"/>
        <v>99</v>
      </c>
      <c r="N100" t="str">
        <f t="shared" si="9"/>
        <v>ASVS-V02.10.4</v>
      </c>
      <c r="O100" t="s">
        <v>1776</v>
      </c>
      <c r="P100" t="str">
        <f t="shared" si="10"/>
        <v>L2/L3 Verify passwords, integrations with databases and third-party systems, see...</v>
      </c>
      <c r="Q100" t="str">
        <f t="shared" si="11"/>
        <v>Authentication Verification Requirements</v>
      </c>
      <c r="R100" t="str">
        <f t="shared" si="12"/>
        <v>Verify passwords, integrations with databases and third-party systems, seeds and...</v>
      </c>
      <c r="V100" t="str">
        <f t="shared" si="13"/>
        <v>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v>
      </c>
      <c r="W100" t="str">
        <f t="shared" si="14"/>
        <v>V2 Authentication Verification Requirements</v>
      </c>
      <c r="X100" t="str">
        <f t="shared" si="15"/>
        <v>V2.10 Service Authentication Requirements</v>
      </c>
      <c r="Y100" s="2">
        <v>99</v>
      </c>
      <c r="AD100" t="s">
        <v>835</v>
      </c>
      <c r="AE100">
        <f t="shared" si="16"/>
        <v>798</v>
      </c>
    </row>
    <row r="101" spans="1:31" ht="17" x14ac:dyDescent="0.25">
      <c r="A101" s="1" t="s">
        <v>180</v>
      </c>
      <c r="B101" t="s">
        <v>181</v>
      </c>
      <c r="C101" t="s">
        <v>182</v>
      </c>
      <c r="D101" t="s">
        <v>183</v>
      </c>
      <c r="E101" t="s">
        <v>573</v>
      </c>
      <c r="F101" t="s">
        <v>184</v>
      </c>
      <c r="G101" t="s">
        <v>512</v>
      </c>
      <c r="H101" t="s">
        <v>512</v>
      </c>
      <c r="I101" t="s">
        <v>512</v>
      </c>
      <c r="J101">
        <v>598</v>
      </c>
      <c r="L101" t="s">
        <v>520</v>
      </c>
      <c r="M101">
        <f t="shared" si="17"/>
        <v>100</v>
      </c>
      <c r="N101" t="str">
        <f t="shared" si="9"/>
        <v>ASVS-V03.01.1</v>
      </c>
      <c r="O101" t="s">
        <v>1776</v>
      </c>
      <c r="P101" t="str">
        <f t="shared" si="10"/>
        <v>L1/L2/L3 Verify the application never reveals session tokens in URL parameters. ...</v>
      </c>
      <c r="Q101" t="str">
        <f t="shared" si="11"/>
        <v>Session Management Verification Requirements</v>
      </c>
      <c r="R101" t="str">
        <f t="shared" si="12"/>
        <v>Verify the application never reveals session tokens in URL parameters. ...</v>
      </c>
      <c r="V101" t="str">
        <f t="shared" si="13"/>
        <v xml:space="preserve">Verify the application never reveals session tokens in URL parameters. </v>
      </c>
      <c r="W101" t="str">
        <f t="shared" si="14"/>
        <v>V3 Session Management Verification Requirements</v>
      </c>
      <c r="X101" t="str">
        <f t="shared" si="15"/>
        <v>V3.1 Fundamental Session Management Requirements</v>
      </c>
      <c r="Y101">
        <v>100</v>
      </c>
      <c r="AD101" t="s">
        <v>836</v>
      </c>
      <c r="AE101">
        <f t="shared" si="16"/>
        <v>598</v>
      </c>
    </row>
    <row r="102" spans="1:31" ht="17" x14ac:dyDescent="0.25">
      <c r="A102" s="1" t="s">
        <v>180</v>
      </c>
      <c r="B102" t="s">
        <v>181</v>
      </c>
      <c r="C102" t="s">
        <v>185</v>
      </c>
      <c r="D102" t="s">
        <v>186</v>
      </c>
      <c r="E102" t="s">
        <v>633</v>
      </c>
      <c r="F102" t="s">
        <v>187</v>
      </c>
      <c r="G102" t="s">
        <v>512</v>
      </c>
      <c r="H102" t="s">
        <v>512</v>
      </c>
      <c r="I102" t="s">
        <v>512</v>
      </c>
      <c r="J102">
        <v>384</v>
      </c>
      <c r="K102">
        <v>7.1</v>
      </c>
      <c r="L102" t="s">
        <v>541</v>
      </c>
      <c r="M102">
        <f t="shared" si="17"/>
        <v>101</v>
      </c>
      <c r="N102" t="str">
        <f t="shared" si="9"/>
        <v>ASVS-V03.02.1</v>
      </c>
      <c r="O102" t="s">
        <v>1776</v>
      </c>
      <c r="P102" t="str">
        <f t="shared" si="10"/>
        <v>L1/L2/L3 Verify the application generates a new session token on user authentica...</v>
      </c>
      <c r="Q102" t="str">
        <f t="shared" si="11"/>
        <v>Session Management Verification Requirements</v>
      </c>
      <c r="R102" t="str">
        <f t="shared" si="12"/>
        <v>Verify the application generates a new session token on user authentication. ([C...</v>
      </c>
      <c r="V102" t="str">
        <f t="shared" si="13"/>
        <v>Verify the application generates a new session token on user authentication. ([C6](https://owasp.org/www-project-proactive-controls/#div-numbering))</v>
      </c>
      <c r="W102" t="str">
        <f t="shared" si="14"/>
        <v>V3 Session Management Verification Requirements</v>
      </c>
      <c r="X102" t="str">
        <f t="shared" si="15"/>
        <v>V3.2 Session Binding Requirements</v>
      </c>
      <c r="Y102">
        <v>101</v>
      </c>
      <c r="AD102" t="s">
        <v>836</v>
      </c>
      <c r="AE102">
        <f t="shared" si="16"/>
        <v>384</v>
      </c>
    </row>
    <row r="103" spans="1:31" ht="17" x14ac:dyDescent="0.25">
      <c r="A103" s="1" t="s">
        <v>180</v>
      </c>
      <c r="B103" t="s">
        <v>181</v>
      </c>
      <c r="C103" t="s">
        <v>185</v>
      </c>
      <c r="D103" t="s">
        <v>186</v>
      </c>
      <c r="E103" t="s">
        <v>634</v>
      </c>
      <c r="F103" t="s">
        <v>188</v>
      </c>
      <c r="G103" t="s">
        <v>512</v>
      </c>
      <c r="H103" t="s">
        <v>512</v>
      </c>
      <c r="I103" t="s">
        <v>512</v>
      </c>
      <c r="J103">
        <v>331</v>
      </c>
      <c r="K103">
        <v>7.1</v>
      </c>
      <c r="L103" t="s">
        <v>541</v>
      </c>
      <c r="M103">
        <f t="shared" si="17"/>
        <v>102</v>
      </c>
      <c r="N103" t="str">
        <f t="shared" si="9"/>
        <v>ASVS-V03.02.2</v>
      </c>
      <c r="O103" t="s">
        <v>1776</v>
      </c>
      <c r="P103" t="str">
        <f t="shared" si="10"/>
        <v>L1/L2/L3 Verify that session tokens possess at least 64 bits of entropy. ([C6](h...</v>
      </c>
      <c r="Q103" t="str">
        <f t="shared" si="11"/>
        <v>Session Management Verification Requirements</v>
      </c>
      <c r="R103" t="str">
        <f t="shared" si="12"/>
        <v>Verify that session tokens possess at least 64 bits of entropy. ([C6](https://ow...</v>
      </c>
      <c r="V103" t="str">
        <f t="shared" si="13"/>
        <v>Verify that session tokens possess at least 64 bits of entropy. ([C6](https://owasp.org/www-project-proactive-controls/#div-numbering))</v>
      </c>
      <c r="W103" t="str">
        <f t="shared" si="14"/>
        <v>V3 Session Management Verification Requirements</v>
      </c>
      <c r="X103" t="str">
        <f t="shared" si="15"/>
        <v>V3.2 Session Binding Requirements</v>
      </c>
      <c r="Y103">
        <v>102</v>
      </c>
      <c r="AD103" t="s">
        <v>836</v>
      </c>
      <c r="AE103">
        <f t="shared" si="16"/>
        <v>331</v>
      </c>
    </row>
    <row r="104" spans="1:31" ht="17" x14ac:dyDescent="0.25">
      <c r="A104" s="1" t="s">
        <v>180</v>
      </c>
      <c r="B104" t="s">
        <v>181</v>
      </c>
      <c r="C104" t="s">
        <v>185</v>
      </c>
      <c r="D104" t="s">
        <v>186</v>
      </c>
      <c r="E104" t="s">
        <v>635</v>
      </c>
      <c r="F104" t="s">
        <v>189</v>
      </c>
      <c r="G104" t="s">
        <v>512</v>
      </c>
      <c r="H104" t="s">
        <v>512</v>
      </c>
      <c r="I104" t="s">
        <v>512</v>
      </c>
      <c r="J104">
        <v>539</v>
      </c>
      <c r="K104">
        <v>7.1</v>
      </c>
      <c r="L104" t="s">
        <v>541</v>
      </c>
      <c r="M104">
        <f t="shared" si="17"/>
        <v>103</v>
      </c>
      <c r="N104" t="str">
        <f t="shared" si="9"/>
        <v>ASVS-V03.02.3</v>
      </c>
      <c r="O104" t="s">
        <v>1776</v>
      </c>
      <c r="P104" t="str">
        <f t="shared" si="10"/>
        <v>L1/L2/L3 Verify the application only stores session tokens in the browser using ...</v>
      </c>
      <c r="Q104" t="str">
        <f t="shared" si="11"/>
        <v>Session Management Verification Requirements</v>
      </c>
      <c r="R104" t="str">
        <f t="shared" si="12"/>
        <v>Verify the application only stores session tokens in the browser using secure me...</v>
      </c>
      <c r="V104" t="str">
        <f t="shared" si="13"/>
        <v>Verify the application only stores session tokens in the browser using secure methods such as appropriately secured cookies (see section 3.4) or HTML 5 session storage.</v>
      </c>
      <c r="W104" t="str">
        <f t="shared" si="14"/>
        <v>V3 Session Management Verification Requirements</v>
      </c>
      <c r="X104" t="str">
        <f t="shared" si="15"/>
        <v>V3.2 Session Binding Requirements</v>
      </c>
      <c r="Y104">
        <v>103</v>
      </c>
      <c r="AD104" t="s">
        <v>836</v>
      </c>
      <c r="AE104">
        <f t="shared" si="16"/>
        <v>539</v>
      </c>
    </row>
    <row r="105" spans="1:31" ht="17" x14ac:dyDescent="0.25">
      <c r="A105" s="1" t="s">
        <v>180</v>
      </c>
      <c r="B105" t="s">
        <v>181</v>
      </c>
      <c r="C105" t="s">
        <v>185</v>
      </c>
      <c r="D105" t="s">
        <v>186</v>
      </c>
      <c r="E105" t="s">
        <v>636</v>
      </c>
      <c r="F105" t="s">
        <v>190</v>
      </c>
      <c r="H105" t="s">
        <v>512</v>
      </c>
      <c r="I105" t="s">
        <v>512</v>
      </c>
      <c r="J105">
        <v>331</v>
      </c>
      <c r="K105">
        <v>7.1</v>
      </c>
      <c r="L105" t="s">
        <v>542</v>
      </c>
      <c r="M105">
        <f t="shared" si="17"/>
        <v>104</v>
      </c>
      <c r="N105" t="str">
        <f t="shared" si="9"/>
        <v>ASVS-V03.02.4</v>
      </c>
      <c r="O105" t="s">
        <v>1776</v>
      </c>
      <c r="P105" t="str">
        <f t="shared" si="10"/>
        <v>L2/L3 Verify that session token are generated using approved cryptographic algor...</v>
      </c>
      <c r="Q105" t="str">
        <f t="shared" si="11"/>
        <v>Session Management Verification Requirements</v>
      </c>
      <c r="R105" t="str">
        <f t="shared" si="12"/>
        <v>Verify that session token are generated using approved cryptographic algorithms....</v>
      </c>
      <c r="V105" t="str">
        <f t="shared" si="13"/>
        <v>Verify that session token are generated using approved cryptographic algorithms. ([C6](https://owasp.org/www-project-proactive-controls/#div-numbering))</v>
      </c>
      <c r="W105" t="str">
        <f t="shared" si="14"/>
        <v>V3 Session Management Verification Requirements</v>
      </c>
      <c r="X105" t="str">
        <f t="shared" si="15"/>
        <v>V3.2 Session Binding Requirements</v>
      </c>
      <c r="Y105">
        <v>104</v>
      </c>
      <c r="AD105" t="s">
        <v>836</v>
      </c>
      <c r="AE105">
        <f t="shared" si="16"/>
        <v>331</v>
      </c>
    </row>
    <row r="106" spans="1:31" ht="17" x14ac:dyDescent="0.25">
      <c r="A106" s="1" t="s">
        <v>180</v>
      </c>
      <c r="B106" t="s">
        <v>181</v>
      </c>
      <c r="C106" t="s">
        <v>191</v>
      </c>
      <c r="D106" t="s">
        <v>192</v>
      </c>
      <c r="E106" t="s">
        <v>687</v>
      </c>
      <c r="F106" t="s">
        <v>193</v>
      </c>
      <c r="G106" t="s">
        <v>512</v>
      </c>
      <c r="H106" t="s">
        <v>512</v>
      </c>
      <c r="I106" t="s">
        <v>512</v>
      </c>
      <c r="J106">
        <v>613</v>
      </c>
      <c r="K106">
        <v>7.1</v>
      </c>
      <c r="L106" t="s">
        <v>541</v>
      </c>
      <c r="M106">
        <f t="shared" si="17"/>
        <v>105</v>
      </c>
      <c r="N106" t="str">
        <f t="shared" si="9"/>
        <v>ASVS-V03.03.1</v>
      </c>
      <c r="O106" t="s">
        <v>1776</v>
      </c>
      <c r="P106" t="str">
        <f t="shared" si="10"/>
        <v>L1/L2/L3 Verify that logout and expiration invalidate the session token, such th...</v>
      </c>
      <c r="Q106" t="str">
        <f t="shared" si="11"/>
        <v>Session Management Verification Requirements</v>
      </c>
      <c r="R106" t="str">
        <f t="shared" si="12"/>
        <v>Verify that logout and expiration invalidate the session token, such that the ba...</v>
      </c>
      <c r="V106" t="str">
        <f t="shared" si="13"/>
        <v>Verify that logout and expiration invalidate the session token, such that the back button or a downstream relying party does not resume an authenticated session, including across relying parties. ([C6](https://owasp.org/www-project-proactive-controls/#div-numbering))</v>
      </c>
      <c r="W106" t="str">
        <f t="shared" si="14"/>
        <v>V3 Session Management Verification Requirements</v>
      </c>
      <c r="X106" t="str">
        <f t="shared" si="15"/>
        <v>V3.3 Session Logout and Timeout Requirements</v>
      </c>
      <c r="Y106">
        <v>105</v>
      </c>
      <c r="AD106" t="s">
        <v>836</v>
      </c>
      <c r="AE106">
        <f t="shared" si="16"/>
        <v>613</v>
      </c>
    </row>
    <row r="107" spans="1:31" ht="17" x14ac:dyDescent="0.25">
      <c r="A107" s="1" t="s">
        <v>180</v>
      </c>
      <c r="B107" t="s">
        <v>181</v>
      </c>
      <c r="C107" t="s">
        <v>191</v>
      </c>
      <c r="D107" t="s">
        <v>192</v>
      </c>
      <c r="E107" t="s">
        <v>688</v>
      </c>
      <c r="F107" t="s">
        <v>194</v>
      </c>
      <c r="G107" t="s">
        <v>195</v>
      </c>
      <c r="H107" t="s">
        <v>196</v>
      </c>
      <c r="I107" t="s">
        <v>197</v>
      </c>
      <c r="J107">
        <v>613</v>
      </c>
      <c r="K107">
        <v>7.2</v>
      </c>
      <c r="L107" t="s">
        <v>543</v>
      </c>
      <c r="M107">
        <f t="shared" si="17"/>
        <v>106</v>
      </c>
      <c r="N107" t="str">
        <f t="shared" si="9"/>
        <v>ASVS-V03.03.2</v>
      </c>
      <c r="O107" t="s">
        <v>1776</v>
      </c>
      <c r="P107" t="str">
        <f t="shared" si="10"/>
        <v>L1/L2/L3 If authenticators permit users to remain logged in, verify that re-auth...</v>
      </c>
      <c r="Q107" t="str">
        <f t="shared" si="11"/>
        <v>Session Management Verification Requirements</v>
      </c>
      <c r="R107" t="str">
        <f t="shared" si="12"/>
        <v>If authenticators permit users to remain logged in, verify that re-authenticatio...</v>
      </c>
      <c r="V107" t="str">
        <f t="shared" si="13"/>
        <v>If authenticators permit users to remain logged in, verify that re-authentication occurs periodically both when actively used or after an idle period. ([C6](https://owasp.org/www-project-proactive-controls/#div-numbering))</v>
      </c>
      <c r="W107" t="str">
        <f t="shared" si="14"/>
        <v>V3 Session Management Verification Requirements</v>
      </c>
      <c r="X107" t="str">
        <f t="shared" si="15"/>
        <v>V3.3 Session Logout and Timeout Requirements</v>
      </c>
      <c r="Y107">
        <v>106</v>
      </c>
      <c r="AD107" t="s">
        <v>836</v>
      </c>
      <c r="AE107">
        <f t="shared" si="16"/>
        <v>613</v>
      </c>
    </row>
    <row r="108" spans="1:31" ht="17" x14ac:dyDescent="0.25">
      <c r="A108" s="1" t="s">
        <v>180</v>
      </c>
      <c r="B108" t="s">
        <v>181</v>
      </c>
      <c r="C108" t="s">
        <v>191</v>
      </c>
      <c r="D108" t="s">
        <v>192</v>
      </c>
      <c r="E108" t="s">
        <v>689</v>
      </c>
      <c r="F108" t="s">
        <v>198</v>
      </c>
      <c r="H108" t="s">
        <v>512</v>
      </c>
      <c r="I108" t="s">
        <v>512</v>
      </c>
      <c r="J108">
        <v>613</v>
      </c>
      <c r="L108" t="s">
        <v>515</v>
      </c>
      <c r="M108">
        <f t="shared" si="17"/>
        <v>107</v>
      </c>
      <c r="N108" t="str">
        <f t="shared" si="9"/>
        <v>ASVS-V03.03.3</v>
      </c>
      <c r="O108" t="s">
        <v>1776</v>
      </c>
      <c r="P108" t="str">
        <f t="shared" si="10"/>
        <v>L2/L3 Verify that the application gives the option to terminate all other active...</v>
      </c>
      <c r="Q108" t="str">
        <f t="shared" si="11"/>
        <v>Session Management Verification Requirements</v>
      </c>
      <c r="R108" t="str">
        <f t="shared" si="12"/>
        <v>Verify that the application gives the option to terminate all other active sessi...</v>
      </c>
      <c r="V108" t="str">
        <f t="shared" si="13"/>
        <v>Verify that the application gives the option to terminate all other active sessions after a successful password change (including change via password reset/recovery), and that this is effective across the application, federated login (if present), and any relying parties.</v>
      </c>
      <c r="W108" t="str">
        <f t="shared" si="14"/>
        <v>V3 Session Management Verification Requirements</v>
      </c>
      <c r="X108" t="str">
        <f t="shared" si="15"/>
        <v>V3.3 Session Logout and Timeout Requirements</v>
      </c>
      <c r="Y108">
        <v>107</v>
      </c>
      <c r="AD108" t="s">
        <v>836</v>
      </c>
      <c r="AE108">
        <f t="shared" si="16"/>
        <v>613</v>
      </c>
    </row>
    <row r="109" spans="1:31" ht="17" x14ac:dyDescent="0.25">
      <c r="A109" s="1" t="s">
        <v>180</v>
      </c>
      <c r="B109" t="s">
        <v>181</v>
      </c>
      <c r="C109" t="s">
        <v>191</v>
      </c>
      <c r="D109" t="s">
        <v>192</v>
      </c>
      <c r="E109" t="s">
        <v>690</v>
      </c>
      <c r="F109" t="s">
        <v>199</v>
      </c>
      <c r="H109" t="s">
        <v>512</v>
      </c>
      <c r="I109" t="s">
        <v>512</v>
      </c>
      <c r="J109">
        <v>613</v>
      </c>
      <c r="K109">
        <v>7.1</v>
      </c>
      <c r="L109" t="s">
        <v>542</v>
      </c>
      <c r="M109">
        <f t="shared" si="17"/>
        <v>108</v>
      </c>
      <c r="N109" t="str">
        <f t="shared" si="9"/>
        <v>ASVS-V03.03.4</v>
      </c>
      <c r="O109" t="s">
        <v>1776</v>
      </c>
      <c r="P109" t="str">
        <f t="shared" si="10"/>
        <v>L2/L3 Verify that users are able to view and (having re-entered login credential...</v>
      </c>
      <c r="Q109" t="str">
        <f t="shared" si="11"/>
        <v>Session Management Verification Requirements</v>
      </c>
      <c r="R109" t="str">
        <f t="shared" si="12"/>
        <v>Verify that users are able to view and (having re-entered login credentials) log...</v>
      </c>
      <c r="V109" t="str">
        <f t="shared" si="13"/>
        <v>Verify that users are able to view and (having re-entered login credentials) log out of any or all currently active sessions and devices.</v>
      </c>
      <c r="W109" t="str">
        <f t="shared" si="14"/>
        <v>V3 Session Management Verification Requirements</v>
      </c>
      <c r="X109" t="str">
        <f t="shared" si="15"/>
        <v>V3.3 Session Logout and Timeout Requirements</v>
      </c>
      <c r="Y109">
        <v>108</v>
      </c>
      <c r="AD109" t="s">
        <v>836</v>
      </c>
      <c r="AE109">
        <f t="shared" si="16"/>
        <v>613</v>
      </c>
    </row>
    <row r="110" spans="1:31" ht="17" x14ac:dyDescent="0.25">
      <c r="A110" s="1" t="s">
        <v>180</v>
      </c>
      <c r="B110" t="s">
        <v>181</v>
      </c>
      <c r="C110" t="s">
        <v>200</v>
      </c>
      <c r="D110" t="s">
        <v>201</v>
      </c>
      <c r="E110" t="s">
        <v>734</v>
      </c>
      <c r="F110" t="s">
        <v>202</v>
      </c>
      <c r="G110" t="s">
        <v>512</v>
      </c>
      <c r="H110" t="s">
        <v>512</v>
      </c>
      <c r="I110" t="s">
        <v>512</v>
      </c>
      <c r="J110">
        <v>614</v>
      </c>
      <c r="K110" t="s">
        <v>203</v>
      </c>
      <c r="L110" t="s">
        <v>544</v>
      </c>
      <c r="M110">
        <f t="shared" si="17"/>
        <v>109</v>
      </c>
      <c r="N110" t="str">
        <f t="shared" si="9"/>
        <v>ASVS-V03.04.1</v>
      </c>
      <c r="O110" t="s">
        <v>1776</v>
      </c>
      <c r="P110" t="str">
        <f t="shared" si="10"/>
        <v>L1/L2/L3 Verify that cookie-based session tokens have the 'Secure' attribute set...</v>
      </c>
      <c r="Q110" t="str">
        <f t="shared" si="11"/>
        <v>Session Management Verification Requirements</v>
      </c>
      <c r="R110" t="str">
        <f t="shared" si="12"/>
        <v>Verify that cookie-based session tokens have the 'Secure' attribute set. ([C6](h...</v>
      </c>
      <c r="V110" t="str">
        <f t="shared" si="13"/>
        <v>Verify that cookie-based session tokens have the 'Secure' attribute set. ([C6](https://owasp.org/www-project-proactive-controls/#div-numbering))</v>
      </c>
      <c r="W110" t="str">
        <f t="shared" si="14"/>
        <v>V3 Session Management Verification Requirements</v>
      </c>
      <c r="X110" t="str">
        <f t="shared" si="15"/>
        <v>V3.4 Cookie-based Session Management</v>
      </c>
      <c r="Y110">
        <v>109</v>
      </c>
      <c r="AD110" t="s">
        <v>836</v>
      </c>
      <c r="AE110">
        <f t="shared" si="16"/>
        <v>614</v>
      </c>
    </row>
    <row r="111" spans="1:31" ht="17" x14ac:dyDescent="0.25">
      <c r="A111" s="1" t="s">
        <v>180</v>
      </c>
      <c r="B111" t="s">
        <v>181</v>
      </c>
      <c r="C111" t="s">
        <v>200</v>
      </c>
      <c r="D111" t="s">
        <v>201</v>
      </c>
      <c r="E111" t="s">
        <v>735</v>
      </c>
      <c r="F111" t="s">
        <v>204</v>
      </c>
      <c r="G111" t="s">
        <v>512</v>
      </c>
      <c r="H111" t="s">
        <v>512</v>
      </c>
      <c r="I111" t="s">
        <v>512</v>
      </c>
      <c r="J111">
        <v>1004</v>
      </c>
      <c r="K111" t="s">
        <v>203</v>
      </c>
      <c r="L111" t="s">
        <v>544</v>
      </c>
      <c r="M111">
        <f t="shared" si="17"/>
        <v>110</v>
      </c>
      <c r="N111" t="str">
        <f t="shared" si="9"/>
        <v>ASVS-V03.04.2</v>
      </c>
      <c r="O111" t="s">
        <v>1776</v>
      </c>
      <c r="P111" t="str">
        <f t="shared" si="10"/>
        <v>L1/L2/L3 Verify that cookie-based session tokens have the 'HttpOnly' attribute s...</v>
      </c>
      <c r="Q111" t="str">
        <f t="shared" si="11"/>
        <v>Session Management Verification Requirements</v>
      </c>
      <c r="R111" t="str">
        <f t="shared" si="12"/>
        <v>Verify that cookie-based session tokens have the 'HttpOnly' attribute set. ([C6]...</v>
      </c>
      <c r="V111" t="str">
        <f t="shared" si="13"/>
        <v>Verify that cookie-based session tokens have the 'HttpOnly' attribute set. ([C6](https://owasp.org/www-project-proactive-controls/#div-numbering))</v>
      </c>
      <c r="W111" t="str">
        <f t="shared" si="14"/>
        <v>V3 Session Management Verification Requirements</v>
      </c>
      <c r="X111" t="str">
        <f t="shared" si="15"/>
        <v>V3.4 Cookie-based Session Management</v>
      </c>
      <c r="Y111">
        <v>110</v>
      </c>
      <c r="AD111" t="s">
        <v>836</v>
      </c>
      <c r="AE111">
        <f t="shared" si="16"/>
        <v>1004</v>
      </c>
    </row>
    <row r="112" spans="1:31" ht="17" x14ac:dyDescent="0.25">
      <c r="A112" s="1" t="s">
        <v>180</v>
      </c>
      <c r="B112" t="s">
        <v>181</v>
      </c>
      <c r="C112" t="s">
        <v>200</v>
      </c>
      <c r="D112" t="s">
        <v>201</v>
      </c>
      <c r="E112" t="s">
        <v>736</v>
      </c>
      <c r="F112" t="s">
        <v>205</v>
      </c>
      <c r="G112" t="s">
        <v>512</v>
      </c>
      <c r="H112" t="s">
        <v>512</v>
      </c>
      <c r="I112" t="s">
        <v>512</v>
      </c>
      <c r="J112">
        <v>16</v>
      </c>
      <c r="K112" t="s">
        <v>203</v>
      </c>
      <c r="L112" t="s">
        <v>544</v>
      </c>
      <c r="M112">
        <f t="shared" si="17"/>
        <v>111</v>
      </c>
      <c r="N112" t="str">
        <f t="shared" si="9"/>
        <v>ASVS-V03.04.3</v>
      </c>
      <c r="O112" t="s">
        <v>1776</v>
      </c>
      <c r="P112" t="str">
        <f t="shared" si="10"/>
        <v>L1/L2/L3 Verify that cookie-based session tokens utilize the 'SameSite' attribut...</v>
      </c>
      <c r="Q112" t="str">
        <f t="shared" si="11"/>
        <v>Session Management Verification Requirements</v>
      </c>
      <c r="R112" t="str">
        <f t="shared" si="12"/>
        <v>Verify that cookie-based session tokens utilize the 'SameSite' attribute to limi...</v>
      </c>
      <c r="V112" t="str">
        <f t="shared" si="13"/>
        <v>Verify that cookie-based session tokens utilize the 'SameSite' attribute to limit exposure to cross-site request forgery attacks. ([C6](https://owasp.org/www-project-proactive-controls/#div-numbering))</v>
      </c>
      <c r="W112" t="str">
        <f t="shared" si="14"/>
        <v>V3 Session Management Verification Requirements</v>
      </c>
      <c r="X112" t="str">
        <f t="shared" si="15"/>
        <v>V3.4 Cookie-based Session Management</v>
      </c>
      <c r="Y112">
        <v>111</v>
      </c>
      <c r="AD112" t="s">
        <v>836</v>
      </c>
      <c r="AE112">
        <f t="shared" si="16"/>
        <v>16</v>
      </c>
    </row>
    <row r="113" spans="1:31" ht="17" x14ac:dyDescent="0.25">
      <c r="A113" s="1" t="s">
        <v>180</v>
      </c>
      <c r="B113" t="s">
        <v>181</v>
      </c>
      <c r="C113" t="s">
        <v>200</v>
      </c>
      <c r="D113" t="s">
        <v>201</v>
      </c>
      <c r="E113" t="s">
        <v>737</v>
      </c>
      <c r="F113" t="s">
        <v>206</v>
      </c>
      <c r="G113" t="s">
        <v>512</v>
      </c>
      <c r="H113" t="s">
        <v>512</v>
      </c>
      <c r="I113" t="s">
        <v>512</v>
      </c>
      <c r="J113">
        <v>16</v>
      </c>
      <c r="K113" t="s">
        <v>203</v>
      </c>
      <c r="L113" t="s">
        <v>544</v>
      </c>
      <c r="M113">
        <f t="shared" si="17"/>
        <v>112</v>
      </c>
      <c r="N113" t="str">
        <f t="shared" si="9"/>
        <v>ASVS-V03.04.4</v>
      </c>
      <c r="O113" t="s">
        <v>1776</v>
      </c>
      <c r="P113" t="str">
        <f t="shared" si="10"/>
        <v>L1/L2/L3 Verify that cookie-based session tokens use "__Host-" prefix (see refer...</v>
      </c>
      <c r="Q113" t="str">
        <f t="shared" si="11"/>
        <v>Session Management Verification Requirements</v>
      </c>
      <c r="R113" t="str">
        <f t="shared" si="12"/>
        <v>Verify that cookie-based session tokens use "__Host-" prefix (see references) to...</v>
      </c>
      <c r="V113" t="str">
        <f t="shared" si="13"/>
        <v>Verify that cookie-based session tokens use "__Host-" prefix (see references) to provide session cookie confidentiality.</v>
      </c>
      <c r="W113" t="str">
        <f t="shared" si="14"/>
        <v>V3 Session Management Verification Requirements</v>
      </c>
      <c r="X113" t="str">
        <f t="shared" si="15"/>
        <v>V3.4 Cookie-based Session Management</v>
      </c>
      <c r="Y113">
        <v>112</v>
      </c>
      <c r="AD113" t="s">
        <v>836</v>
      </c>
      <c r="AE113">
        <f t="shared" si="16"/>
        <v>16</v>
      </c>
    </row>
    <row r="114" spans="1:31" ht="17" x14ac:dyDescent="0.25">
      <c r="A114" s="1" t="s">
        <v>180</v>
      </c>
      <c r="B114" t="s">
        <v>181</v>
      </c>
      <c r="C114" t="s">
        <v>200</v>
      </c>
      <c r="D114" t="s">
        <v>201</v>
      </c>
      <c r="E114" t="s">
        <v>738</v>
      </c>
      <c r="F114" t="s">
        <v>207</v>
      </c>
      <c r="G114" t="s">
        <v>512</v>
      </c>
      <c r="H114" t="s">
        <v>512</v>
      </c>
      <c r="I114" t="s">
        <v>512</v>
      </c>
      <c r="J114">
        <v>16</v>
      </c>
      <c r="K114" t="s">
        <v>203</v>
      </c>
      <c r="L114" t="s">
        <v>544</v>
      </c>
      <c r="M114">
        <f t="shared" si="17"/>
        <v>113</v>
      </c>
      <c r="N114" t="str">
        <f t="shared" si="9"/>
        <v>ASVS-V03.04.5</v>
      </c>
      <c r="O114" t="s">
        <v>1776</v>
      </c>
      <c r="P114" t="str">
        <f t="shared" si="10"/>
        <v>L1/L2/L3 Verify that if the application is published under a domain name with ot...</v>
      </c>
      <c r="Q114" t="str">
        <f t="shared" si="11"/>
        <v>Session Management Verification Requirements</v>
      </c>
      <c r="R114" t="str">
        <f t="shared" si="12"/>
        <v>Verify that if the application is published under a domain name with other appli...</v>
      </c>
      <c r="V114" t="str">
        <f t="shared" si="13"/>
        <v>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v>
      </c>
      <c r="W114" t="str">
        <f t="shared" si="14"/>
        <v>V3 Session Management Verification Requirements</v>
      </c>
      <c r="X114" t="str">
        <f t="shared" si="15"/>
        <v>V3.4 Cookie-based Session Management</v>
      </c>
      <c r="Y114">
        <v>113</v>
      </c>
      <c r="AD114" t="s">
        <v>836</v>
      </c>
      <c r="AE114">
        <f t="shared" si="16"/>
        <v>16</v>
      </c>
    </row>
    <row r="115" spans="1:31" ht="17" x14ac:dyDescent="0.25">
      <c r="A115" s="1" t="s">
        <v>180</v>
      </c>
      <c r="B115" t="s">
        <v>181</v>
      </c>
      <c r="C115" t="s">
        <v>208</v>
      </c>
      <c r="D115" t="s">
        <v>209</v>
      </c>
      <c r="E115" t="s">
        <v>769</v>
      </c>
      <c r="F115" t="s">
        <v>210</v>
      </c>
      <c r="H115" t="s">
        <v>512</v>
      </c>
      <c r="I115" t="s">
        <v>512</v>
      </c>
      <c r="J115">
        <v>290</v>
      </c>
      <c r="K115" t="s">
        <v>211</v>
      </c>
      <c r="L115" t="s">
        <v>545</v>
      </c>
      <c r="M115">
        <f t="shared" si="17"/>
        <v>114</v>
      </c>
      <c r="N115" t="str">
        <f t="shared" si="9"/>
        <v>ASVS-V03.05.1</v>
      </c>
      <c r="O115" t="s">
        <v>1776</v>
      </c>
      <c r="P115" t="str">
        <f t="shared" si="10"/>
        <v>L2/L3 Verify the application allows users to revoke OAuth tokens that form trust...</v>
      </c>
      <c r="Q115" t="str">
        <f t="shared" si="11"/>
        <v>Session Management Verification Requirements</v>
      </c>
      <c r="R115" t="str">
        <f t="shared" si="12"/>
        <v>Verify the application allows users to revoke OAuth tokens that form trust relat...</v>
      </c>
      <c r="V115" t="str">
        <f t="shared" si="13"/>
        <v xml:space="preserve">Verify the application allows users to revoke OAuth tokens that form trust relationships with linked applications. </v>
      </c>
      <c r="W115" t="str">
        <f t="shared" si="14"/>
        <v>V3 Session Management Verification Requirements</v>
      </c>
      <c r="X115" t="str">
        <f t="shared" si="15"/>
        <v>V3.5 Token-based Session Management</v>
      </c>
      <c r="Y115">
        <v>114</v>
      </c>
      <c r="AD115" t="s">
        <v>836</v>
      </c>
      <c r="AE115">
        <f t="shared" si="16"/>
        <v>290</v>
      </c>
    </row>
    <row r="116" spans="1:31" ht="17" x14ac:dyDescent="0.25">
      <c r="A116" s="1" t="s">
        <v>180</v>
      </c>
      <c r="B116" t="s">
        <v>181</v>
      </c>
      <c r="C116" t="s">
        <v>208</v>
      </c>
      <c r="D116" t="s">
        <v>209</v>
      </c>
      <c r="E116" t="s">
        <v>770</v>
      </c>
      <c r="F116" t="s">
        <v>212</v>
      </c>
      <c r="H116" t="s">
        <v>512</v>
      </c>
      <c r="I116" t="s">
        <v>512</v>
      </c>
      <c r="J116">
        <v>798</v>
      </c>
      <c r="L116" t="s">
        <v>515</v>
      </c>
      <c r="M116">
        <f t="shared" si="17"/>
        <v>115</v>
      </c>
      <c r="N116" t="str">
        <f t="shared" si="9"/>
        <v>ASVS-V03.05.2</v>
      </c>
      <c r="O116" t="s">
        <v>1776</v>
      </c>
      <c r="P116" t="str">
        <f t="shared" si="10"/>
        <v>L2/L3 Verify the application uses session tokens rather than static API secrets ...</v>
      </c>
      <c r="Q116" t="str">
        <f t="shared" si="11"/>
        <v>Session Management Verification Requirements</v>
      </c>
      <c r="R116" t="str">
        <f t="shared" si="12"/>
        <v>Verify the application uses session tokens rather than static API secrets and ke...</v>
      </c>
      <c r="V116" t="str">
        <f t="shared" si="13"/>
        <v>Verify the application uses session tokens rather than static API secrets and keys, except with legacy implementations.</v>
      </c>
      <c r="W116" t="str">
        <f t="shared" si="14"/>
        <v>V3 Session Management Verification Requirements</v>
      </c>
      <c r="X116" t="str">
        <f t="shared" si="15"/>
        <v>V3.5 Token-based Session Management</v>
      </c>
      <c r="Y116">
        <v>115</v>
      </c>
      <c r="AD116" t="s">
        <v>836</v>
      </c>
      <c r="AE116">
        <f t="shared" si="16"/>
        <v>798</v>
      </c>
    </row>
    <row r="117" spans="1:31" ht="17" x14ac:dyDescent="0.25">
      <c r="A117" s="1" t="s">
        <v>180</v>
      </c>
      <c r="B117" t="s">
        <v>181</v>
      </c>
      <c r="C117" t="s">
        <v>208</v>
      </c>
      <c r="D117" t="s">
        <v>209</v>
      </c>
      <c r="E117" t="s">
        <v>771</v>
      </c>
      <c r="F117" t="s">
        <v>213</v>
      </c>
      <c r="H117" t="s">
        <v>512</v>
      </c>
      <c r="I117" t="s">
        <v>512</v>
      </c>
      <c r="J117">
        <v>345</v>
      </c>
      <c r="L117" t="s">
        <v>515</v>
      </c>
      <c r="M117">
        <f t="shared" si="17"/>
        <v>116</v>
      </c>
      <c r="N117" t="str">
        <f t="shared" si="9"/>
        <v>ASVS-V03.05.3</v>
      </c>
      <c r="O117" t="s">
        <v>1776</v>
      </c>
      <c r="P117" t="str">
        <f t="shared" si="10"/>
        <v>L2/L3 Verify that stateless session tokens use digital signatures, encryption, a...</v>
      </c>
      <c r="Q117" t="str">
        <f t="shared" si="11"/>
        <v>Session Management Verification Requirements</v>
      </c>
      <c r="R117" t="str">
        <f t="shared" si="12"/>
        <v>Verify that stateless session tokens use digital signatures, encryption, and oth...</v>
      </c>
      <c r="V117" t="str">
        <f t="shared" si="13"/>
        <v>Verify that stateless session tokens use digital signatures, encryption, and other countermeasures to protect against tampering, enveloping, replay, null cipher, and key substitution attacks.</v>
      </c>
      <c r="W117" t="str">
        <f t="shared" si="14"/>
        <v>V3 Session Management Verification Requirements</v>
      </c>
      <c r="X117" t="str">
        <f t="shared" si="15"/>
        <v>V3.5 Token-based Session Management</v>
      </c>
      <c r="Y117">
        <v>116</v>
      </c>
      <c r="AD117" t="s">
        <v>836</v>
      </c>
      <c r="AE117">
        <f t="shared" si="16"/>
        <v>345</v>
      </c>
    </row>
    <row r="118" spans="1:31" ht="17" x14ac:dyDescent="0.25">
      <c r="A118" s="1" t="s">
        <v>180</v>
      </c>
      <c r="B118" t="s">
        <v>181</v>
      </c>
      <c r="C118" t="s">
        <v>214</v>
      </c>
      <c r="D118" t="s">
        <v>215</v>
      </c>
      <c r="E118" t="s">
        <v>789</v>
      </c>
      <c r="F118" t="s">
        <v>216</v>
      </c>
      <c r="I118" t="s">
        <v>512</v>
      </c>
      <c r="J118">
        <v>613</v>
      </c>
      <c r="K118" t="s">
        <v>217</v>
      </c>
      <c r="L118" t="s">
        <v>546</v>
      </c>
      <c r="M118">
        <f t="shared" si="17"/>
        <v>117</v>
      </c>
      <c r="N118" t="str">
        <f t="shared" si="9"/>
        <v>ASVS-V03.06.1</v>
      </c>
      <c r="O118" t="s">
        <v>1776</v>
      </c>
      <c r="P118" t="str">
        <f t="shared" si="10"/>
        <v>L3 Verify that relying parties specify the maximum authentication time to Creden...</v>
      </c>
      <c r="Q118" t="str">
        <f t="shared" si="11"/>
        <v>Session Management Verification Requirements</v>
      </c>
      <c r="R118" t="str">
        <f t="shared" si="12"/>
        <v>Verify that relying parties specify the maximum authentication time to Credentia...</v>
      </c>
      <c r="V118" t="str">
        <f t="shared" si="13"/>
        <v>Verify that relying parties specify the maximum authentication time to Credential Service Providers (CSPs) and that CSPs re-authenticate the subscriber if they haven't used a session within that period.</v>
      </c>
      <c r="W118" t="str">
        <f t="shared" si="14"/>
        <v>V3 Session Management Verification Requirements</v>
      </c>
      <c r="X118" t="str">
        <f t="shared" si="15"/>
        <v>V3.6 Re-authentication from a Federation or Assertion</v>
      </c>
      <c r="Y118">
        <v>117</v>
      </c>
      <c r="AD118" t="s">
        <v>836</v>
      </c>
      <c r="AE118">
        <f t="shared" si="16"/>
        <v>613</v>
      </c>
    </row>
    <row r="119" spans="1:31" ht="17" x14ac:dyDescent="0.25">
      <c r="A119" s="1" t="s">
        <v>180</v>
      </c>
      <c r="B119" t="s">
        <v>181</v>
      </c>
      <c r="C119" t="s">
        <v>214</v>
      </c>
      <c r="D119" t="s">
        <v>215</v>
      </c>
      <c r="E119" t="s">
        <v>790</v>
      </c>
      <c r="F119" t="s">
        <v>218</v>
      </c>
      <c r="I119" t="s">
        <v>512</v>
      </c>
      <c r="J119">
        <v>613</v>
      </c>
      <c r="K119" t="s">
        <v>217</v>
      </c>
      <c r="L119" t="s">
        <v>546</v>
      </c>
      <c r="M119">
        <f t="shared" si="17"/>
        <v>118</v>
      </c>
      <c r="N119" t="str">
        <f t="shared" si="9"/>
        <v>ASVS-V03.06.2</v>
      </c>
      <c r="O119" t="s">
        <v>1776</v>
      </c>
      <c r="P119" t="str">
        <f t="shared" si="10"/>
        <v>L3 Verify that Credential Service Providers (CSPs) inform Relying Parties (RPs) ...</v>
      </c>
      <c r="Q119" t="str">
        <f t="shared" si="11"/>
        <v>Session Management Verification Requirements</v>
      </c>
      <c r="R119" t="str">
        <f t="shared" si="12"/>
        <v>Verify that Credential Service Providers (CSPs) inform Relying Parties (RPs) of ...</v>
      </c>
      <c r="V119" t="str">
        <f t="shared" si="13"/>
        <v>Verify that Credential Service Providers (CSPs) inform Relying Parties (RPs) of the last authentication event, to allow RPs to determine if they need to re-authenticate the user.</v>
      </c>
      <c r="W119" t="str">
        <f t="shared" si="14"/>
        <v>V3 Session Management Verification Requirements</v>
      </c>
      <c r="X119" t="str">
        <f t="shared" si="15"/>
        <v>V3.6 Re-authentication from a Federation or Assertion</v>
      </c>
      <c r="Y119">
        <v>118</v>
      </c>
      <c r="AD119" t="s">
        <v>836</v>
      </c>
      <c r="AE119">
        <f t="shared" si="16"/>
        <v>613</v>
      </c>
    </row>
    <row r="120" spans="1:31" ht="17" x14ac:dyDescent="0.25">
      <c r="A120" s="1" t="s">
        <v>180</v>
      </c>
      <c r="B120" t="s">
        <v>181</v>
      </c>
      <c r="C120" t="s">
        <v>219</v>
      </c>
      <c r="D120" t="s">
        <v>220</v>
      </c>
      <c r="E120" t="s">
        <v>800</v>
      </c>
      <c r="F120" t="s">
        <v>221</v>
      </c>
      <c r="G120" t="s">
        <v>512</v>
      </c>
      <c r="H120" t="s">
        <v>512</v>
      </c>
      <c r="I120" t="s">
        <v>512</v>
      </c>
      <c r="J120">
        <v>306</v>
      </c>
      <c r="L120" t="s">
        <v>520</v>
      </c>
      <c r="M120">
        <f t="shared" si="17"/>
        <v>119</v>
      </c>
      <c r="N120" t="str">
        <f t="shared" si="9"/>
        <v>ASVS-V03.07.1</v>
      </c>
      <c r="O120" t="s">
        <v>1776</v>
      </c>
      <c r="P120" t="str">
        <f t="shared" si="10"/>
        <v>L1/L2/L3 Verify the application ensures a full, valid login session or requires ...</v>
      </c>
      <c r="Q120" t="str">
        <f t="shared" si="11"/>
        <v>Session Management Verification Requirements</v>
      </c>
      <c r="R120" t="str">
        <f t="shared" si="12"/>
        <v>Verify the application ensures a full, valid login session or requires re-authen...</v>
      </c>
      <c r="V120" t="str">
        <f t="shared" si="13"/>
        <v>Verify the application ensures a full, valid login session or requires re-authentication or secondary verification before allowing any sensitive transactions or account modifications.</v>
      </c>
      <c r="W120" t="str">
        <f t="shared" si="14"/>
        <v>V3 Session Management Verification Requirements</v>
      </c>
      <c r="X120" t="str">
        <f t="shared" si="15"/>
        <v>V3.7 Defenses Against Session Management Exploits</v>
      </c>
      <c r="Y120">
        <v>119</v>
      </c>
      <c r="AD120" t="s">
        <v>836</v>
      </c>
      <c r="AE120">
        <f t="shared" si="16"/>
        <v>306</v>
      </c>
    </row>
    <row r="121" spans="1:31" ht="17" x14ac:dyDescent="0.25">
      <c r="A121" s="1" t="s">
        <v>222</v>
      </c>
      <c r="B121" t="s">
        <v>223</v>
      </c>
      <c r="C121" t="s">
        <v>224</v>
      </c>
      <c r="D121" t="s">
        <v>225</v>
      </c>
      <c r="E121" t="s">
        <v>574</v>
      </c>
      <c r="F121" t="s">
        <v>226</v>
      </c>
      <c r="G121" t="s">
        <v>512</v>
      </c>
      <c r="H121" t="s">
        <v>512</v>
      </c>
      <c r="I121" t="s">
        <v>512</v>
      </c>
      <c r="J121">
        <v>602</v>
      </c>
      <c r="L121" t="s">
        <v>520</v>
      </c>
      <c r="M121">
        <f t="shared" si="17"/>
        <v>120</v>
      </c>
      <c r="N121" t="str">
        <f t="shared" si="9"/>
        <v>ASVS-V04.01.1</v>
      </c>
      <c r="O121" t="s">
        <v>1776</v>
      </c>
      <c r="P121" t="str">
        <f t="shared" si="10"/>
        <v>L1/L2/L3 Verify that the application enforces access control rules on a trusted ...</v>
      </c>
      <c r="Q121" t="str">
        <f t="shared" si="11"/>
        <v>Access Control Verification Requirements</v>
      </c>
      <c r="R121" t="str">
        <f t="shared" si="12"/>
        <v>Verify that the application enforces access control rules on a trusted service l...</v>
      </c>
      <c r="V121" t="str">
        <f t="shared" si="13"/>
        <v>Verify that the application enforces access control rules on a trusted service layer, especially if client-side access control is present and could be bypassed.</v>
      </c>
      <c r="W121" t="str">
        <f t="shared" si="14"/>
        <v>V4 Access Control Verification Requirements</v>
      </c>
      <c r="X121" t="str">
        <f t="shared" si="15"/>
        <v>V4.1 General Access Control Design</v>
      </c>
      <c r="Y121">
        <v>120</v>
      </c>
      <c r="AD121" t="s">
        <v>837</v>
      </c>
      <c r="AE121">
        <f t="shared" si="16"/>
        <v>602</v>
      </c>
    </row>
    <row r="122" spans="1:31" ht="17" x14ac:dyDescent="0.25">
      <c r="A122" s="1" t="s">
        <v>222</v>
      </c>
      <c r="B122" t="s">
        <v>223</v>
      </c>
      <c r="C122" t="s">
        <v>224</v>
      </c>
      <c r="D122" t="s">
        <v>225</v>
      </c>
      <c r="E122" t="s">
        <v>575</v>
      </c>
      <c r="F122" t="s">
        <v>227</v>
      </c>
      <c r="G122" t="s">
        <v>512</v>
      </c>
      <c r="H122" t="s">
        <v>512</v>
      </c>
      <c r="I122" t="s">
        <v>512</v>
      </c>
      <c r="J122">
        <v>639</v>
      </c>
      <c r="L122" t="s">
        <v>520</v>
      </c>
      <c r="M122">
        <f t="shared" si="17"/>
        <v>121</v>
      </c>
      <c r="N122" t="str">
        <f t="shared" si="9"/>
        <v>ASVS-V04.01.2</v>
      </c>
      <c r="O122" t="s">
        <v>1776</v>
      </c>
      <c r="P122" t="str">
        <f t="shared" si="10"/>
        <v>L1/L2/L3 Verify that all user and data attributes and policy information used by...</v>
      </c>
      <c r="Q122" t="str">
        <f t="shared" si="11"/>
        <v>Access Control Verification Requirements</v>
      </c>
      <c r="R122" t="str">
        <f t="shared" si="12"/>
        <v>Verify that all user and data attributes and policy information used by access c...</v>
      </c>
      <c r="V122" t="str">
        <f t="shared" si="13"/>
        <v>Verify that all user and data attributes and policy information used by access controls cannot be manipulated by end users unless specifically authorized.</v>
      </c>
      <c r="W122" t="str">
        <f t="shared" si="14"/>
        <v>V4 Access Control Verification Requirements</v>
      </c>
      <c r="X122" t="str">
        <f t="shared" si="15"/>
        <v>V4.1 General Access Control Design</v>
      </c>
      <c r="Y122">
        <v>121</v>
      </c>
      <c r="AD122" t="s">
        <v>837</v>
      </c>
      <c r="AE122">
        <f t="shared" si="16"/>
        <v>639</v>
      </c>
    </row>
    <row r="123" spans="1:31" ht="17" x14ac:dyDescent="0.25">
      <c r="A123" s="1" t="s">
        <v>222</v>
      </c>
      <c r="B123" t="s">
        <v>223</v>
      </c>
      <c r="C123" t="s">
        <v>224</v>
      </c>
      <c r="D123" t="s">
        <v>225</v>
      </c>
      <c r="E123" t="s">
        <v>576</v>
      </c>
      <c r="F123" t="s">
        <v>228</v>
      </c>
      <c r="G123" t="s">
        <v>512</v>
      </c>
      <c r="H123" t="s">
        <v>512</v>
      </c>
      <c r="I123" t="s">
        <v>512</v>
      </c>
      <c r="J123">
        <v>285</v>
      </c>
      <c r="L123" t="s">
        <v>520</v>
      </c>
      <c r="M123">
        <f t="shared" si="17"/>
        <v>122</v>
      </c>
      <c r="N123" t="str">
        <f t="shared" si="9"/>
        <v>ASVS-V04.01.3</v>
      </c>
      <c r="O123" t="s">
        <v>1776</v>
      </c>
      <c r="P123" t="str">
        <f t="shared" si="10"/>
        <v>L1/L2/L3 Verify that the principle of least privilege exists - users should only...</v>
      </c>
      <c r="Q123" t="str">
        <f t="shared" si="11"/>
        <v>Access Control Verification Requirements</v>
      </c>
      <c r="R123" t="str">
        <f t="shared" si="12"/>
        <v>Verify that the principle of least privilege exists - users should only be able ...</v>
      </c>
      <c r="V123" t="str">
        <f t="shared" si="13"/>
        <v>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v>
      </c>
      <c r="W123" t="str">
        <f t="shared" si="14"/>
        <v>V4 Access Control Verification Requirements</v>
      </c>
      <c r="X123" t="str">
        <f t="shared" si="15"/>
        <v>V4.1 General Access Control Design</v>
      </c>
      <c r="Y123">
        <v>122</v>
      </c>
      <c r="AD123" t="s">
        <v>837</v>
      </c>
      <c r="AE123">
        <f t="shared" si="16"/>
        <v>285</v>
      </c>
    </row>
    <row r="124" spans="1:31" ht="17" x14ac:dyDescent="0.25">
      <c r="A124" s="1" t="s">
        <v>222</v>
      </c>
      <c r="B124" t="s">
        <v>223</v>
      </c>
      <c r="C124" t="s">
        <v>224</v>
      </c>
      <c r="D124" t="s">
        <v>225</v>
      </c>
      <c r="E124" t="s">
        <v>577</v>
      </c>
      <c r="F124" t="s">
        <v>229</v>
      </c>
      <c r="G124" t="s">
        <v>512</v>
      </c>
      <c r="H124" t="s">
        <v>512</v>
      </c>
      <c r="I124" t="s">
        <v>512</v>
      </c>
      <c r="J124">
        <v>276</v>
      </c>
      <c r="L124" t="s">
        <v>520</v>
      </c>
      <c r="M124">
        <f t="shared" si="17"/>
        <v>123</v>
      </c>
      <c r="N124" t="str">
        <f t="shared" si="9"/>
        <v>ASVS-V04.01.4</v>
      </c>
      <c r="O124" t="s">
        <v>1776</v>
      </c>
      <c r="P124" t="str">
        <f t="shared" si="10"/>
        <v>L1/L2/L3 Verify that the principle of deny by default exists whereby new users/r...</v>
      </c>
      <c r="Q124" t="str">
        <f t="shared" si="11"/>
        <v>Access Control Verification Requirements</v>
      </c>
      <c r="R124" t="str">
        <f t="shared" si="12"/>
        <v>Verify that the principle of deny by default exists whereby new users/roles star...</v>
      </c>
      <c r="V124" t="str">
        <f t="shared" si="13"/>
        <v>Verify that the principle of deny by default exists whereby new users/roles start with minimal or no permissions and users/roles do not receive access to new features until access is explicitly assigned.  ([C7](https://owasp.org/www-project-proactive-controls/#div-numbering))</v>
      </c>
      <c r="W124" t="str">
        <f t="shared" si="14"/>
        <v>V4 Access Control Verification Requirements</v>
      </c>
      <c r="X124" t="str">
        <f t="shared" si="15"/>
        <v>V4.1 General Access Control Design</v>
      </c>
      <c r="Y124">
        <v>123</v>
      </c>
      <c r="AD124" t="s">
        <v>837</v>
      </c>
      <c r="AE124">
        <f t="shared" si="16"/>
        <v>276</v>
      </c>
    </row>
    <row r="125" spans="1:31" ht="17" x14ac:dyDescent="0.25">
      <c r="A125" s="1" t="s">
        <v>222</v>
      </c>
      <c r="B125" t="s">
        <v>223</v>
      </c>
      <c r="C125" t="s">
        <v>224</v>
      </c>
      <c r="D125" t="s">
        <v>225</v>
      </c>
      <c r="E125" t="s">
        <v>578</v>
      </c>
      <c r="F125" t="s">
        <v>230</v>
      </c>
      <c r="G125" t="s">
        <v>512</v>
      </c>
      <c r="H125" t="s">
        <v>512</v>
      </c>
      <c r="I125" t="s">
        <v>512</v>
      </c>
      <c r="J125">
        <v>285</v>
      </c>
      <c r="L125" t="s">
        <v>520</v>
      </c>
      <c r="M125">
        <f t="shared" si="17"/>
        <v>124</v>
      </c>
      <c r="N125" t="str">
        <f t="shared" si="9"/>
        <v>ASVS-V04.01.5</v>
      </c>
      <c r="O125" t="s">
        <v>1776</v>
      </c>
      <c r="P125" t="str">
        <f t="shared" si="10"/>
        <v>L1/L2/L3 Verify that access controls fail securely including when an exception o...</v>
      </c>
      <c r="Q125" t="str">
        <f t="shared" si="11"/>
        <v>Access Control Verification Requirements</v>
      </c>
      <c r="R125" t="str">
        <f t="shared" si="12"/>
        <v>Verify that access controls fail securely including when an exception occurs. ([...</v>
      </c>
      <c r="V125" t="str">
        <f t="shared" si="13"/>
        <v>Verify that access controls fail securely including when an exception occurs. ([C10](https://owasp.org/www-project-proactive-controls/#div-numbering))</v>
      </c>
      <c r="W125" t="str">
        <f t="shared" si="14"/>
        <v>V4 Access Control Verification Requirements</v>
      </c>
      <c r="X125" t="str">
        <f t="shared" si="15"/>
        <v>V4.1 General Access Control Design</v>
      </c>
      <c r="Y125">
        <v>124</v>
      </c>
      <c r="AD125" t="s">
        <v>837</v>
      </c>
      <c r="AE125">
        <f t="shared" si="16"/>
        <v>285</v>
      </c>
    </row>
    <row r="126" spans="1:31" ht="17" x14ac:dyDescent="0.25">
      <c r="A126" s="1" t="s">
        <v>222</v>
      </c>
      <c r="B126" t="s">
        <v>223</v>
      </c>
      <c r="C126" t="s">
        <v>231</v>
      </c>
      <c r="D126" t="s">
        <v>232</v>
      </c>
      <c r="E126" t="s">
        <v>637</v>
      </c>
      <c r="F126" t="s">
        <v>233</v>
      </c>
      <c r="G126" t="s">
        <v>512</v>
      </c>
      <c r="H126" t="s">
        <v>512</v>
      </c>
      <c r="I126" t="s">
        <v>512</v>
      </c>
      <c r="J126">
        <v>639</v>
      </c>
      <c r="L126" t="s">
        <v>520</v>
      </c>
      <c r="M126">
        <f t="shared" si="17"/>
        <v>125</v>
      </c>
      <c r="N126" t="str">
        <f t="shared" si="9"/>
        <v>ASVS-V04.02.1</v>
      </c>
      <c r="O126" t="s">
        <v>1776</v>
      </c>
      <c r="P126" t="str">
        <f t="shared" si="10"/>
        <v>L1/L2/L3 Verify that sensitive data and APIs are protected against Insecure Dire...</v>
      </c>
      <c r="Q126" t="str">
        <f t="shared" si="11"/>
        <v>Access Control Verification Requirements</v>
      </c>
      <c r="R126" t="str">
        <f t="shared" si="12"/>
        <v>Verify that sensitive data and APIs are protected against Insecure Direct Object...</v>
      </c>
      <c r="V126" t="str">
        <f t="shared" si="13"/>
        <v>Verify that sensitive data and APIs are protected against Insecure Direct Object Reference (IDOR) attacks targeting creation, reading, updating and deletion of records, such as creating or updating someone else's record, viewing everyone's records, or deleting all records.</v>
      </c>
      <c r="W126" t="str">
        <f t="shared" si="14"/>
        <v>V4 Access Control Verification Requirements</v>
      </c>
      <c r="X126" t="str">
        <f t="shared" si="15"/>
        <v>V4.2 Operation Level Access Control</v>
      </c>
      <c r="Y126">
        <v>125</v>
      </c>
      <c r="AD126" t="s">
        <v>837</v>
      </c>
      <c r="AE126">
        <f t="shared" si="16"/>
        <v>639</v>
      </c>
    </row>
    <row r="127" spans="1:31" ht="17" x14ac:dyDescent="0.25">
      <c r="A127" s="1" t="s">
        <v>222</v>
      </c>
      <c r="B127" t="s">
        <v>223</v>
      </c>
      <c r="C127" t="s">
        <v>231</v>
      </c>
      <c r="D127" t="s">
        <v>232</v>
      </c>
      <c r="E127" t="s">
        <v>638</v>
      </c>
      <c r="F127" t="s">
        <v>234</v>
      </c>
      <c r="G127" t="s">
        <v>512</v>
      </c>
      <c r="H127" t="s">
        <v>512</v>
      </c>
      <c r="I127" t="s">
        <v>512</v>
      </c>
      <c r="J127">
        <v>352</v>
      </c>
      <c r="L127" t="s">
        <v>520</v>
      </c>
      <c r="M127">
        <f t="shared" si="17"/>
        <v>126</v>
      </c>
      <c r="N127" t="str">
        <f t="shared" si="9"/>
        <v>ASVS-V04.02.2</v>
      </c>
      <c r="O127" t="s">
        <v>1776</v>
      </c>
      <c r="P127" t="str">
        <f t="shared" si="10"/>
        <v>L1/L2/L3 Verify that the application or framework enforces a strong anti-CSRF me...</v>
      </c>
      <c r="Q127" t="str">
        <f t="shared" si="11"/>
        <v>Access Control Verification Requirements</v>
      </c>
      <c r="R127" t="str">
        <f t="shared" si="12"/>
        <v>Verify that the application or framework enforces a strong anti-CSRF mechanism t...</v>
      </c>
      <c r="V127" t="str">
        <f t="shared" si="13"/>
        <v>Verify that the application or framework enforces a strong anti-CSRF mechanism to protect authenticated functionality, and effective anti-automation or anti-CSRF protects unauthenticated functionality.</v>
      </c>
      <c r="W127" t="str">
        <f t="shared" si="14"/>
        <v>V4 Access Control Verification Requirements</v>
      </c>
      <c r="X127" t="str">
        <f t="shared" si="15"/>
        <v>V4.2 Operation Level Access Control</v>
      </c>
      <c r="Y127">
        <v>126</v>
      </c>
      <c r="AD127" t="s">
        <v>837</v>
      </c>
      <c r="AE127">
        <f t="shared" si="16"/>
        <v>352</v>
      </c>
    </row>
    <row r="128" spans="1:31" ht="17" x14ac:dyDescent="0.25">
      <c r="A128" s="1" t="s">
        <v>222</v>
      </c>
      <c r="B128" t="s">
        <v>223</v>
      </c>
      <c r="C128" t="s">
        <v>235</v>
      </c>
      <c r="D128" t="s">
        <v>236</v>
      </c>
      <c r="E128" t="s">
        <v>691</v>
      </c>
      <c r="F128" t="s">
        <v>237</v>
      </c>
      <c r="G128" t="s">
        <v>512</v>
      </c>
      <c r="H128" t="s">
        <v>512</v>
      </c>
      <c r="I128" t="s">
        <v>512</v>
      </c>
      <c r="J128">
        <v>419</v>
      </c>
      <c r="L128" t="s">
        <v>520</v>
      </c>
      <c r="M128">
        <f t="shared" si="17"/>
        <v>127</v>
      </c>
      <c r="N128" t="str">
        <f t="shared" si="9"/>
        <v>ASVS-V04.03.1</v>
      </c>
      <c r="O128" t="s">
        <v>1776</v>
      </c>
      <c r="P128" t="str">
        <f t="shared" si="10"/>
        <v>L1/L2/L3 Verify administrative interfaces use appropriate multi-factor authentic...</v>
      </c>
      <c r="Q128" t="str">
        <f t="shared" si="11"/>
        <v>Access Control Verification Requirements</v>
      </c>
      <c r="R128" t="str">
        <f t="shared" si="12"/>
        <v>Verify administrative interfaces use appropriate multi-factor authentication to ...</v>
      </c>
      <c r="V128" t="str">
        <f t="shared" si="13"/>
        <v>Verify administrative interfaces use appropriate multi-factor authentication to prevent unauthorized use.</v>
      </c>
      <c r="W128" t="str">
        <f t="shared" si="14"/>
        <v>V4 Access Control Verification Requirements</v>
      </c>
      <c r="X128" t="str">
        <f t="shared" si="15"/>
        <v>V4.3 Other Access Control Considerations</v>
      </c>
      <c r="Y128">
        <v>127</v>
      </c>
      <c r="AD128" t="s">
        <v>837</v>
      </c>
      <c r="AE128">
        <f t="shared" si="16"/>
        <v>419</v>
      </c>
    </row>
    <row r="129" spans="1:31" ht="17" x14ac:dyDescent="0.25">
      <c r="A129" s="1" t="s">
        <v>222</v>
      </c>
      <c r="B129" t="s">
        <v>223</v>
      </c>
      <c r="C129" t="s">
        <v>235</v>
      </c>
      <c r="D129" t="s">
        <v>236</v>
      </c>
      <c r="E129" t="s">
        <v>692</v>
      </c>
      <c r="F129" t="s">
        <v>238</v>
      </c>
      <c r="G129" t="s">
        <v>512</v>
      </c>
      <c r="H129" t="s">
        <v>512</v>
      </c>
      <c r="I129" t="s">
        <v>512</v>
      </c>
      <c r="J129">
        <v>548</v>
      </c>
      <c r="L129" t="s">
        <v>520</v>
      </c>
      <c r="M129">
        <f t="shared" si="17"/>
        <v>128</v>
      </c>
      <c r="N129" t="str">
        <f t="shared" si="9"/>
        <v>ASVS-V04.03.2</v>
      </c>
      <c r="O129" t="s">
        <v>1776</v>
      </c>
      <c r="P129" t="str">
        <f t="shared" si="10"/>
        <v>L1/L2/L3 Verify that directory browsing is disabled unless deliberately desired....</v>
      </c>
      <c r="Q129" t="str">
        <f t="shared" si="11"/>
        <v>Access Control Verification Requirements</v>
      </c>
      <c r="R129" t="str">
        <f t="shared" si="12"/>
        <v>Verify that directory browsing is disabled unless deliberately desired. Addition...</v>
      </c>
      <c r="V129" t="str">
        <f t="shared" si="13"/>
        <v>Verify that directory browsing is disabled unless deliberately desired. Additionally, applications should not allow discovery or disclosure of file or directory metadata, such as Thumbs.db, .DS_Store, .git or .svn folders.</v>
      </c>
      <c r="W129" t="str">
        <f t="shared" si="14"/>
        <v>V4 Access Control Verification Requirements</v>
      </c>
      <c r="X129" t="str">
        <f t="shared" si="15"/>
        <v>V4.3 Other Access Control Considerations</v>
      </c>
      <c r="Y129">
        <v>128</v>
      </c>
      <c r="AD129" t="s">
        <v>837</v>
      </c>
      <c r="AE129">
        <f t="shared" si="16"/>
        <v>548</v>
      </c>
    </row>
    <row r="130" spans="1:31" ht="17" x14ac:dyDescent="0.25">
      <c r="A130" s="1" t="s">
        <v>222</v>
      </c>
      <c r="B130" t="s">
        <v>223</v>
      </c>
      <c r="C130" t="s">
        <v>235</v>
      </c>
      <c r="D130" t="s">
        <v>236</v>
      </c>
      <c r="E130" t="s">
        <v>693</v>
      </c>
      <c r="F130" t="s">
        <v>239</v>
      </c>
      <c r="H130" t="s">
        <v>512</v>
      </c>
      <c r="I130" t="s">
        <v>512</v>
      </c>
      <c r="J130">
        <v>732</v>
      </c>
      <c r="L130" t="s">
        <v>515</v>
      </c>
      <c r="M130">
        <f t="shared" si="17"/>
        <v>129</v>
      </c>
      <c r="N130" t="str">
        <f t="shared" ref="N130:N193" si="18">"ASVS-" &amp; E130</f>
        <v>ASVS-V04.03.3</v>
      </c>
      <c r="O130" t="s">
        <v>1776</v>
      </c>
      <c r="P130" t="str">
        <f t="shared" ref="P130:P193" si="19">LEFT(IF(ISBLANK(G130),"","L1/")&amp;IF(ISBLANK(H130),"","L2/")&amp;IF(ISBLANK(I130),"","L3") &amp; " " &amp; F130, 80) &amp; "..."</f>
        <v>L2/L3 Verify the application has additional authorization (such as step up or ad...</v>
      </c>
      <c r="Q130" t="str">
        <f t="shared" ref="Q130:Q193" si="20">B130</f>
        <v>Access Control Verification Requirements</v>
      </c>
      <c r="R130" t="str">
        <f t="shared" ref="R130:R193" si="21">LEFT(F130, 80) &amp; "..."</f>
        <v>Verify the application has additional authorization (such as step up or adaptive...</v>
      </c>
      <c r="V130" t="str">
        <f t="shared" ref="V130:V193" si="22">F130</f>
        <v>Verify the application has additional authorization (such as step up or adaptive authentication) for lower value systems, and / or segregation of duties for high value applications to enforce anti-fraud controls as per the risk of application and past fraud.</v>
      </c>
      <c r="W130" t="str">
        <f t="shared" ref="W130:W193" si="23">A130 &amp; " " &amp; B130</f>
        <v>V4 Access Control Verification Requirements</v>
      </c>
      <c r="X130" t="str">
        <f t="shared" ref="X130:X193" si="24">C130 &amp; " " &amp; D130</f>
        <v>V4.3 Other Access Control Considerations</v>
      </c>
      <c r="Y130">
        <v>129</v>
      </c>
      <c r="AD130" t="s">
        <v>837</v>
      </c>
      <c r="AE130">
        <f t="shared" ref="AE130:AE193" si="25">J130</f>
        <v>732</v>
      </c>
    </row>
    <row r="131" spans="1:31" ht="17" x14ac:dyDescent="0.25">
      <c r="A131" s="1" t="s">
        <v>240</v>
      </c>
      <c r="B131" t="s">
        <v>241</v>
      </c>
      <c r="C131" t="s">
        <v>242</v>
      </c>
      <c r="D131" t="s">
        <v>243</v>
      </c>
      <c r="E131" t="s">
        <v>579</v>
      </c>
      <c r="F131" t="s">
        <v>244</v>
      </c>
      <c r="G131" t="s">
        <v>512</v>
      </c>
      <c r="H131" t="s">
        <v>512</v>
      </c>
      <c r="I131" t="s">
        <v>512</v>
      </c>
      <c r="J131">
        <v>235</v>
      </c>
      <c r="L131" t="s">
        <v>520</v>
      </c>
      <c r="M131">
        <f t="shared" ref="M131:M194" si="26">M130+1</f>
        <v>130</v>
      </c>
      <c r="N131" t="str">
        <f t="shared" si="18"/>
        <v>ASVS-V05.01.1</v>
      </c>
      <c r="O131" t="s">
        <v>1776</v>
      </c>
      <c r="P131" t="str">
        <f t="shared" si="19"/>
        <v>L1/L2/L3 Verify that the application has defenses against HTTP parameter polluti...</v>
      </c>
      <c r="Q131" t="str">
        <f t="shared" si="20"/>
        <v>Validation, Sanitization and Encoding Verification Requirements</v>
      </c>
      <c r="R131" t="str">
        <f t="shared" si="21"/>
        <v>Verify that the application has defenses against HTTP parameter pollution attack...</v>
      </c>
      <c r="V131" t="str">
        <f t="shared" si="22"/>
        <v>Verify that the application has defenses against HTTP parameter pollution attacks, particularly if the application framework makes no distinction about the source of request parameters (GET, POST, cookies, headers, or environment variables).</v>
      </c>
      <c r="W131" t="str">
        <f t="shared" si="23"/>
        <v>V5 Validation, Sanitization and Encoding Verification Requirements</v>
      </c>
      <c r="X131" t="str">
        <f t="shared" si="24"/>
        <v>V5.1 Input Validation Requirements</v>
      </c>
      <c r="Y131">
        <v>130</v>
      </c>
      <c r="AD131" t="s">
        <v>838</v>
      </c>
      <c r="AE131">
        <f t="shared" si="25"/>
        <v>235</v>
      </c>
    </row>
    <row r="132" spans="1:31" ht="17" x14ac:dyDescent="0.25">
      <c r="A132" s="1" t="s">
        <v>240</v>
      </c>
      <c r="B132" t="s">
        <v>241</v>
      </c>
      <c r="C132" t="s">
        <v>242</v>
      </c>
      <c r="D132" t="s">
        <v>243</v>
      </c>
      <c r="E132" t="s">
        <v>580</v>
      </c>
      <c r="F132" t="s">
        <v>245</v>
      </c>
      <c r="G132" t="s">
        <v>512</v>
      </c>
      <c r="H132" t="s">
        <v>512</v>
      </c>
      <c r="I132" t="s">
        <v>512</v>
      </c>
      <c r="J132">
        <v>915</v>
      </c>
      <c r="L132" t="s">
        <v>520</v>
      </c>
      <c r="M132">
        <f t="shared" si="26"/>
        <v>131</v>
      </c>
      <c r="N132" t="str">
        <f t="shared" si="18"/>
        <v>ASVS-V05.01.2</v>
      </c>
      <c r="O132" t="s">
        <v>1776</v>
      </c>
      <c r="P132" t="str">
        <f t="shared" si="19"/>
        <v>L1/L2/L3 Verify that frameworks protect against mass parameter assignment attack...</v>
      </c>
      <c r="Q132" t="str">
        <f t="shared" si="20"/>
        <v>Validation, Sanitization and Encoding Verification Requirements</v>
      </c>
      <c r="R132" t="str">
        <f t="shared" si="21"/>
        <v>Verify that frameworks protect against mass parameter assignment attacks, or tha...</v>
      </c>
      <c r="V132" t="str">
        <f t="shared" si="22"/>
        <v>Verify that frameworks protect against mass parameter assignment attacks, or that the application has countermeasures to protect against unsafe parameter assignment, such as marking fields private or similar. ([C5](https://owasp.org/www-project-proactive-controls/#div-numbering))</v>
      </c>
      <c r="W132" t="str">
        <f t="shared" si="23"/>
        <v>V5 Validation, Sanitization and Encoding Verification Requirements</v>
      </c>
      <c r="X132" t="str">
        <f t="shared" si="24"/>
        <v>V5.1 Input Validation Requirements</v>
      </c>
      <c r="Y132">
        <v>131</v>
      </c>
      <c r="AD132" t="s">
        <v>838</v>
      </c>
      <c r="AE132">
        <f t="shared" si="25"/>
        <v>915</v>
      </c>
    </row>
    <row r="133" spans="1:31" ht="17" x14ac:dyDescent="0.25">
      <c r="A133" s="1" t="s">
        <v>240</v>
      </c>
      <c r="B133" t="s">
        <v>241</v>
      </c>
      <c r="C133" t="s">
        <v>242</v>
      </c>
      <c r="D133" t="s">
        <v>243</v>
      </c>
      <c r="E133" t="s">
        <v>581</v>
      </c>
      <c r="F133" t="s">
        <v>246</v>
      </c>
      <c r="G133" t="s">
        <v>512</v>
      </c>
      <c r="H133" t="s">
        <v>512</v>
      </c>
      <c r="I133" t="s">
        <v>512</v>
      </c>
      <c r="J133">
        <v>20</v>
      </c>
      <c r="L133" t="s">
        <v>520</v>
      </c>
      <c r="M133">
        <f t="shared" si="26"/>
        <v>132</v>
      </c>
      <c r="N133" t="str">
        <f t="shared" si="18"/>
        <v>ASVS-V05.01.3</v>
      </c>
      <c r="O133" t="s">
        <v>1776</v>
      </c>
      <c r="P133" t="str">
        <f t="shared" si="19"/>
        <v>L1/L2/L3 Verify that all input (HTML form fields, REST requests, URL parameters,...</v>
      </c>
      <c r="Q133" t="str">
        <f t="shared" si="20"/>
        <v>Validation, Sanitization and Encoding Verification Requirements</v>
      </c>
      <c r="R133" t="str">
        <f t="shared" si="21"/>
        <v>Verify that all input (HTML form fields, REST requests, URL parameters, HTTP hea...</v>
      </c>
      <c r="V133" t="str">
        <f t="shared" si="22"/>
        <v>Verify that all input (HTML form fields, REST requests, URL parameters, HTTP headers, cookies, batch files, RSS feeds, etc) is validated using positive validation (allow lists). ([C5](https://owasp.org/www-project-proactive-controls/#div-numbering))</v>
      </c>
      <c r="W133" t="str">
        <f t="shared" si="23"/>
        <v>V5 Validation, Sanitization and Encoding Verification Requirements</v>
      </c>
      <c r="X133" t="str">
        <f t="shared" si="24"/>
        <v>V5.1 Input Validation Requirements</v>
      </c>
      <c r="Y133">
        <v>132</v>
      </c>
      <c r="AD133" t="s">
        <v>838</v>
      </c>
      <c r="AE133">
        <f t="shared" si="25"/>
        <v>20</v>
      </c>
    </row>
    <row r="134" spans="1:31" ht="17" x14ac:dyDescent="0.25">
      <c r="A134" s="1" t="s">
        <v>240</v>
      </c>
      <c r="B134" t="s">
        <v>241</v>
      </c>
      <c r="C134" t="s">
        <v>242</v>
      </c>
      <c r="D134" t="s">
        <v>243</v>
      </c>
      <c r="E134" t="s">
        <v>582</v>
      </c>
      <c r="F134" t="s">
        <v>247</v>
      </c>
      <c r="G134" t="s">
        <v>512</v>
      </c>
      <c r="H134" t="s">
        <v>512</v>
      </c>
      <c r="I134" t="s">
        <v>512</v>
      </c>
      <c r="J134">
        <v>20</v>
      </c>
      <c r="L134" t="s">
        <v>520</v>
      </c>
      <c r="M134">
        <f t="shared" si="26"/>
        <v>133</v>
      </c>
      <c r="N134" t="str">
        <f t="shared" si="18"/>
        <v>ASVS-V05.01.4</v>
      </c>
      <c r="O134" t="s">
        <v>1776</v>
      </c>
      <c r="P134" t="str">
        <f t="shared" si="19"/>
        <v>L1/L2/L3 Verify that structured data is strongly typed and validated against a d...</v>
      </c>
      <c r="Q134" t="str">
        <f t="shared" si="20"/>
        <v>Validation, Sanitization and Encoding Verification Requirements</v>
      </c>
      <c r="R134" t="str">
        <f t="shared" si="21"/>
        <v>Verify that structured data is strongly typed and validated against a defined sc...</v>
      </c>
      <c r="V134" t="str">
        <f t="shared" si="22"/>
        <v>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v>
      </c>
      <c r="W134" t="str">
        <f t="shared" si="23"/>
        <v>V5 Validation, Sanitization and Encoding Verification Requirements</v>
      </c>
      <c r="X134" t="str">
        <f t="shared" si="24"/>
        <v>V5.1 Input Validation Requirements</v>
      </c>
      <c r="Y134">
        <v>133</v>
      </c>
      <c r="AD134" t="s">
        <v>838</v>
      </c>
      <c r="AE134">
        <f t="shared" si="25"/>
        <v>20</v>
      </c>
    </row>
    <row r="135" spans="1:31" ht="17" x14ac:dyDescent="0.25">
      <c r="A135" s="1" t="s">
        <v>240</v>
      </c>
      <c r="B135" t="s">
        <v>241</v>
      </c>
      <c r="C135" t="s">
        <v>242</v>
      </c>
      <c r="D135" t="s">
        <v>243</v>
      </c>
      <c r="E135" t="s">
        <v>583</v>
      </c>
      <c r="F135" t="s">
        <v>248</v>
      </c>
      <c r="G135" t="s">
        <v>512</v>
      </c>
      <c r="H135" t="s">
        <v>512</v>
      </c>
      <c r="I135" t="s">
        <v>512</v>
      </c>
      <c r="J135">
        <v>601</v>
      </c>
      <c r="L135" t="s">
        <v>520</v>
      </c>
      <c r="M135">
        <f t="shared" si="26"/>
        <v>134</v>
      </c>
      <c r="N135" t="str">
        <f t="shared" si="18"/>
        <v>ASVS-V05.01.5</v>
      </c>
      <c r="O135" t="s">
        <v>1776</v>
      </c>
      <c r="P135" t="str">
        <f t="shared" si="19"/>
        <v>L1/L2/L3 Verify that URL redirects and forwards only allow destinations which ap...</v>
      </c>
      <c r="Q135" t="str">
        <f t="shared" si="20"/>
        <v>Validation, Sanitization and Encoding Verification Requirements</v>
      </c>
      <c r="R135" t="str">
        <f t="shared" si="21"/>
        <v>Verify that URL redirects and forwards only allow destinations which appear on a...</v>
      </c>
      <c r="V135" t="str">
        <f t="shared" si="22"/>
        <v>Verify that URL redirects and forwards only allow destinations which appear on an allow list, or show a warning when redirecting to potentially untrusted content.</v>
      </c>
      <c r="W135" t="str">
        <f t="shared" si="23"/>
        <v>V5 Validation, Sanitization and Encoding Verification Requirements</v>
      </c>
      <c r="X135" t="str">
        <f t="shared" si="24"/>
        <v>V5.1 Input Validation Requirements</v>
      </c>
      <c r="Y135">
        <v>134</v>
      </c>
      <c r="AD135" t="s">
        <v>838</v>
      </c>
      <c r="AE135">
        <f t="shared" si="25"/>
        <v>601</v>
      </c>
    </row>
    <row r="136" spans="1:31" ht="17" x14ac:dyDescent="0.25">
      <c r="A136" s="1" t="s">
        <v>240</v>
      </c>
      <c r="B136" t="s">
        <v>241</v>
      </c>
      <c r="C136" t="s">
        <v>249</v>
      </c>
      <c r="D136" t="s">
        <v>250</v>
      </c>
      <c r="E136" t="s">
        <v>639</v>
      </c>
      <c r="F136" t="s">
        <v>251</v>
      </c>
      <c r="G136" t="s">
        <v>512</v>
      </c>
      <c r="H136" t="s">
        <v>512</v>
      </c>
      <c r="I136" t="s">
        <v>512</v>
      </c>
      <c r="J136">
        <v>116</v>
      </c>
      <c r="L136" t="s">
        <v>520</v>
      </c>
      <c r="M136">
        <f t="shared" si="26"/>
        <v>135</v>
      </c>
      <c r="N136" t="str">
        <f t="shared" si="18"/>
        <v>ASVS-V05.02.1</v>
      </c>
      <c r="O136" t="s">
        <v>1776</v>
      </c>
      <c r="P136" t="str">
        <f t="shared" si="19"/>
        <v>L1/L2/L3 Verify that all untrusted HTML input from WYSIWYG editors or similar is...</v>
      </c>
      <c r="Q136" t="str">
        <f t="shared" si="20"/>
        <v>Validation, Sanitization and Encoding Verification Requirements</v>
      </c>
      <c r="R136" t="str">
        <f t="shared" si="21"/>
        <v>Verify that all untrusted HTML input from WYSIWYG editors or similar is properly...</v>
      </c>
      <c r="V136" t="str">
        <f t="shared" si="22"/>
        <v>Verify that all untrusted HTML input from WYSIWYG editors or similar is properly sanitized with an HTML sanitizer library or framework feature. ([C5](https://owasp.org/www-project-proactive-controls/#div-numbering))</v>
      </c>
      <c r="W136" t="str">
        <f t="shared" si="23"/>
        <v>V5 Validation, Sanitization and Encoding Verification Requirements</v>
      </c>
      <c r="X136" t="str">
        <f t="shared" si="24"/>
        <v>V5.2 Sanitization and Sandboxing Requirements</v>
      </c>
      <c r="Y136">
        <v>135</v>
      </c>
      <c r="AD136" t="s">
        <v>838</v>
      </c>
      <c r="AE136">
        <f t="shared" si="25"/>
        <v>116</v>
      </c>
    </row>
    <row r="137" spans="1:31" ht="17" x14ac:dyDescent="0.25">
      <c r="A137" s="1" t="s">
        <v>240</v>
      </c>
      <c r="B137" t="s">
        <v>241</v>
      </c>
      <c r="C137" t="s">
        <v>249</v>
      </c>
      <c r="D137" t="s">
        <v>250</v>
      </c>
      <c r="E137" t="s">
        <v>640</v>
      </c>
      <c r="F137" t="s">
        <v>252</v>
      </c>
      <c r="G137" t="s">
        <v>512</v>
      </c>
      <c r="H137" t="s">
        <v>512</v>
      </c>
      <c r="I137" t="s">
        <v>512</v>
      </c>
      <c r="J137">
        <v>138</v>
      </c>
      <c r="L137" t="s">
        <v>520</v>
      </c>
      <c r="M137">
        <f t="shared" si="26"/>
        <v>136</v>
      </c>
      <c r="N137" t="str">
        <f t="shared" si="18"/>
        <v>ASVS-V05.02.2</v>
      </c>
      <c r="O137" t="s">
        <v>1776</v>
      </c>
      <c r="P137" t="str">
        <f t="shared" si="19"/>
        <v>L1/L2/L3 Verify that unstructured data is sanitized to enforce safety measures s...</v>
      </c>
      <c r="Q137" t="str">
        <f t="shared" si="20"/>
        <v>Validation, Sanitization and Encoding Verification Requirements</v>
      </c>
      <c r="R137" t="str">
        <f t="shared" si="21"/>
        <v>Verify that unstructured data is sanitized to enforce safety measures such as al...</v>
      </c>
      <c r="V137" t="str">
        <f t="shared" si="22"/>
        <v>Verify that unstructured data is sanitized to enforce safety measures such as allowed characters and length.</v>
      </c>
      <c r="W137" t="str">
        <f t="shared" si="23"/>
        <v>V5 Validation, Sanitization and Encoding Verification Requirements</v>
      </c>
      <c r="X137" t="str">
        <f t="shared" si="24"/>
        <v>V5.2 Sanitization and Sandboxing Requirements</v>
      </c>
      <c r="Y137">
        <v>136</v>
      </c>
      <c r="AD137" t="s">
        <v>838</v>
      </c>
      <c r="AE137">
        <f t="shared" si="25"/>
        <v>138</v>
      </c>
    </row>
    <row r="138" spans="1:31" ht="17" x14ac:dyDescent="0.25">
      <c r="A138" s="1" t="s">
        <v>240</v>
      </c>
      <c r="B138" t="s">
        <v>241</v>
      </c>
      <c r="C138" t="s">
        <v>249</v>
      </c>
      <c r="D138" t="s">
        <v>250</v>
      </c>
      <c r="E138" t="s">
        <v>641</v>
      </c>
      <c r="F138" t="s">
        <v>253</v>
      </c>
      <c r="G138" t="s">
        <v>512</v>
      </c>
      <c r="H138" t="s">
        <v>512</v>
      </c>
      <c r="I138" t="s">
        <v>512</v>
      </c>
      <c r="J138">
        <v>147</v>
      </c>
      <c r="L138" t="s">
        <v>520</v>
      </c>
      <c r="M138">
        <f t="shared" si="26"/>
        <v>137</v>
      </c>
      <c r="N138" t="str">
        <f t="shared" si="18"/>
        <v>ASVS-V05.02.3</v>
      </c>
      <c r="O138" t="s">
        <v>1776</v>
      </c>
      <c r="P138" t="str">
        <f t="shared" si="19"/>
        <v>L1/L2/L3 Verify that the application sanitizes user input before passing to mail...</v>
      </c>
      <c r="Q138" t="str">
        <f t="shared" si="20"/>
        <v>Validation, Sanitization and Encoding Verification Requirements</v>
      </c>
      <c r="R138" t="str">
        <f t="shared" si="21"/>
        <v>Verify that the application sanitizes user input before passing to mail systems ...</v>
      </c>
      <c r="V138" t="str">
        <f t="shared" si="22"/>
        <v>Verify that the application sanitizes user input before passing to mail systems to protect against SMTP or IMAP injection.</v>
      </c>
      <c r="W138" t="str">
        <f t="shared" si="23"/>
        <v>V5 Validation, Sanitization and Encoding Verification Requirements</v>
      </c>
      <c r="X138" t="str">
        <f t="shared" si="24"/>
        <v>V5.2 Sanitization and Sandboxing Requirements</v>
      </c>
      <c r="Y138">
        <v>137</v>
      </c>
      <c r="AD138" t="s">
        <v>838</v>
      </c>
      <c r="AE138">
        <f t="shared" si="25"/>
        <v>147</v>
      </c>
    </row>
    <row r="139" spans="1:31" ht="17" x14ac:dyDescent="0.25">
      <c r="A139" s="1" t="s">
        <v>240</v>
      </c>
      <c r="B139" t="s">
        <v>241</v>
      </c>
      <c r="C139" t="s">
        <v>249</v>
      </c>
      <c r="D139" t="s">
        <v>250</v>
      </c>
      <c r="E139" t="s">
        <v>642</v>
      </c>
      <c r="F139" t="s">
        <v>254</v>
      </c>
      <c r="G139" t="s">
        <v>512</v>
      </c>
      <c r="H139" t="s">
        <v>512</v>
      </c>
      <c r="I139" t="s">
        <v>512</v>
      </c>
      <c r="J139">
        <v>95</v>
      </c>
      <c r="L139" t="s">
        <v>520</v>
      </c>
      <c r="M139">
        <f t="shared" si="26"/>
        <v>138</v>
      </c>
      <c r="N139" t="str">
        <f t="shared" si="18"/>
        <v>ASVS-V05.02.4</v>
      </c>
      <c r="O139" t="s">
        <v>1776</v>
      </c>
      <c r="P139" t="str">
        <f t="shared" si="19"/>
        <v>L1/L2/L3 Verify that the application avoids the use of eval() or other dynamic c...</v>
      </c>
      <c r="Q139" t="str">
        <f t="shared" si="20"/>
        <v>Validation, Sanitization and Encoding Verification Requirements</v>
      </c>
      <c r="R139" t="str">
        <f t="shared" si="21"/>
        <v>Verify that the application avoids the use of eval() or other dynamic code execu...</v>
      </c>
      <c r="V139" t="str">
        <f t="shared" si="22"/>
        <v>Verify that the application avoids the use of eval() or other dynamic code execution features. Where there is no alternative, any user input being included must be sanitized or sandboxed before being executed.</v>
      </c>
      <c r="W139" t="str">
        <f t="shared" si="23"/>
        <v>V5 Validation, Sanitization and Encoding Verification Requirements</v>
      </c>
      <c r="X139" t="str">
        <f t="shared" si="24"/>
        <v>V5.2 Sanitization and Sandboxing Requirements</v>
      </c>
      <c r="Y139">
        <v>138</v>
      </c>
      <c r="AD139" t="s">
        <v>838</v>
      </c>
      <c r="AE139">
        <f t="shared" si="25"/>
        <v>95</v>
      </c>
    </row>
    <row r="140" spans="1:31" ht="17" x14ac:dyDescent="0.25">
      <c r="A140" s="1" t="s">
        <v>240</v>
      </c>
      <c r="B140" t="s">
        <v>241</v>
      </c>
      <c r="C140" t="s">
        <v>249</v>
      </c>
      <c r="D140" t="s">
        <v>250</v>
      </c>
      <c r="E140" t="s">
        <v>643</v>
      </c>
      <c r="F140" t="s">
        <v>255</v>
      </c>
      <c r="G140" t="s">
        <v>512</v>
      </c>
      <c r="H140" t="s">
        <v>512</v>
      </c>
      <c r="I140" t="s">
        <v>512</v>
      </c>
      <c r="J140">
        <v>94</v>
      </c>
      <c r="L140" t="s">
        <v>520</v>
      </c>
      <c r="M140">
        <f t="shared" si="26"/>
        <v>139</v>
      </c>
      <c r="N140" t="str">
        <f t="shared" si="18"/>
        <v>ASVS-V05.02.5</v>
      </c>
      <c r="O140" t="s">
        <v>1776</v>
      </c>
      <c r="P140" t="str">
        <f t="shared" si="19"/>
        <v>L1/L2/L3 Verify that the application protects against template injection attacks...</v>
      </c>
      <c r="Q140" t="str">
        <f t="shared" si="20"/>
        <v>Validation, Sanitization and Encoding Verification Requirements</v>
      </c>
      <c r="R140" t="str">
        <f t="shared" si="21"/>
        <v>Verify that the application protects against template injection attacks by ensur...</v>
      </c>
      <c r="V140" t="str">
        <f t="shared" si="22"/>
        <v>Verify that the application protects against template injection attacks by ensuring that any user input being included is sanitized or sandboxed.</v>
      </c>
      <c r="W140" t="str">
        <f t="shared" si="23"/>
        <v>V5 Validation, Sanitization and Encoding Verification Requirements</v>
      </c>
      <c r="X140" t="str">
        <f t="shared" si="24"/>
        <v>V5.2 Sanitization and Sandboxing Requirements</v>
      </c>
      <c r="Y140">
        <v>139</v>
      </c>
      <c r="AD140" t="s">
        <v>838</v>
      </c>
      <c r="AE140">
        <f t="shared" si="25"/>
        <v>94</v>
      </c>
    </row>
    <row r="141" spans="1:31" ht="17" x14ac:dyDescent="0.25">
      <c r="A141" s="1" t="s">
        <v>240</v>
      </c>
      <c r="B141" t="s">
        <v>241</v>
      </c>
      <c r="C141" t="s">
        <v>249</v>
      </c>
      <c r="D141" t="s">
        <v>250</v>
      </c>
      <c r="E141" t="s">
        <v>644</v>
      </c>
      <c r="F141" t="s">
        <v>256</v>
      </c>
      <c r="G141" t="s">
        <v>512</v>
      </c>
      <c r="H141" t="s">
        <v>512</v>
      </c>
      <c r="I141" t="s">
        <v>512</v>
      </c>
      <c r="J141">
        <v>918</v>
      </c>
      <c r="L141" t="s">
        <v>520</v>
      </c>
      <c r="M141">
        <f t="shared" si="26"/>
        <v>140</v>
      </c>
      <c r="N141" t="str">
        <f t="shared" si="18"/>
        <v>ASVS-V05.02.6</v>
      </c>
      <c r="O141" t="s">
        <v>1776</v>
      </c>
      <c r="P141" t="str">
        <f t="shared" si="19"/>
        <v>L1/L2/L3 Verify that the application protects against SSRF attacks, by validatin...</v>
      </c>
      <c r="Q141" t="str">
        <f t="shared" si="20"/>
        <v>Validation, Sanitization and Encoding Verification Requirements</v>
      </c>
      <c r="R141" t="str">
        <f t="shared" si="21"/>
        <v>Verify that the application protects against SSRF attacks, by validating or sani...</v>
      </c>
      <c r="V141" t="str">
        <f t="shared" si="22"/>
        <v>Verify that the application protects against SSRF attacks, by validating or sanitizing untrusted data or HTTP file metadata, such as filenames and URL input fields, and uses allow lists of protocols, domains, paths and ports.</v>
      </c>
      <c r="W141" t="str">
        <f t="shared" si="23"/>
        <v>V5 Validation, Sanitization and Encoding Verification Requirements</v>
      </c>
      <c r="X141" t="str">
        <f t="shared" si="24"/>
        <v>V5.2 Sanitization and Sandboxing Requirements</v>
      </c>
      <c r="Y141">
        <v>140</v>
      </c>
      <c r="AD141" t="s">
        <v>838</v>
      </c>
      <c r="AE141">
        <f t="shared" si="25"/>
        <v>918</v>
      </c>
    </row>
    <row r="142" spans="1:31" ht="17" x14ac:dyDescent="0.25">
      <c r="A142" s="1" t="s">
        <v>240</v>
      </c>
      <c r="B142" t="s">
        <v>241</v>
      </c>
      <c r="C142" t="s">
        <v>249</v>
      </c>
      <c r="D142" t="s">
        <v>250</v>
      </c>
      <c r="E142" t="s">
        <v>645</v>
      </c>
      <c r="F142" t="s">
        <v>257</v>
      </c>
      <c r="G142" t="s">
        <v>512</v>
      </c>
      <c r="H142" t="s">
        <v>512</v>
      </c>
      <c r="I142" t="s">
        <v>512</v>
      </c>
      <c r="J142">
        <v>159</v>
      </c>
      <c r="L142" t="s">
        <v>520</v>
      </c>
      <c r="M142">
        <f t="shared" si="26"/>
        <v>141</v>
      </c>
      <c r="N142" t="str">
        <f t="shared" si="18"/>
        <v>ASVS-V05.02.7</v>
      </c>
      <c r="O142" t="s">
        <v>1776</v>
      </c>
      <c r="P142" t="str">
        <f t="shared" si="19"/>
        <v>L1/L2/L3 Verify that the application sanitizes, disables, or sandboxes user-supp...</v>
      </c>
      <c r="Q142" t="str">
        <f t="shared" si="20"/>
        <v>Validation, Sanitization and Encoding Verification Requirements</v>
      </c>
      <c r="R142" t="str">
        <f t="shared" si="21"/>
        <v>Verify that the application sanitizes, disables, or sandboxes user-supplied Scal...</v>
      </c>
      <c r="V142" t="str">
        <f t="shared" si="22"/>
        <v>Verify that the application sanitizes, disables, or sandboxes user-supplied Scalable Vector Graphics (SVG) scriptable content, especially as they relate to XSS resulting from inline scripts, and foreignObject.</v>
      </c>
      <c r="W142" t="str">
        <f t="shared" si="23"/>
        <v>V5 Validation, Sanitization and Encoding Verification Requirements</v>
      </c>
      <c r="X142" t="str">
        <f t="shared" si="24"/>
        <v>V5.2 Sanitization and Sandboxing Requirements</v>
      </c>
      <c r="Y142">
        <v>141</v>
      </c>
      <c r="AD142" t="s">
        <v>838</v>
      </c>
      <c r="AE142">
        <f t="shared" si="25"/>
        <v>159</v>
      </c>
    </row>
    <row r="143" spans="1:31" ht="17" x14ac:dyDescent="0.25">
      <c r="A143" s="1" t="s">
        <v>240</v>
      </c>
      <c r="B143" t="s">
        <v>241</v>
      </c>
      <c r="C143" t="s">
        <v>249</v>
      </c>
      <c r="D143" t="s">
        <v>250</v>
      </c>
      <c r="E143" t="s">
        <v>646</v>
      </c>
      <c r="F143" t="s">
        <v>258</v>
      </c>
      <c r="G143" t="s">
        <v>512</v>
      </c>
      <c r="H143" t="s">
        <v>512</v>
      </c>
      <c r="I143" t="s">
        <v>512</v>
      </c>
      <c r="J143">
        <v>94</v>
      </c>
      <c r="L143" t="s">
        <v>520</v>
      </c>
      <c r="M143">
        <f t="shared" si="26"/>
        <v>142</v>
      </c>
      <c r="N143" t="str">
        <f t="shared" si="18"/>
        <v>ASVS-V05.02.8</v>
      </c>
      <c r="O143" t="s">
        <v>1776</v>
      </c>
      <c r="P143" t="str">
        <f t="shared" si="19"/>
        <v>L1/L2/L3 Verify that the application sanitizes, disables, or sandboxes user-supp...</v>
      </c>
      <c r="Q143" t="str">
        <f t="shared" si="20"/>
        <v>Validation, Sanitization and Encoding Verification Requirements</v>
      </c>
      <c r="R143" t="str">
        <f t="shared" si="21"/>
        <v>Verify that the application sanitizes, disables, or sandboxes user-supplied scri...</v>
      </c>
      <c r="V143" t="str">
        <f t="shared" si="22"/>
        <v>Verify that the application sanitizes, disables, or sandboxes user-supplied scriptable or expression template language content, such as Markdown, CSS or XSL stylesheets, BBCode, or similar.</v>
      </c>
      <c r="W143" t="str">
        <f t="shared" si="23"/>
        <v>V5 Validation, Sanitization and Encoding Verification Requirements</v>
      </c>
      <c r="X143" t="str">
        <f t="shared" si="24"/>
        <v>V5.2 Sanitization and Sandboxing Requirements</v>
      </c>
      <c r="Y143">
        <v>142</v>
      </c>
      <c r="AD143" t="s">
        <v>838</v>
      </c>
      <c r="AE143">
        <f t="shared" si="25"/>
        <v>94</v>
      </c>
    </row>
    <row r="144" spans="1:31" ht="17" x14ac:dyDescent="0.25">
      <c r="A144" s="1" t="s">
        <v>240</v>
      </c>
      <c r="B144" t="s">
        <v>241</v>
      </c>
      <c r="C144" t="s">
        <v>259</v>
      </c>
      <c r="D144" t="s">
        <v>260</v>
      </c>
      <c r="E144" t="s">
        <v>825</v>
      </c>
      <c r="F144" t="s">
        <v>513</v>
      </c>
      <c r="G144" t="s">
        <v>512</v>
      </c>
      <c r="H144" t="s">
        <v>512</v>
      </c>
      <c r="I144" t="s">
        <v>512</v>
      </c>
      <c r="J144">
        <v>116</v>
      </c>
      <c r="L144" t="s">
        <v>520</v>
      </c>
      <c r="M144">
        <f t="shared" si="26"/>
        <v>143</v>
      </c>
      <c r="N144" t="str">
        <f t="shared" si="18"/>
        <v>ASVS-V05.03.01</v>
      </c>
      <c r="O144" t="s">
        <v>1776</v>
      </c>
      <c r="P144" t="str">
        <f t="shared" si="19"/>
        <v>L1/L2/L3 Verify that output encoding is relevant for the interpreter and context...</v>
      </c>
      <c r="Q144" t="str">
        <f t="shared" si="20"/>
        <v>Validation, Sanitization and Encoding Verification Requirements</v>
      </c>
      <c r="R144" t="str">
        <f t="shared" si="21"/>
        <v>Verify that output encoding is relevant for the interpreter and context required...</v>
      </c>
      <c r="V144" t="str">
        <f t="shared" si="22"/>
        <v>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v>
      </c>
      <c r="W144" t="str">
        <f t="shared" si="23"/>
        <v>V5 Validation, Sanitization and Encoding Verification Requirements</v>
      </c>
      <c r="X144" t="str">
        <f t="shared" si="24"/>
        <v>V5.3 Output Encoding and Injection Prevention Requirements</v>
      </c>
      <c r="Y144">
        <v>143</v>
      </c>
      <c r="AD144" t="s">
        <v>838</v>
      </c>
      <c r="AE144">
        <f t="shared" si="25"/>
        <v>116</v>
      </c>
    </row>
    <row r="145" spans="1:31" ht="17" x14ac:dyDescent="0.25">
      <c r="A145" s="1" t="s">
        <v>240</v>
      </c>
      <c r="B145" t="s">
        <v>241</v>
      </c>
      <c r="C145" t="s">
        <v>259</v>
      </c>
      <c r="D145" t="s">
        <v>260</v>
      </c>
      <c r="E145" t="s">
        <v>826</v>
      </c>
      <c r="F145" t="s">
        <v>261</v>
      </c>
      <c r="G145" t="s">
        <v>512</v>
      </c>
      <c r="H145" t="s">
        <v>512</v>
      </c>
      <c r="I145" t="s">
        <v>512</v>
      </c>
      <c r="J145">
        <v>176</v>
      </c>
      <c r="L145" t="s">
        <v>520</v>
      </c>
      <c r="M145">
        <f t="shared" si="26"/>
        <v>144</v>
      </c>
      <c r="N145" t="str">
        <f t="shared" si="18"/>
        <v>ASVS-V05.03.02</v>
      </c>
      <c r="O145" t="s">
        <v>1776</v>
      </c>
      <c r="P145" t="str">
        <f t="shared" si="19"/>
        <v>L1/L2/L3 Verify that output encoding preserves the user's chosen character set a...</v>
      </c>
      <c r="Q145" t="str">
        <f t="shared" si="20"/>
        <v>Validation, Sanitization and Encoding Verification Requirements</v>
      </c>
      <c r="R145" t="str">
        <f t="shared" si="21"/>
        <v>Verify that output encoding preserves the user's chosen character set and locale...</v>
      </c>
      <c r="V145" t="str">
        <f t="shared" si="22"/>
        <v>Verify that output encoding preserves the user's chosen character set and locale, such that any Unicode character point is valid and safely handled. ([C4](https://owasp.org/www-project-proactive-controls/#div-numbering))</v>
      </c>
      <c r="W145" t="str">
        <f t="shared" si="23"/>
        <v>V5 Validation, Sanitization and Encoding Verification Requirements</v>
      </c>
      <c r="X145" t="str">
        <f t="shared" si="24"/>
        <v>V5.3 Output Encoding and Injection Prevention Requirements</v>
      </c>
      <c r="Y145">
        <v>144</v>
      </c>
      <c r="AD145" t="s">
        <v>838</v>
      </c>
      <c r="AE145">
        <f t="shared" si="25"/>
        <v>176</v>
      </c>
    </row>
    <row r="146" spans="1:31" ht="17" x14ac:dyDescent="0.25">
      <c r="A146" s="1" t="s">
        <v>240</v>
      </c>
      <c r="B146" t="s">
        <v>241</v>
      </c>
      <c r="C146" t="s">
        <v>259</v>
      </c>
      <c r="D146" t="s">
        <v>260</v>
      </c>
      <c r="E146" t="s">
        <v>827</v>
      </c>
      <c r="F146" t="s">
        <v>262</v>
      </c>
      <c r="G146" t="s">
        <v>512</v>
      </c>
      <c r="H146" t="s">
        <v>512</v>
      </c>
      <c r="I146" t="s">
        <v>512</v>
      </c>
      <c r="J146">
        <v>79</v>
      </c>
      <c r="L146" t="s">
        <v>520</v>
      </c>
      <c r="M146">
        <f t="shared" si="26"/>
        <v>145</v>
      </c>
      <c r="N146" t="str">
        <f t="shared" si="18"/>
        <v>ASVS-V05.03.03</v>
      </c>
      <c r="O146" t="s">
        <v>1776</v>
      </c>
      <c r="P146" t="str">
        <f t="shared" si="19"/>
        <v>L1/L2/L3 Verify that context-aware, preferably automated - or at worst, manual -...</v>
      </c>
      <c r="Q146" t="str">
        <f t="shared" si="20"/>
        <v>Validation, Sanitization and Encoding Verification Requirements</v>
      </c>
      <c r="R146" t="str">
        <f t="shared" si="21"/>
        <v>Verify that context-aware, preferably automated - or at worst, manual - output e...</v>
      </c>
      <c r="V146" t="str">
        <f t="shared" si="22"/>
        <v>Verify that context-aware, preferably automated - or at worst, manual - output escaping protects against reflected, stored, and DOM based XSS. ([C4](https://owasp.org/www-project-proactive-controls/#div-numbering))</v>
      </c>
      <c r="W146" t="str">
        <f t="shared" si="23"/>
        <v>V5 Validation, Sanitization and Encoding Verification Requirements</v>
      </c>
      <c r="X146" t="str">
        <f t="shared" si="24"/>
        <v>V5.3 Output Encoding and Injection Prevention Requirements</v>
      </c>
      <c r="Y146">
        <v>145</v>
      </c>
      <c r="AD146" t="s">
        <v>838</v>
      </c>
      <c r="AE146">
        <f t="shared" si="25"/>
        <v>79</v>
      </c>
    </row>
    <row r="147" spans="1:31" ht="17" x14ac:dyDescent="0.25">
      <c r="A147" s="1" t="s">
        <v>240</v>
      </c>
      <c r="B147" t="s">
        <v>241</v>
      </c>
      <c r="C147" t="s">
        <v>259</v>
      </c>
      <c r="D147" t="s">
        <v>260</v>
      </c>
      <c r="E147" t="s">
        <v>828</v>
      </c>
      <c r="F147" t="s">
        <v>263</v>
      </c>
      <c r="G147" t="s">
        <v>512</v>
      </c>
      <c r="H147" t="s">
        <v>512</v>
      </c>
      <c r="I147" t="s">
        <v>512</v>
      </c>
      <c r="J147">
        <v>89</v>
      </c>
      <c r="L147" t="s">
        <v>520</v>
      </c>
      <c r="M147">
        <f t="shared" si="26"/>
        <v>146</v>
      </c>
      <c r="N147" t="str">
        <f t="shared" si="18"/>
        <v>ASVS-V05.03.04</v>
      </c>
      <c r="O147" t="s">
        <v>1776</v>
      </c>
      <c r="P147" t="str">
        <f t="shared" si="19"/>
        <v>L1/L2/L3 Verify that data selection or database queries (e.g. SQL, HQL, ORM, NoS...</v>
      </c>
      <c r="Q147" t="str">
        <f t="shared" si="20"/>
        <v>Validation, Sanitization and Encoding Verification Requirements</v>
      </c>
      <c r="R147" t="str">
        <f t="shared" si="21"/>
        <v>Verify that data selection or database queries (e.g. SQL, HQL, ORM, NoSQL) use p...</v>
      </c>
      <c r="V147" t="str">
        <f t="shared" si="22"/>
        <v>Verify that data selection or database queries (e.g. SQL, HQL, ORM, NoSQL) use parameterized queries, ORMs, entity frameworks, or are otherwise protected from database injection attacks. ([C3](https://owasp.org/www-project-proactive-controls/#div-numbering))</v>
      </c>
      <c r="W147" t="str">
        <f t="shared" si="23"/>
        <v>V5 Validation, Sanitization and Encoding Verification Requirements</v>
      </c>
      <c r="X147" t="str">
        <f t="shared" si="24"/>
        <v>V5.3 Output Encoding and Injection Prevention Requirements</v>
      </c>
      <c r="Y147">
        <v>146</v>
      </c>
      <c r="AD147" t="s">
        <v>838</v>
      </c>
      <c r="AE147">
        <f t="shared" si="25"/>
        <v>89</v>
      </c>
    </row>
    <row r="148" spans="1:31" ht="17" x14ac:dyDescent="0.25">
      <c r="A148" s="1" t="s">
        <v>240</v>
      </c>
      <c r="B148" t="s">
        <v>241</v>
      </c>
      <c r="C148" t="s">
        <v>259</v>
      </c>
      <c r="D148" t="s">
        <v>260</v>
      </c>
      <c r="E148" t="s">
        <v>829</v>
      </c>
      <c r="F148" t="s">
        <v>264</v>
      </c>
      <c r="G148" t="s">
        <v>512</v>
      </c>
      <c r="H148" t="s">
        <v>512</v>
      </c>
      <c r="I148" t="s">
        <v>512</v>
      </c>
      <c r="J148">
        <v>89</v>
      </c>
      <c r="L148" t="s">
        <v>520</v>
      </c>
      <c r="M148">
        <f t="shared" si="26"/>
        <v>147</v>
      </c>
      <c r="N148" t="str">
        <f t="shared" si="18"/>
        <v>ASVS-V05.03.05</v>
      </c>
      <c r="O148" t="s">
        <v>1776</v>
      </c>
      <c r="P148" t="str">
        <f t="shared" si="19"/>
        <v>L1/L2/L3 Verify that where parameterized or safer mechanisms are not present, co...</v>
      </c>
      <c r="Q148" t="str">
        <f t="shared" si="20"/>
        <v>Validation, Sanitization and Encoding Verification Requirements</v>
      </c>
      <c r="R148" t="str">
        <f t="shared" si="21"/>
        <v>Verify that where parameterized or safer mechanisms are not present, context-spe...</v>
      </c>
      <c r="V148" t="str">
        <f t="shared" si="22"/>
        <v>Verify that where parameterized or safer mechanisms are not present, context-specific output encoding is used to protect against injection attacks, such as the use of SQL escaping to protect against SQL injection. ([C3, C4](https://owasp.org/www-project-proactive-controls/#div-numbering))</v>
      </c>
      <c r="W148" t="str">
        <f t="shared" si="23"/>
        <v>V5 Validation, Sanitization and Encoding Verification Requirements</v>
      </c>
      <c r="X148" t="str">
        <f t="shared" si="24"/>
        <v>V5.3 Output Encoding and Injection Prevention Requirements</v>
      </c>
      <c r="Y148">
        <v>147</v>
      </c>
      <c r="AD148" t="s">
        <v>838</v>
      </c>
      <c r="AE148">
        <f t="shared" si="25"/>
        <v>89</v>
      </c>
    </row>
    <row r="149" spans="1:31" ht="17" x14ac:dyDescent="0.25">
      <c r="A149" s="1" t="s">
        <v>240</v>
      </c>
      <c r="B149" t="s">
        <v>241</v>
      </c>
      <c r="C149" t="s">
        <v>259</v>
      </c>
      <c r="D149" t="s">
        <v>260</v>
      </c>
      <c r="E149" t="s">
        <v>830</v>
      </c>
      <c r="F149" t="s">
        <v>265</v>
      </c>
      <c r="G149" t="s">
        <v>512</v>
      </c>
      <c r="H149" t="s">
        <v>512</v>
      </c>
      <c r="I149" t="s">
        <v>512</v>
      </c>
      <c r="J149">
        <v>830</v>
      </c>
      <c r="L149" t="s">
        <v>520</v>
      </c>
      <c r="M149">
        <f t="shared" si="26"/>
        <v>148</v>
      </c>
      <c r="N149" t="str">
        <f t="shared" si="18"/>
        <v>ASVS-V05.03.06</v>
      </c>
      <c r="O149" t="s">
        <v>1776</v>
      </c>
      <c r="P149" t="str">
        <f t="shared" si="19"/>
        <v>L1/L2/L3 Verify that the application protects against JavaScript or JSON injecti...</v>
      </c>
      <c r="Q149" t="str">
        <f t="shared" si="20"/>
        <v>Validation, Sanitization and Encoding Verification Requirements</v>
      </c>
      <c r="R149" t="str">
        <f t="shared" si="21"/>
        <v>Verify that the application protects against JavaScript or JSON injection attack...</v>
      </c>
      <c r="V149" t="str">
        <f t="shared" si="22"/>
        <v>Verify that the application protects against JavaScript or JSON injection attacks, including for eval attacks, remote JavaScript includes, Content Security Policy (CSP) bypasses, DOM XSS, and JavaScript expression evaluation. ([C4](https://owasp.org/www-project-proactive-controls/#div-numbering))</v>
      </c>
      <c r="W149" t="str">
        <f t="shared" si="23"/>
        <v>V5 Validation, Sanitization and Encoding Verification Requirements</v>
      </c>
      <c r="X149" t="str">
        <f t="shared" si="24"/>
        <v>V5.3 Output Encoding and Injection Prevention Requirements</v>
      </c>
      <c r="Y149">
        <v>148</v>
      </c>
      <c r="AD149" t="s">
        <v>838</v>
      </c>
      <c r="AE149">
        <f t="shared" si="25"/>
        <v>830</v>
      </c>
    </row>
    <row r="150" spans="1:31" ht="17" x14ac:dyDescent="0.25">
      <c r="A150" s="1" t="s">
        <v>240</v>
      </c>
      <c r="B150" t="s">
        <v>241</v>
      </c>
      <c r="C150" t="s">
        <v>259</v>
      </c>
      <c r="D150" t="s">
        <v>260</v>
      </c>
      <c r="E150" t="s">
        <v>831</v>
      </c>
      <c r="F150" t="s">
        <v>266</v>
      </c>
      <c r="G150" t="s">
        <v>512</v>
      </c>
      <c r="H150" t="s">
        <v>512</v>
      </c>
      <c r="I150" t="s">
        <v>512</v>
      </c>
      <c r="J150">
        <v>90</v>
      </c>
      <c r="L150" t="s">
        <v>520</v>
      </c>
      <c r="M150">
        <f t="shared" si="26"/>
        <v>149</v>
      </c>
      <c r="N150" t="str">
        <f t="shared" si="18"/>
        <v>ASVS-V05.03.07</v>
      </c>
      <c r="O150" t="s">
        <v>1776</v>
      </c>
      <c r="P150" t="str">
        <f t="shared" si="19"/>
        <v>L1/L2/L3 Verify that the application protects against LDAP injection vulnerabili...</v>
      </c>
      <c r="Q150" t="str">
        <f t="shared" si="20"/>
        <v>Validation, Sanitization and Encoding Verification Requirements</v>
      </c>
      <c r="R150" t="str">
        <f t="shared" si="21"/>
        <v>Verify that the application protects against LDAP injection vulnerabilities, or ...</v>
      </c>
      <c r="V150" t="str">
        <f t="shared" si="22"/>
        <v>Verify that the application protects against LDAP injection vulnerabilities, or that specific security controls to prevent LDAP injection have been implemented. ([C4](https://owasp.org/www-project-proactive-controls/#div-numbering))</v>
      </c>
      <c r="W150" t="str">
        <f t="shared" si="23"/>
        <v>V5 Validation, Sanitization and Encoding Verification Requirements</v>
      </c>
      <c r="X150" t="str">
        <f t="shared" si="24"/>
        <v>V5.3 Output Encoding and Injection Prevention Requirements</v>
      </c>
      <c r="Y150">
        <v>149</v>
      </c>
      <c r="AD150" t="s">
        <v>838</v>
      </c>
      <c r="AE150">
        <f t="shared" si="25"/>
        <v>90</v>
      </c>
    </row>
    <row r="151" spans="1:31" ht="17" x14ac:dyDescent="0.25">
      <c r="A151" s="1" t="s">
        <v>240</v>
      </c>
      <c r="B151" t="s">
        <v>241</v>
      </c>
      <c r="C151" t="s">
        <v>259</v>
      </c>
      <c r="D151" t="s">
        <v>260</v>
      </c>
      <c r="E151" t="s">
        <v>832</v>
      </c>
      <c r="F151" t="s">
        <v>267</v>
      </c>
      <c r="G151" t="s">
        <v>512</v>
      </c>
      <c r="H151" t="s">
        <v>512</v>
      </c>
      <c r="I151" t="s">
        <v>512</v>
      </c>
      <c r="J151">
        <v>78</v>
      </c>
      <c r="L151" t="s">
        <v>520</v>
      </c>
      <c r="M151">
        <f t="shared" si="26"/>
        <v>150</v>
      </c>
      <c r="N151" t="str">
        <f t="shared" si="18"/>
        <v>ASVS-V05.03.08</v>
      </c>
      <c r="O151" t="s">
        <v>1776</v>
      </c>
      <c r="P151" t="str">
        <f t="shared" si="19"/>
        <v>L1/L2/L3 Verify that the application protects against OS command injection and t...</v>
      </c>
      <c r="Q151" t="str">
        <f t="shared" si="20"/>
        <v>Validation, Sanitization and Encoding Verification Requirements</v>
      </c>
      <c r="R151" t="str">
        <f t="shared" si="21"/>
        <v>Verify that the application protects against OS command injection and that opera...</v>
      </c>
      <c r="V151" t="str">
        <f t="shared" si="22"/>
        <v>Verify that the application protects against OS command injection and that operating system calls use parameterized OS queries or use contextual command line output encoding. ([C4](https://owasp.org/www-project-proactive-controls/#div-numbering))</v>
      </c>
      <c r="W151" t="str">
        <f t="shared" si="23"/>
        <v>V5 Validation, Sanitization and Encoding Verification Requirements</v>
      </c>
      <c r="X151" t="str">
        <f t="shared" si="24"/>
        <v>V5.3 Output Encoding and Injection Prevention Requirements</v>
      </c>
      <c r="Y151">
        <v>150</v>
      </c>
      <c r="AD151" t="s">
        <v>838</v>
      </c>
      <c r="AE151">
        <f t="shared" si="25"/>
        <v>78</v>
      </c>
    </row>
    <row r="152" spans="1:31" ht="17" x14ac:dyDescent="0.25">
      <c r="A152" s="1" t="s">
        <v>240</v>
      </c>
      <c r="B152" t="s">
        <v>241</v>
      </c>
      <c r="C152" t="s">
        <v>259</v>
      </c>
      <c r="D152" t="s">
        <v>260</v>
      </c>
      <c r="E152" t="s">
        <v>833</v>
      </c>
      <c r="F152" t="s">
        <v>268</v>
      </c>
      <c r="G152" t="s">
        <v>512</v>
      </c>
      <c r="H152" t="s">
        <v>512</v>
      </c>
      <c r="I152" t="s">
        <v>512</v>
      </c>
      <c r="J152">
        <v>829</v>
      </c>
      <c r="L152" t="s">
        <v>520</v>
      </c>
      <c r="M152">
        <f t="shared" si="26"/>
        <v>151</v>
      </c>
      <c r="N152" t="str">
        <f t="shared" si="18"/>
        <v>ASVS-V05.03.09</v>
      </c>
      <c r="O152" t="s">
        <v>1776</v>
      </c>
      <c r="P152" t="str">
        <f t="shared" si="19"/>
        <v>L1/L2/L3 Verify that the application protects against Local File Inclusion (LFI)...</v>
      </c>
      <c r="Q152" t="str">
        <f t="shared" si="20"/>
        <v>Validation, Sanitization and Encoding Verification Requirements</v>
      </c>
      <c r="R152" t="str">
        <f t="shared" si="21"/>
        <v>Verify that the application protects against Local File Inclusion (LFI) or Remot...</v>
      </c>
      <c r="V152" t="str">
        <f t="shared" si="22"/>
        <v>Verify that the application protects against Local File Inclusion (LFI) or Remote File Inclusion (RFI) attacks.</v>
      </c>
      <c r="W152" t="str">
        <f t="shared" si="23"/>
        <v>V5 Validation, Sanitization and Encoding Verification Requirements</v>
      </c>
      <c r="X152" t="str">
        <f t="shared" si="24"/>
        <v>V5.3 Output Encoding and Injection Prevention Requirements</v>
      </c>
      <c r="Y152">
        <v>151</v>
      </c>
      <c r="AD152" t="s">
        <v>838</v>
      </c>
      <c r="AE152">
        <f t="shared" si="25"/>
        <v>829</v>
      </c>
    </row>
    <row r="153" spans="1:31" ht="17" x14ac:dyDescent="0.25">
      <c r="A153" s="1" t="s">
        <v>240</v>
      </c>
      <c r="B153" t="s">
        <v>241</v>
      </c>
      <c r="C153" t="s">
        <v>259</v>
      </c>
      <c r="D153" t="s">
        <v>260</v>
      </c>
      <c r="E153" t="s">
        <v>694</v>
      </c>
      <c r="F153" t="s">
        <v>269</v>
      </c>
      <c r="G153" t="s">
        <v>512</v>
      </c>
      <c r="H153" t="s">
        <v>512</v>
      </c>
      <c r="I153" t="s">
        <v>512</v>
      </c>
      <c r="J153">
        <v>643</v>
      </c>
      <c r="L153" t="s">
        <v>520</v>
      </c>
      <c r="M153">
        <f t="shared" si="26"/>
        <v>152</v>
      </c>
      <c r="N153" t="str">
        <f t="shared" si="18"/>
        <v>ASVS-V05.03.10</v>
      </c>
      <c r="O153" t="s">
        <v>1776</v>
      </c>
      <c r="P153" t="str">
        <f t="shared" si="19"/>
        <v>L1/L2/L3 Verify that the application protects against XPath injection or XML inj...</v>
      </c>
      <c r="Q153" t="str">
        <f t="shared" si="20"/>
        <v>Validation, Sanitization and Encoding Verification Requirements</v>
      </c>
      <c r="R153" t="str">
        <f t="shared" si="21"/>
        <v>Verify that the application protects against XPath injection or XML injection at...</v>
      </c>
      <c r="V153" t="str">
        <f t="shared" si="22"/>
        <v>Verify that the application protects against XPath injection or XML injection attacks. ([C4](https://owasp.org/www-project-proactive-controls/#div-numbering))</v>
      </c>
      <c r="W153" t="str">
        <f t="shared" si="23"/>
        <v>V5 Validation, Sanitization and Encoding Verification Requirements</v>
      </c>
      <c r="X153" t="str">
        <f t="shared" si="24"/>
        <v>V5.3 Output Encoding and Injection Prevention Requirements</v>
      </c>
      <c r="Y153">
        <v>152</v>
      </c>
      <c r="AD153" t="s">
        <v>838</v>
      </c>
      <c r="AE153">
        <f t="shared" si="25"/>
        <v>643</v>
      </c>
    </row>
    <row r="154" spans="1:31" ht="17" x14ac:dyDescent="0.25">
      <c r="A154" s="1" t="s">
        <v>240</v>
      </c>
      <c r="B154" t="s">
        <v>241</v>
      </c>
      <c r="C154" t="s">
        <v>270</v>
      </c>
      <c r="D154" t="s">
        <v>271</v>
      </c>
      <c r="E154" t="s">
        <v>739</v>
      </c>
      <c r="F154" t="s">
        <v>272</v>
      </c>
      <c r="H154" t="s">
        <v>512</v>
      </c>
      <c r="I154" t="s">
        <v>512</v>
      </c>
      <c r="J154">
        <v>120</v>
      </c>
      <c r="L154" t="s">
        <v>515</v>
      </c>
      <c r="M154">
        <f t="shared" si="26"/>
        <v>153</v>
      </c>
      <c r="N154" t="str">
        <f t="shared" si="18"/>
        <v>ASVS-V05.04.1</v>
      </c>
      <c r="O154" t="s">
        <v>1776</v>
      </c>
      <c r="P154" t="str">
        <f t="shared" si="19"/>
        <v>L2/L3 Verify that the application uses memory-safe string, safer memory copy and...</v>
      </c>
      <c r="Q154" t="str">
        <f t="shared" si="20"/>
        <v>Validation, Sanitization and Encoding Verification Requirements</v>
      </c>
      <c r="R154" t="str">
        <f t="shared" si="21"/>
        <v>Verify that the application uses memory-safe string, safer memory copy and point...</v>
      </c>
      <c r="V154" t="str">
        <f t="shared" si="22"/>
        <v>Verify that the application uses memory-safe string, safer memory copy and pointer arithmetic to detect or prevent stack, buffer, or heap overflows.</v>
      </c>
      <c r="W154" t="str">
        <f t="shared" si="23"/>
        <v>V5 Validation, Sanitization and Encoding Verification Requirements</v>
      </c>
      <c r="X154" t="str">
        <f t="shared" si="24"/>
        <v>V5.4 Memory, String, and Unmanaged Code Requirements</v>
      </c>
      <c r="Y154">
        <v>153</v>
      </c>
      <c r="AD154" t="s">
        <v>838</v>
      </c>
      <c r="AE154">
        <f t="shared" si="25"/>
        <v>120</v>
      </c>
    </row>
    <row r="155" spans="1:31" ht="17" x14ac:dyDescent="0.25">
      <c r="A155" s="1" t="s">
        <v>240</v>
      </c>
      <c r="B155" t="s">
        <v>241</v>
      </c>
      <c r="C155" t="s">
        <v>270</v>
      </c>
      <c r="D155" t="s">
        <v>271</v>
      </c>
      <c r="E155" t="s">
        <v>740</v>
      </c>
      <c r="F155" t="s">
        <v>273</v>
      </c>
      <c r="H155" t="s">
        <v>512</v>
      </c>
      <c r="I155" t="s">
        <v>512</v>
      </c>
      <c r="J155">
        <v>134</v>
      </c>
      <c r="L155" t="s">
        <v>515</v>
      </c>
      <c r="M155">
        <f t="shared" si="26"/>
        <v>154</v>
      </c>
      <c r="N155" t="str">
        <f t="shared" si="18"/>
        <v>ASVS-V05.04.2</v>
      </c>
      <c r="O155" t="s">
        <v>1776</v>
      </c>
      <c r="P155" t="str">
        <f t="shared" si="19"/>
        <v>L2/L3 Verify that format strings do not take potentially hostile input, and are ...</v>
      </c>
      <c r="Q155" t="str">
        <f t="shared" si="20"/>
        <v>Validation, Sanitization and Encoding Verification Requirements</v>
      </c>
      <c r="R155" t="str">
        <f t="shared" si="21"/>
        <v>Verify that format strings do not take potentially hostile input, and are consta...</v>
      </c>
      <c r="V155" t="str">
        <f t="shared" si="22"/>
        <v>Verify that format strings do not take potentially hostile input, and are constant.</v>
      </c>
      <c r="W155" t="str">
        <f t="shared" si="23"/>
        <v>V5 Validation, Sanitization and Encoding Verification Requirements</v>
      </c>
      <c r="X155" t="str">
        <f t="shared" si="24"/>
        <v>V5.4 Memory, String, and Unmanaged Code Requirements</v>
      </c>
      <c r="Y155">
        <v>154</v>
      </c>
      <c r="AD155" t="s">
        <v>838</v>
      </c>
      <c r="AE155">
        <f t="shared" si="25"/>
        <v>134</v>
      </c>
    </row>
    <row r="156" spans="1:31" ht="17" x14ac:dyDescent="0.25">
      <c r="A156" s="1" t="s">
        <v>240</v>
      </c>
      <c r="B156" t="s">
        <v>241</v>
      </c>
      <c r="C156" t="s">
        <v>270</v>
      </c>
      <c r="D156" t="s">
        <v>271</v>
      </c>
      <c r="E156" t="s">
        <v>741</v>
      </c>
      <c r="F156" t="s">
        <v>274</v>
      </c>
      <c r="H156" t="s">
        <v>512</v>
      </c>
      <c r="I156" t="s">
        <v>512</v>
      </c>
      <c r="J156">
        <v>190</v>
      </c>
      <c r="L156" t="s">
        <v>515</v>
      </c>
      <c r="M156">
        <f t="shared" si="26"/>
        <v>155</v>
      </c>
      <c r="N156" t="str">
        <f t="shared" si="18"/>
        <v>ASVS-V05.04.3</v>
      </c>
      <c r="O156" t="s">
        <v>1776</v>
      </c>
      <c r="P156" t="str">
        <f t="shared" si="19"/>
        <v>L2/L3 Verify that sign, range, and input validation techniques are used to preve...</v>
      </c>
      <c r="Q156" t="str">
        <f t="shared" si="20"/>
        <v>Validation, Sanitization and Encoding Verification Requirements</v>
      </c>
      <c r="R156" t="str">
        <f t="shared" si="21"/>
        <v>Verify that sign, range, and input validation techniques are used to prevent int...</v>
      </c>
      <c r="V156" t="str">
        <f t="shared" si="22"/>
        <v>Verify that sign, range, and input validation techniques are used to prevent integer overflows.</v>
      </c>
      <c r="W156" t="str">
        <f t="shared" si="23"/>
        <v>V5 Validation, Sanitization and Encoding Verification Requirements</v>
      </c>
      <c r="X156" t="str">
        <f t="shared" si="24"/>
        <v>V5.4 Memory, String, and Unmanaged Code Requirements</v>
      </c>
      <c r="Y156">
        <v>155</v>
      </c>
      <c r="AD156" t="s">
        <v>838</v>
      </c>
      <c r="AE156">
        <f t="shared" si="25"/>
        <v>190</v>
      </c>
    </row>
    <row r="157" spans="1:31" ht="17" x14ac:dyDescent="0.25">
      <c r="A157" s="1" t="s">
        <v>240</v>
      </c>
      <c r="B157" t="s">
        <v>241</v>
      </c>
      <c r="C157" t="s">
        <v>275</v>
      </c>
      <c r="D157" t="s">
        <v>276</v>
      </c>
      <c r="E157" t="s">
        <v>772</v>
      </c>
      <c r="F157" t="s">
        <v>277</v>
      </c>
      <c r="G157" t="s">
        <v>512</v>
      </c>
      <c r="H157" t="s">
        <v>512</v>
      </c>
      <c r="I157" t="s">
        <v>512</v>
      </c>
      <c r="J157">
        <v>502</v>
      </c>
      <c r="L157" t="s">
        <v>520</v>
      </c>
      <c r="M157">
        <f t="shared" si="26"/>
        <v>156</v>
      </c>
      <c r="N157" t="str">
        <f t="shared" si="18"/>
        <v>ASVS-V05.05.1</v>
      </c>
      <c r="O157" t="s">
        <v>1776</v>
      </c>
      <c r="P157" t="str">
        <f t="shared" si="19"/>
        <v>L1/L2/L3 Verify that serialized objects use integrity checks or are encrypted to...</v>
      </c>
      <c r="Q157" t="str">
        <f t="shared" si="20"/>
        <v>Validation, Sanitization and Encoding Verification Requirements</v>
      </c>
      <c r="R157" t="str">
        <f t="shared" si="21"/>
        <v>Verify that serialized objects use integrity checks or are encrypted to prevent ...</v>
      </c>
      <c r="V157" t="str">
        <f t="shared" si="22"/>
        <v>Verify that serialized objects use integrity checks or are encrypted to prevent hostile object creation or data tampering. ([C5](https://owasp.org/www-project-proactive-controls/#div-numbering))</v>
      </c>
      <c r="W157" t="str">
        <f t="shared" si="23"/>
        <v>V5 Validation, Sanitization and Encoding Verification Requirements</v>
      </c>
      <c r="X157" t="str">
        <f t="shared" si="24"/>
        <v>V5.5 Deserialization Prevention Requirements</v>
      </c>
      <c r="Y157">
        <v>156</v>
      </c>
      <c r="AD157" t="s">
        <v>838</v>
      </c>
      <c r="AE157">
        <f t="shared" si="25"/>
        <v>502</v>
      </c>
    </row>
    <row r="158" spans="1:31" ht="17" x14ac:dyDescent="0.25">
      <c r="A158" s="1" t="s">
        <v>240</v>
      </c>
      <c r="B158" t="s">
        <v>241</v>
      </c>
      <c r="C158" t="s">
        <v>275</v>
      </c>
      <c r="D158" t="s">
        <v>276</v>
      </c>
      <c r="E158" t="s">
        <v>773</v>
      </c>
      <c r="F158" t="s">
        <v>278</v>
      </c>
      <c r="G158" t="s">
        <v>512</v>
      </c>
      <c r="H158" t="s">
        <v>512</v>
      </c>
      <c r="I158" t="s">
        <v>512</v>
      </c>
      <c r="J158">
        <v>611</v>
      </c>
      <c r="L158" t="s">
        <v>520</v>
      </c>
      <c r="M158">
        <f t="shared" si="26"/>
        <v>157</v>
      </c>
      <c r="N158" t="str">
        <f t="shared" si="18"/>
        <v>ASVS-V05.05.2</v>
      </c>
      <c r="O158" t="s">
        <v>1776</v>
      </c>
      <c r="P158" t="str">
        <f t="shared" si="19"/>
        <v>L1/L2/L3 Verify that the application correctly restricts XML parsers to only use...</v>
      </c>
      <c r="Q158" t="str">
        <f t="shared" si="20"/>
        <v>Validation, Sanitization and Encoding Verification Requirements</v>
      </c>
      <c r="R158" t="str">
        <f t="shared" si="21"/>
        <v>Verify that the application correctly restricts XML parsers to only use the most...</v>
      </c>
      <c r="V158" t="str">
        <f t="shared" si="22"/>
        <v xml:space="preserve">Verify that the application correctly restricts XML parsers to only use the most restrictive configuration possible and to ensure that unsafe features such as resolving external entities are disabled to prevent XML eXternal Entity (XXE) attacks. </v>
      </c>
      <c r="W158" t="str">
        <f t="shared" si="23"/>
        <v>V5 Validation, Sanitization and Encoding Verification Requirements</v>
      </c>
      <c r="X158" t="str">
        <f t="shared" si="24"/>
        <v>V5.5 Deserialization Prevention Requirements</v>
      </c>
      <c r="Y158">
        <v>157</v>
      </c>
      <c r="AD158" t="s">
        <v>838</v>
      </c>
      <c r="AE158">
        <f t="shared" si="25"/>
        <v>611</v>
      </c>
    </row>
    <row r="159" spans="1:31" ht="17" x14ac:dyDescent="0.25">
      <c r="A159" s="1" t="s">
        <v>240</v>
      </c>
      <c r="B159" t="s">
        <v>241</v>
      </c>
      <c r="C159" t="s">
        <v>275</v>
      </c>
      <c r="D159" t="s">
        <v>276</v>
      </c>
      <c r="E159" t="s">
        <v>774</v>
      </c>
      <c r="F159" t="s">
        <v>279</v>
      </c>
      <c r="G159" t="s">
        <v>512</v>
      </c>
      <c r="H159" t="s">
        <v>512</v>
      </c>
      <c r="I159" t="s">
        <v>512</v>
      </c>
      <c r="J159">
        <v>502</v>
      </c>
      <c r="L159" t="s">
        <v>520</v>
      </c>
      <c r="M159">
        <f t="shared" si="26"/>
        <v>158</v>
      </c>
      <c r="N159" t="str">
        <f t="shared" si="18"/>
        <v>ASVS-V05.05.3</v>
      </c>
      <c r="O159" t="s">
        <v>1776</v>
      </c>
      <c r="P159" t="str">
        <f t="shared" si="19"/>
        <v>L1/L2/L3 Verify that deserialization of untrusted data is avoided or is protecte...</v>
      </c>
      <c r="Q159" t="str">
        <f t="shared" si="20"/>
        <v>Validation, Sanitization and Encoding Verification Requirements</v>
      </c>
      <c r="R159" t="str">
        <f t="shared" si="21"/>
        <v>Verify that deserialization of untrusted data is avoided or is protected in both...</v>
      </c>
      <c r="V159" t="str">
        <f t="shared" si="22"/>
        <v xml:space="preserve">Verify that deserialization of untrusted data is avoided or is protected in both custom code and third-party libraries (such as JSON, XML and YAML parsers). </v>
      </c>
      <c r="W159" t="str">
        <f t="shared" si="23"/>
        <v>V5 Validation, Sanitization and Encoding Verification Requirements</v>
      </c>
      <c r="X159" t="str">
        <f t="shared" si="24"/>
        <v>V5.5 Deserialization Prevention Requirements</v>
      </c>
      <c r="Y159">
        <v>158</v>
      </c>
      <c r="AD159" t="s">
        <v>838</v>
      </c>
      <c r="AE159">
        <f t="shared" si="25"/>
        <v>502</v>
      </c>
    </row>
    <row r="160" spans="1:31" ht="17" x14ac:dyDescent="0.25">
      <c r="A160" s="1" t="s">
        <v>240</v>
      </c>
      <c r="B160" t="s">
        <v>241</v>
      </c>
      <c r="C160" t="s">
        <v>275</v>
      </c>
      <c r="D160" t="s">
        <v>276</v>
      </c>
      <c r="E160" t="s">
        <v>775</v>
      </c>
      <c r="F160" t="s">
        <v>280</v>
      </c>
      <c r="G160" t="s">
        <v>512</v>
      </c>
      <c r="H160" t="s">
        <v>512</v>
      </c>
      <c r="I160" t="s">
        <v>512</v>
      </c>
      <c r="J160">
        <v>95</v>
      </c>
      <c r="L160" t="s">
        <v>520</v>
      </c>
      <c r="M160">
        <f t="shared" si="26"/>
        <v>159</v>
      </c>
      <c r="N160" t="str">
        <f t="shared" si="18"/>
        <v>ASVS-V05.05.4</v>
      </c>
      <c r="O160" t="s">
        <v>1776</v>
      </c>
      <c r="P160" t="str">
        <f t="shared" si="19"/>
        <v>L1/L2/L3 Verify that when parsing JSON in browsers or JavaScript-based backends,...</v>
      </c>
      <c r="Q160" t="str">
        <f t="shared" si="20"/>
        <v>Validation, Sanitization and Encoding Verification Requirements</v>
      </c>
      <c r="R160" t="str">
        <f t="shared" si="21"/>
        <v>Verify that when parsing JSON in browsers or JavaScript-based backends, JSON.par...</v>
      </c>
      <c r="V160" t="str">
        <f t="shared" si="22"/>
        <v>Verify that when parsing JSON in browsers or JavaScript-based backends, JSON.parse is used to parse the JSON document. Do not use eval() to parse JSON.</v>
      </c>
      <c r="W160" t="str">
        <f t="shared" si="23"/>
        <v>V5 Validation, Sanitization and Encoding Verification Requirements</v>
      </c>
      <c r="X160" t="str">
        <f t="shared" si="24"/>
        <v>V5.5 Deserialization Prevention Requirements</v>
      </c>
      <c r="Y160">
        <v>159</v>
      </c>
      <c r="AD160" t="s">
        <v>838</v>
      </c>
      <c r="AE160">
        <f t="shared" si="25"/>
        <v>95</v>
      </c>
    </row>
    <row r="161" spans="1:31" ht="17" x14ac:dyDescent="0.25">
      <c r="A161" s="1" t="s">
        <v>281</v>
      </c>
      <c r="B161" t="s">
        <v>282</v>
      </c>
      <c r="C161" t="s">
        <v>283</v>
      </c>
      <c r="D161" t="s">
        <v>284</v>
      </c>
      <c r="E161" t="s">
        <v>584</v>
      </c>
      <c r="F161" t="s">
        <v>285</v>
      </c>
      <c r="H161" t="s">
        <v>512</v>
      </c>
      <c r="I161" t="s">
        <v>512</v>
      </c>
      <c r="J161">
        <v>311</v>
      </c>
      <c r="L161" t="s">
        <v>515</v>
      </c>
      <c r="M161">
        <f t="shared" si="26"/>
        <v>160</v>
      </c>
      <c r="N161" t="str">
        <f t="shared" si="18"/>
        <v>ASVS-V06.01.1</v>
      </c>
      <c r="O161" t="s">
        <v>1776</v>
      </c>
      <c r="P161" t="str">
        <f t="shared" si="19"/>
        <v>L2/L3 Verify that regulated private data is stored encrypted while at rest, such...</v>
      </c>
      <c r="Q161" t="str">
        <f t="shared" si="20"/>
        <v>Stored Cryptography Verification Requirements</v>
      </c>
      <c r="R161" t="str">
        <f t="shared" si="21"/>
        <v>Verify that regulated private data is stored encrypted while at rest, such as Pe...</v>
      </c>
      <c r="V161" t="str">
        <f t="shared" si="22"/>
        <v>Verify that regulated private data is stored encrypted while at rest, such as Personally Identifiable Information (PII), sensitive personal information, or data assessed likely to be subject to EU's GDPR.</v>
      </c>
      <c r="W161" t="str">
        <f t="shared" si="23"/>
        <v>V6 Stored Cryptography Verification Requirements</v>
      </c>
      <c r="X161" t="str">
        <f t="shared" si="24"/>
        <v>V6.1 Data Classification</v>
      </c>
      <c r="Y161">
        <v>160</v>
      </c>
      <c r="AD161" t="s">
        <v>839</v>
      </c>
      <c r="AE161">
        <f t="shared" si="25"/>
        <v>311</v>
      </c>
    </row>
    <row r="162" spans="1:31" ht="17" x14ac:dyDescent="0.25">
      <c r="A162" s="1" t="s">
        <v>281</v>
      </c>
      <c r="B162" t="s">
        <v>282</v>
      </c>
      <c r="C162" t="s">
        <v>283</v>
      </c>
      <c r="D162" t="s">
        <v>284</v>
      </c>
      <c r="E162" t="s">
        <v>585</v>
      </c>
      <c r="F162" t="s">
        <v>286</v>
      </c>
      <c r="H162" t="s">
        <v>512</v>
      </c>
      <c r="I162" t="s">
        <v>512</v>
      </c>
      <c r="J162">
        <v>311</v>
      </c>
      <c r="L162" t="s">
        <v>515</v>
      </c>
      <c r="M162">
        <f t="shared" si="26"/>
        <v>161</v>
      </c>
      <c r="N162" t="str">
        <f t="shared" si="18"/>
        <v>ASVS-V06.01.2</v>
      </c>
      <c r="O162" t="s">
        <v>1776</v>
      </c>
      <c r="P162" t="str">
        <f t="shared" si="19"/>
        <v>L2/L3 Verify that regulated health data is stored encrypted while at rest, such ...</v>
      </c>
      <c r="Q162" t="str">
        <f t="shared" si="20"/>
        <v>Stored Cryptography Verification Requirements</v>
      </c>
      <c r="R162" t="str">
        <f t="shared" si="21"/>
        <v>Verify that regulated health data is stored encrypted while at rest, such as med...</v>
      </c>
      <c r="V162" t="str">
        <f t="shared" si="22"/>
        <v>Verify that regulated health data is stored encrypted while at rest, such as medical records, medical device details, or de-anonymized research records.</v>
      </c>
      <c r="W162" t="str">
        <f t="shared" si="23"/>
        <v>V6 Stored Cryptography Verification Requirements</v>
      </c>
      <c r="X162" t="str">
        <f t="shared" si="24"/>
        <v>V6.1 Data Classification</v>
      </c>
      <c r="Y162">
        <v>161</v>
      </c>
      <c r="AD162" t="s">
        <v>839</v>
      </c>
      <c r="AE162">
        <f t="shared" si="25"/>
        <v>311</v>
      </c>
    </row>
    <row r="163" spans="1:31" ht="17" x14ac:dyDescent="0.25">
      <c r="A163" s="1" t="s">
        <v>281</v>
      </c>
      <c r="B163" t="s">
        <v>282</v>
      </c>
      <c r="C163" t="s">
        <v>283</v>
      </c>
      <c r="D163" t="s">
        <v>284</v>
      </c>
      <c r="E163" t="s">
        <v>586</v>
      </c>
      <c r="F163" t="s">
        <v>287</v>
      </c>
      <c r="H163" t="s">
        <v>512</v>
      </c>
      <c r="I163" t="s">
        <v>512</v>
      </c>
      <c r="J163">
        <v>311</v>
      </c>
      <c r="L163" t="s">
        <v>515</v>
      </c>
      <c r="M163">
        <f t="shared" si="26"/>
        <v>162</v>
      </c>
      <c r="N163" t="str">
        <f t="shared" si="18"/>
        <v>ASVS-V06.01.3</v>
      </c>
      <c r="O163" t="s">
        <v>1776</v>
      </c>
      <c r="P163" t="str">
        <f t="shared" si="19"/>
        <v>L2/L3 Verify that regulated financial data is stored encrypted while at rest, su...</v>
      </c>
      <c r="Q163" t="str">
        <f t="shared" si="20"/>
        <v>Stored Cryptography Verification Requirements</v>
      </c>
      <c r="R163" t="str">
        <f t="shared" si="21"/>
        <v>Verify that regulated financial data is stored encrypted while at rest, such as ...</v>
      </c>
      <c r="V163" t="str">
        <f t="shared" si="22"/>
        <v>Verify that regulated financial data is stored encrypted while at rest, such as financial accounts, defaults or credit history, tax records, pay history, beneficiaries, or de-anonymized market or research records.</v>
      </c>
      <c r="W163" t="str">
        <f t="shared" si="23"/>
        <v>V6 Stored Cryptography Verification Requirements</v>
      </c>
      <c r="X163" t="str">
        <f t="shared" si="24"/>
        <v>V6.1 Data Classification</v>
      </c>
      <c r="Y163">
        <v>162</v>
      </c>
      <c r="AD163" t="s">
        <v>839</v>
      </c>
      <c r="AE163">
        <f t="shared" si="25"/>
        <v>311</v>
      </c>
    </row>
    <row r="164" spans="1:31" ht="17" x14ac:dyDescent="0.25">
      <c r="A164" s="1" t="s">
        <v>281</v>
      </c>
      <c r="B164" t="s">
        <v>282</v>
      </c>
      <c r="C164" t="s">
        <v>288</v>
      </c>
      <c r="D164" t="s">
        <v>289</v>
      </c>
      <c r="E164" t="s">
        <v>647</v>
      </c>
      <c r="F164" t="s">
        <v>290</v>
      </c>
      <c r="G164" t="s">
        <v>512</v>
      </c>
      <c r="H164" t="s">
        <v>512</v>
      </c>
      <c r="I164" t="s">
        <v>512</v>
      </c>
      <c r="J164">
        <v>310</v>
      </c>
      <c r="L164" t="s">
        <v>520</v>
      </c>
      <c r="M164">
        <f t="shared" si="26"/>
        <v>163</v>
      </c>
      <c r="N164" t="str">
        <f t="shared" si="18"/>
        <v>ASVS-V06.02.1</v>
      </c>
      <c r="O164" t="s">
        <v>1776</v>
      </c>
      <c r="P164" t="str">
        <f t="shared" si="19"/>
        <v>L1/L2/L3 Verify that all cryptographic modules fail securely, and errors are han...</v>
      </c>
      <c r="Q164" t="str">
        <f t="shared" si="20"/>
        <v>Stored Cryptography Verification Requirements</v>
      </c>
      <c r="R164" t="str">
        <f t="shared" si="21"/>
        <v>Verify that all cryptographic modules fail securely, and errors are handled in a...</v>
      </c>
      <c r="V164" t="str">
        <f t="shared" si="22"/>
        <v>Verify that all cryptographic modules fail securely, and errors are handled in a way that does not enable Padding Oracle attacks.</v>
      </c>
      <c r="W164" t="str">
        <f t="shared" si="23"/>
        <v>V6 Stored Cryptography Verification Requirements</v>
      </c>
      <c r="X164" t="str">
        <f t="shared" si="24"/>
        <v>V6.2 Algorithms</v>
      </c>
      <c r="Y164">
        <v>163</v>
      </c>
      <c r="AD164" t="s">
        <v>839</v>
      </c>
      <c r="AE164">
        <f t="shared" si="25"/>
        <v>310</v>
      </c>
    </row>
    <row r="165" spans="1:31" ht="17" x14ac:dyDescent="0.25">
      <c r="A165" s="1" t="s">
        <v>281</v>
      </c>
      <c r="B165" t="s">
        <v>282</v>
      </c>
      <c r="C165" t="s">
        <v>288</v>
      </c>
      <c r="D165" t="s">
        <v>289</v>
      </c>
      <c r="E165" t="s">
        <v>648</v>
      </c>
      <c r="F165" t="s">
        <v>291</v>
      </c>
      <c r="H165" t="s">
        <v>512</v>
      </c>
      <c r="I165" t="s">
        <v>512</v>
      </c>
      <c r="J165">
        <v>327</v>
      </c>
      <c r="L165" t="s">
        <v>515</v>
      </c>
      <c r="M165">
        <f t="shared" si="26"/>
        <v>164</v>
      </c>
      <c r="N165" t="str">
        <f t="shared" si="18"/>
        <v>ASVS-V06.02.2</v>
      </c>
      <c r="O165" t="s">
        <v>1776</v>
      </c>
      <c r="P165" t="str">
        <f t="shared" si="19"/>
        <v>L2/L3 Verify that industry proven or government approved cryptographic algorithm...</v>
      </c>
      <c r="Q165" t="str">
        <f t="shared" si="20"/>
        <v>Stored Cryptography Verification Requirements</v>
      </c>
      <c r="R165" t="str">
        <f t="shared" si="21"/>
        <v>Verify that industry proven or government approved cryptographic algorithms, mod...</v>
      </c>
      <c r="V165" t="str">
        <f t="shared" si="22"/>
        <v>Verify that industry proven or government approved cryptographic algorithms, modes, and libraries are used, instead of custom coded cryptography. ([C8](https://owasp.org/www-project-proactive-controls/#div-numbering))</v>
      </c>
      <c r="W165" t="str">
        <f t="shared" si="23"/>
        <v>V6 Stored Cryptography Verification Requirements</v>
      </c>
      <c r="X165" t="str">
        <f t="shared" si="24"/>
        <v>V6.2 Algorithms</v>
      </c>
      <c r="Y165">
        <v>164</v>
      </c>
      <c r="AD165" t="s">
        <v>839</v>
      </c>
      <c r="AE165">
        <f t="shared" si="25"/>
        <v>327</v>
      </c>
    </row>
    <row r="166" spans="1:31" ht="17" x14ac:dyDescent="0.25">
      <c r="A166" s="1" t="s">
        <v>281</v>
      </c>
      <c r="B166" t="s">
        <v>282</v>
      </c>
      <c r="C166" t="s">
        <v>288</v>
      </c>
      <c r="D166" t="s">
        <v>289</v>
      </c>
      <c r="E166" t="s">
        <v>649</v>
      </c>
      <c r="F166" t="s">
        <v>292</v>
      </c>
      <c r="H166" t="s">
        <v>512</v>
      </c>
      <c r="I166" t="s">
        <v>512</v>
      </c>
      <c r="J166">
        <v>326</v>
      </c>
      <c r="L166" t="s">
        <v>515</v>
      </c>
      <c r="M166">
        <f t="shared" si="26"/>
        <v>165</v>
      </c>
      <c r="N166" t="str">
        <f t="shared" si="18"/>
        <v>ASVS-V06.02.3</v>
      </c>
      <c r="O166" t="s">
        <v>1776</v>
      </c>
      <c r="P166" t="str">
        <f t="shared" si="19"/>
        <v>L2/L3 Verify that encryption initialization vector, cipher configuration, and bl...</v>
      </c>
      <c r="Q166" t="str">
        <f t="shared" si="20"/>
        <v>Stored Cryptography Verification Requirements</v>
      </c>
      <c r="R166" t="str">
        <f t="shared" si="21"/>
        <v>Verify that encryption initialization vector, cipher configuration, and block mo...</v>
      </c>
      <c r="V166" t="str">
        <f t="shared" si="22"/>
        <v>Verify that encryption initialization vector, cipher configuration, and block modes are configured securely using the latest advice.</v>
      </c>
      <c r="W166" t="str">
        <f t="shared" si="23"/>
        <v>V6 Stored Cryptography Verification Requirements</v>
      </c>
      <c r="X166" t="str">
        <f t="shared" si="24"/>
        <v>V6.2 Algorithms</v>
      </c>
      <c r="Y166">
        <v>165</v>
      </c>
      <c r="AD166" t="s">
        <v>839</v>
      </c>
      <c r="AE166">
        <f t="shared" si="25"/>
        <v>326</v>
      </c>
    </row>
    <row r="167" spans="1:31" ht="17" x14ac:dyDescent="0.25">
      <c r="A167" s="1" t="s">
        <v>281</v>
      </c>
      <c r="B167" t="s">
        <v>282</v>
      </c>
      <c r="C167" t="s">
        <v>288</v>
      </c>
      <c r="D167" t="s">
        <v>289</v>
      </c>
      <c r="E167" t="s">
        <v>650</v>
      </c>
      <c r="F167" t="s">
        <v>293</v>
      </c>
      <c r="H167" t="s">
        <v>512</v>
      </c>
      <c r="I167" t="s">
        <v>512</v>
      </c>
      <c r="J167">
        <v>326</v>
      </c>
      <c r="L167" t="s">
        <v>515</v>
      </c>
      <c r="M167">
        <f t="shared" si="26"/>
        <v>166</v>
      </c>
      <c r="N167" t="str">
        <f t="shared" si="18"/>
        <v>ASVS-V06.02.4</v>
      </c>
      <c r="O167" t="s">
        <v>1776</v>
      </c>
      <c r="P167" t="str">
        <f t="shared" si="19"/>
        <v>L2/L3 Verify that random number, encryption or hashing algorithms, key lengths, ...</v>
      </c>
      <c r="Q167" t="str">
        <f t="shared" si="20"/>
        <v>Stored Cryptography Verification Requirements</v>
      </c>
      <c r="R167" t="str">
        <f t="shared" si="21"/>
        <v>Verify that random number, encryption or hashing algorithms, key lengths, rounds...</v>
      </c>
      <c r="V167" t="str">
        <f t="shared" si="22"/>
        <v>Verify that random number, encryption or hashing algorithms, key lengths, rounds, ciphers or modes, can be reconfigured, upgraded, or swapped at any time, to protect against cryptographic breaks. ([C8](https://owasp.org/www-project-proactive-controls/#div-numbering))</v>
      </c>
      <c r="W167" t="str">
        <f t="shared" si="23"/>
        <v>V6 Stored Cryptography Verification Requirements</v>
      </c>
      <c r="X167" t="str">
        <f t="shared" si="24"/>
        <v>V6.2 Algorithms</v>
      </c>
      <c r="Y167">
        <v>166</v>
      </c>
      <c r="AD167" t="s">
        <v>839</v>
      </c>
      <c r="AE167">
        <f t="shared" si="25"/>
        <v>326</v>
      </c>
    </row>
    <row r="168" spans="1:31" ht="17" x14ac:dyDescent="0.25">
      <c r="A168" s="1" t="s">
        <v>281</v>
      </c>
      <c r="B168" t="s">
        <v>282</v>
      </c>
      <c r="C168" t="s">
        <v>288</v>
      </c>
      <c r="D168" t="s">
        <v>289</v>
      </c>
      <c r="E168" t="s">
        <v>651</v>
      </c>
      <c r="F168" t="s">
        <v>294</v>
      </c>
      <c r="H168" t="s">
        <v>512</v>
      </c>
      <c r="I168" t="s">
        <v>512</v>
      </c>
      <c r="J168">
        <v>326</v>
      </c>
      <c r="L168" t="s">
        <v>515</v>
      </c>
      <c r="M168">
        <f t="shared" si="26"/>
        <v>167</v>
      </c>
      <c r="N168" t="str">
        <f t="shared" si="18"/>
        <v>ASVS-V06.02.5</v>
      </c>
      <c r="O168" t="s">
        <v>1776</v>
      </c>
      <c r="P168" t="str">
        <f t="shared" si="19"/>
        <v>L2/L3 Verify that known insecure block modes (i.e. ECB, etc.), padding modes (i....</v>
      </c>
      <c r="Q168" t="str">
        <f t="shared" si="20"/>
        <v>Stored Cryptography Verification Requirements</v>
      </c>
      <c r="R168" t="str">
        <f t="shared" si="21"/>
        <v>Verify that known insecure block modes (i.e. ECB, etc.), padding modes (i.e. PKC...</v>
      </c>
      <c r="V168" t="str">
        <f t="shared" si="22"/>
        <v>Verify that known insecure block modes (i.e. ECB, etc.), padding modes (i.e. PKCS#1 v1.5, etc.), ciphers with small block sizes (i.e. Triple-DES, Blowfish, etc.), and weak hashing algorithms (i.e. MD5, SHA1, etc.) are not used unless required for backwards compatibility.</v>
      </c>
      <c r="W168" t="str">
        <f t="shared" si="23"/>
        <v>V6 Stored Cryptography Verification Requirements</v>
      </c>
      <c r="X168" t="str">
        <f t="shared" si="24"/>
        <v>V6.2 Algorithms</v>
      </c>
      <c r="Y168">
        <v>167</v>
      </c>
      <c r="AD168" t="s">
        <v>839</v>
      </c>
      <c r="AE168">
        <f t="shared" si="25"/>
        <v>326</v>
      </c>
    </row>
    <row r="169" spans="1:31" ht="17" x14ac:dyDescent="0.25">
      <c r="A169" s="1" t="s">
        <v>281</v>
      </c>
      <c r="B169" t="s">
        <v>282</v>
      </c>
      <c r="C169" t="s">
        <v>288</v>
      </c>
      <c r="D169" t="s">
        <v>289</v>
      </c>
      <c r="E169" t="s">
        <v>652</v>
      </c>
      <c r="F169" t="s">
        <v>295</v>
      </c>
      <c r="H169" t="s">
        <v>512</v>
      </c>
      <c r="I169" t="s">
        <v>512</v>
      </c>
      <c r="J169">
        <v>326</v>
      </c>
      <c r="L169" t="s">
        <v>515</v>
      </c>
      <c r="M169">
        <f t="shared" si="26"/>
        <v>168</v>
      </c>
      <c r="N169" t="str">
        <f t="shared" si="18"/>
        <v>ASVS-V06.02.6</v>
      </c>
      <c r="O169" t="s">
        <v>1776</v>
      </c>
      <c r="P169" t="str">
        <f t="shared" si="19"/>
        <v>L2/L3 Verify that nonces, initialization vectors, and other single use numbers m...</v>
      </c>
      <c r="Q169" t="str">
        <f t="shared" si="20"/>
        <v>Stored Cryptography Verification Requirements</v>
      </c>
      <c r="R169" t="str">
        <f t="shared" si="21"/>
        <v>Verify that nonces, initialization vectors, and other single use numbers must no...</v>
      </c>
      <c r="V169" t="str">
        <f t="shared" si="22"/>
        <v>Verify that nonces, initialization vectors, and other single use numbers must not be used more than once with a given encryption key. The method of generation must be appropriate for the algorithm being used.</v>
      </c>
      <c r="W169" t="str">
        <f t="shared" si="23"/>
        <v>V6 Stored Cryptography Verification Requirements</v>
      </c>
      <c r="X169" t="str">
        <f t="shared" si="24"/>
        <v>V6.2 Algorithms</v>
      </c>
      <c r="Y169">
        <v>168</v>
      </c>
      <c r="AD169" t="s">
        <v>839</v>
      </c>
      <c r="AE169">
        <f t="shared" si="25"/>
        <v>326</v>
      </c>
    </row>
    <row r="170" spans="1:31" ht="17" x14ac:dyDescent="0.25">
      <c r="A170" s="1" t="s">
        <v>281</v>
      </c>
      <c r="B170" t="s">
        <v>282</v>
      </c>
      <c r="C170" t="s">
        <v>288</v>
      </c>
      <c r="D170" t="s">
        <v>289</v>
      </c>
      <c r="E170" t="s">
        <v>653</v>
      </c>
      <c r="F170" t="s">
        <v>296</v>
      </c>
      <c r="I170" t="s">
        <v>512</v>
      </c>
      <c r="J170">
        <v>326</v>
      </c>
      <c r="L170" t="s">
        <v>516</v>
      </c>
      <c r="M170">
        <f t="shared" si="26"/>
        <v>169</v>
      </c>
      <c r="N170" t="str">
        <f t="shared" si="18"/>
        <v>ASVS-V06.02.7</v>
      </c>
      <c r="O170" t="s">
        <v>1776</v>
      </c>
      <c r="P170" t="str">
        <f t="shared" si="19"/>
        <v>L3 Verify that encrypted data is authenticated via signatures, authenticated cip...</v>
      </c>
      <c r="Q170" t="str">
        <f t="shared" si="20"/>
        <v>Stored Cryptography Verification Requirements</v>
      </c>
      <c r="R170" t="str">
        <f t="shared" si="21"/>
        <v>Verify that encrypted data is authenticated via signatures, authenticated cipher...</v>
      </c>
      <c r="V170" t="str">
        <f t="shared" si="22"/>
        <v>Verify that encrypted data is authenticated via signatures, authenticated cipher modes, or HMAC to ensure that ciphertext is not altered by an unauthorized party.</v>
      </c>
      <c r="W170" t="str">
        <f t="shared" si="23"/>
        <v>V6 Stored Cryptography Verification Requirements</v>
      </c>
      <c r="X170" t="str">
        <f t="shared" si="24"/>
        <v>V6.2 Algorithms</v>
      </c>
      <c r="Y170">
        <v>169</v>
      </c>
      <c r="AD170" t="s">
        <v>839</v>
      </c>
      <c r="AE170">
        <f t="shared" si="25"/>
        <v>326</v>
      </c>
    </row>
    <row r="171" spans="1:31" ht="17" x14ac:dyDescent="0.25">
      <c r="A171" s="1" t="s">
        <v>281</v>
      </c>
      <c r="B171" t="s">
        <v>282</v>
      </c>
      <c r="C171" t="s">
        <v>288</v>
      </c>
      <c r="D171" t="s">
        <v>289</v>
      </c>
      <c r="E171" t="s">
        <v>654</v>
      </c>
      <c r="F171" t="s">
        <v>297</v>
      </c>
      <c r="I171" t="s">
        <v>512</v>
      </c>
      <c r="J171">
        <v>385</v>
      </c>
      <c r="L171" t="s">
        <v>516</v>
      </c>
      <c r="M171">
        <f t="shared" si="26"/>
        <v>170</v>
      </c>
      <c r="N171" t="str">
        <f t="shared" si="18"/>
        <v>ASVS-V06.02.8</v>
      </c>
      <c r="O171" t="s">
        <v>1776</v>
      </c>
      <c r="P171" t="str">
        <f t="shared" si="19"/>
        <v>L3 Verify that all cryptographic operations are constant-time, with no 'short-ci...</v>
      </c>
      <c r="Q171" t="str">
        <f t="shared" si="20"/>
        <v>Stored Cryptography Verification Requirements</v>
      </c>
      <c r="R171" t="str">
        <f t="shared" si="21"/>
        <v>Verify that all cryptographic operations are constant-time, with no 'short-circu...</v>
      </c>
      <c r="V171" t="str">
        <f t="shared" si="22"/>
        <v>Verify that all cryptographic operations are constant-time, with no 'short-circuit' operations in comparisons, calculations, or returns, to avoid leaking information.</v>
      </c>
      <c r="W171" t="str">
        <f t="shared" si="23"/>
        <v>V6 Stored Cryptography Verification Requirements</v>
      </c>
      <c r="X171" t="str">
        <f t="shared" si="24"/>
        <v>V6.2 Algorithms</v>
      </c>
      <c r="Y171">
        <v>170</v>
      </c>
      <c r="AD171" t="s">
        <v>839</v>
      </c>
      <c r="AE171">
        <f t="shared" si="25"/>
        <v>385</v>
      </c>
    </row>
    <row r="172" spans="1:31" ht="17" x14ac:dyDescent="0.25">
      <c r="A172" s="1" t="s">
        <v>281</v>
      </c>
      <c r="B172" t="s">
        <v>282</v>
      </c>
      <c r="C172" t="s">
        <v>298</v>
      </c>
      <c r="D172" t="s">
        <v>299</v>
      </c>
      <c r="E172" t="s">
        <v>695</v>
      </c>
      <c r="F172" t="s">
        <v>300</v>
      </c>
      <c r="H172" t="s">
        <v>512</v>
      </c>
      <c r="I172" t="s">
        <v>512</v>
      </c>
      <c r="J172">
        <v>338</v>
      </c>
      <c r="L172" t="s">
        <v>515</v>
      </c>
      <c r="M172">
        <f t="shared" si="26"/>
        <v>171</v>
      </c>
      <c r="N172" t="str">
        <f t="shared" si="18"/>
        <v>ASVS-V06.03.1</v>
      </c>
      <c r="O172" t="s">
        <v>1776</v>
      </c>
      <c r="P172" t="str">
        <f t="shared" si="19"/>
        <v>L2/L3 Verify that all random numbers, random file names, random GUIDs, and rando...</v>
      </c>
      <c r="Q172" t="str">
        <f t="shared" si="20"/>
        <v>Stored Cryptography Verification Requirements</v>
      </c>
      <c r="R172" t="str">
        <f t="shared" si="21"/>
        <v>Verify that all random numbers, random file names, random GUIDs, and random stri...</v>
      </c>
      <c r="V172" t="str">
        <f t="shared" si="22"/>
        <v>Verify that all random numbers, random file names, random GUIDs, and random strings are generated using the cryptographic module's approved cryptographically secure random number generator when these random values are intended to be not guessable by an attacker.</v>
      </c>
      <c r="W172" t="str">
        <f t="shared" si="23"/>
        <v>V6 Stored Cryptography Verification Requirements</v>
      </c>
      <c r="X172" t="str">
        <f t="shared" si="24"/>
        <v>V6.3 Random Values</v>
      </c>
      <c r="Y172">
        <v>171</v>
      </c>
      <c r="AD172" t="s">
        <v>839</v>
      </c>
      <c r="AE172">
        <f t="shared" si="25"/>
        <v>338</v>
      </c>
    </row>
    <row r="173" spans="1:31" ht="17" x14ac:dyDescent="0.25">
      <c r="A173" s="1" t="s">
        <v>281</v>
      </c>
      <c r="B173" t="s">
        <v>282</v>
      </c>
      <c r="C173" t="s">
        <v>298</v>
      </c>
      <c r="D173" t="s">
        <v>299</v>
      </c>
      <c r="E173" t="s">
        <v>696</v>
      </c>
      <c r="F173" t="s">
        <v>301</v>
      </c>
      <c r="H173" t="s">
        <v>512</v>
      </c>
      <c r="I173" t="s">
        <v>512</v>
      </c>
      <c r="J173">
        <v>338</v>
      </c>
      <c r="L173" t="s">
        <v>515</v>
      </c>
      <c r="M173">
        <f t="shared" si="26"/>
        <v>172</v>
      </c>
      <c r="N173" t="str">
        <f t="shared" si="18"/>
        <v>ASVS-V06.03.2</v>
      </c>
      <c r="O173" t="s">
        <v>1776</v>
      </c>
      <c r="P173" t="str">
        <f t="shared" si="19"/>
        <v>L2/L3 Verify that random GUIDs are created using the GUID v4 algorithm, and a Cr...</v>
      </c>
      <c r="Q173" t="str">
        <f t="shared" si="20"/>
        <v>Stored Cryptography Verification Requirements</v>
      </c>
      <c r="R173" t="str">
        <f t="shared" si="21"/>
        <v>Verify that random GUIDs are created using the GUID v4 algorithm, and a Cryptogr...</v>
      </c>
      <c r="V173" t="str">
        <f t="shared" si="22"/>
        <v>Verify that random GUIDs are created using the GUID v4 algorithm, and a Cryptographically-secure Pseudo-random Number Generator (CSPRNG). GUIDs created using other pseudo-random number generators may be predictable.</v>
      </c>
      <c r="W173" t="str">
        <f t="shared" si="23"/>
        <v>V6 Stored Cryptography Verification Requirements</v>
      </c>
      <c r="X173" t="str">
        <f t="shared" si="24"/>
        <v>V6.3 Random Values</v>
      </c>
      <c r="Y173">
        <v>172</v>
      </c>
      <c r="AD173" t="s">
        <v>839</v>
      </c>
      <c r="AE173">
        <f t="shared" si="25"/>
        <v>338</v>
      </c>
    </row>
    <row r="174" spans="1:31" ht="17" x14ac:dyDescent="0.25">
      <c r="A174" s="1" t="s">
        <v>281</v>
      </c>
      <c r="B174" t="s">
        <v>282</v>
      </c>
      <c r="C174" t="s">
        <v>298</v>
      </c>
      <c r="D174" t="s">
        <v>299</v>
      </c>
      <c r="E174" t="s">
        <v>697</v>
      </c>
      <c r="F174" t="s">
        <v>302</v>
      </c>
      <c r="I174" t="s">
        <v>512</v>
      </c>
      <c r="J174">
        <v>338</v>
      </c>
      <c r="L174" t="s">
        <v>516</v>
      </c>
      <c r="M174">
        <f t="shared" si="26"/>
        <v>173</v>
      </c>
      <c r="N174" t="str">
        <f t="shared" si="18"/>
        <v>ASVS-V06.03.3</v>
      </c>
      <c r="O174" t="s">
        <v>1776</v>
      </c>
      <c r="P174" t="str">
        <f t="shared" si="19"/>
        <v>L3 Verify that random numbers are created with proper entropy even when the appl...</v>
      </c>
      <c r="Q174" t="str">
        <f t="shared" si="20"/>
        <v>Stored Cryptography Verification Requirements</v>
      </c>
      <c r="R174" t="str">
        <f t="shared" si="21"/>
        <v>Verify that random numbers are created with proper entropy even when the applica...</v>
      </c>
      <c r="V174" t="str">
        <f t="shared" si="22"/>
        <v>Verify that random numbers are created with proper entropy even when the application is under heavy load, or that the application degrades gracefully in such circumstances.</v>
      </c>
      <c r="W174" t="str">
        <f t="shared" si="23"/>
        <v>V6 Stored Cryptography Verification Requirements</v>
      </c>
      <c r="X174" t="str">
        <f t="shared" si="24"/>
        <v>V6.3 Random Values</v>
      </c>
      <c r="Y174">
        <v>173</v>
      </c>
      <c r="AD174" t="s">
        <v>839</v>
      </c>
      <c r="AE174">
        <f t="shared" si="25"/>
        <v>338</v>
      </c>
    </row>
    <row r="175" spans="1:31" ht="17" x14ac:dyDescent="0.25">
      <c r="A175" s="1" t="s">
        <v>281</v>
      </c>
      <c r="B175" t="s">
        <v>282</v>
      </c>
      <c r="C175" t="s">
        <v>303</v>
      </c>
      <c r="D175" t="s">
        <v>304</v>
      </c>
      <c r="E175" t="s">
        <v>742</v>
      </c>
      <c r="F175" t="s">
        <v>305</v>
      </c>
      <c r="H175" t="s">
        <v>512</v>
      </c>
      <c r="I175" t="s">
        <v>512</v>
      </c>
      <c r="J175">
        <v>798</v>
      </c>
      <c r="L175" t="s">
        <v>515</v>
      </c>
      <c r="M175">
        <f t="shared" si="26"/>
        <v>174</v>
      </c>
      <c r="N175" t="str">
        <f t="shared" si="18"/>
        <v>ASVS-V06.04.1</v>
      </c>
      <c r="O175" t="s">
        <v>1776</v>
      </c>
      <c r="P175" t="str">
        <f t="shared" si="19"/>
        <v>L2/L3 Verify that a secrets management solution such as a key vault is used to s...</v>
      </c>
      <c r="Q175" t="str">
        <f t="shared" si="20"/>
        <v>Stored Cryptography Verification Requirements</v>
      </c>
      <c r="R175" t="str">
        <f t="shared" si="21"/>
        <v>Verify that a secrets management solution such as a key vault is used to securel...</v>
      </c>
      <c r="V175" t="str">
        <f t="shared" si="22"/>
        <v>Verify that a secrets management solution such as a key vault is used to securely create, store, control access to and destroy secrets. ([C8](https://owasp.org/www-project-proactive-controls/#div-numbering))</v>
      </c>
      <c r="W175" t="str">
        <f t="shared" si="23"/>
        <v>V6 Stored Cryptography Verification Requirements</v>
      </c>
      <c r="X175" t="str">
        <f t="shared" si="24"/>
        <v>V6.4 Secret Management</v>
      </c>
      <c r="Y175">
        <v>174</v>
      </c>
      <c r="AD175" t="s">
        <v>839</v>
      </c>
      <c r="AE175">
        <f t="shared" si="25"/>
        <v>798</v>
      </c>
    </row>
    <row r="176" spans="1:31" ht="17" x14ac:dyDescent="0.25">
      <c r="A176" s="1" t="s">
        <v>281</v>
      </c>
      <c r="B176" t="s">
        <v>282</v>
      </c>
      <c r="C176" t="s">
        <v>303</v>
      </c>
      <c r="D176" t="s">
        <v>304</v>
      </c>
      <c r="E176" t="s">
        <v>743</v>
      </c>
      <c r="F176" t="s">
        <v>306</v>
      </c>
      <c r="H176" t="s">
        <v>512</v>
      </c>
      <c r="I176" t="s">
        <v>512</v>
      </c>
      <c r="J176">
        <v>320</v>
      </c>
      <c r="L176" t="s">
        <v>515</v>
      </c>
      <c r="M176">
        <f t="shared" si="26"/>
        <v>175</v>
      </c>
      <c r="N176" t="str">
        <f t="shared" si="18"/>
        <v>ASVS-V06.04.2</v>
      </c>
      <c r="O176" t="s">
        <v>1776</v>
      </c>
      <c r="P176" t="str">
        <f t="shared" si="19"/>
        <v>L2/L3 Verify that key material is not exposed to the application but instead use...</v>
      </c>
      <c r="Q176" t="str">
        <f t="shared" si="20"/>
        <v>Stored Cryptography Verification Requirements</v>
      </c>
      <c r="R176" t="str">
        <f t="shared" si="21"/>
        <v>Verify that key material is not exposed to the application but instead uses an i...</v>
      </c>
      <c r="V176" t="str">
        <f t="shared" si="22"/>
        <v>Verify that key material is not exposed to the application but instead uses an isolated security module like a vault for cryptographic operations. ([C8](https://owasp.org/www-project-proactive-controls/#div-numbering))</v>
      </c>
      <c r="W176" t="str">
        <f t="shared" si="23"/>
        <v>V6 Stored Cryptography Verification Requirements</v>
      </c>
      <c r="X176" t="str">
        <f t="shared" si="24"/>
        <v>V6.4 Secret Management</v>
      </c>
      <c r="Y176">
        <v>175</v>
      </c>
      <c r="AD176" t="s">
        <v>839</v>
      </c>
      <c r="AE176">
        <f t="shared" si="25"/>
        <v>320</v>
      </c>
    </row>
    <row r="177" spans="1:31" ht="17" x14ac:dyDescent="0.25">
      <c r="A177" s="1" t="s">
        <v>307</v>
      </c>
      <c r="B177" t="s">
        <v>308</v>
      </c>
      <c r="C177" t="s">
        <v>309</v>
      </c>
      <c r="D177" t="s">
        <v>310</v>
      </c>
      <c r="E177" t="s">
        <v>587</v>
      </c>
      <c r="F177" t="s">
        <v>311</v>
      </c>
      <c r="G177" t="s">
        <v>512</v>
      </c>
      <c r="H177" t="s">
        <v>512</v>
      </c>
      <c r="I177" t="s">
        <v>512</v>
      </c>
      <c r="J177">
        <v>532</v>
      </c>
      <c r="L177" t="s">
        <v>520</v>
      </c>
      <c r="M177">
        <f t="shared" si="26"/>
        <v>176</v>
      </c>
      <c r="N177" t="str">
        <f t="shared" si="18"/>
        <v>ASVS-V07.01.1</v>
      </c>
      <c r="O177" t="s">
        <v>1776</v>
      </c>
      <c r="P177" t="str">
        <f t="shared" si="19"/>
        <v>L1/L2/L3 Verify that the application does not log credentials or payment details...</v>
      </c>
      <c r="Q177" t="str">
        <f t="shared" si="20"/>
        <v>Error Handling and Logging Verification Requirements</v>
      </c>
      <c r="R177" t="str">
        <f t="shared" si="21"/>
        <v>Verify that the application does not log credentials or payment details. Session...</v>
      </c>
      <c r="V177" t="str">
        <f t="shared" si="22"/>
        <v>Verify that the application does not log credentials or payment details. Session tokens should only be stored in logs in an irreversible, hashed form. ([C9, C10](https://owasp.org/www-project-proactive-controls/#div-numbering))</v>
      </c>
      <c r="W177" t="str">
        <f t="shared" si="23"/>
        <v>V7 Error Handling and Logging Verification Requirements</v>
      </c>
      <c r="X177" t="str">
        <f t="shared" si="24"/>
        <v>V7.1 Log Content Requirements</v>
      </c>
      <c r="Y177">
        <v>176</v>
      </c>
      <c r="AD177" t="s">
        <v>840</v>
      </c>
      <c r="AE177">
        <f t="shared" si="25"/>
        <v>532</v>
      </c>
    </row>
    <row r="178" spans="1:31" ht="17" x14ac:dyDescent="0.25">
      <c r="A178" s="1" t="s">
        <v>307</v>
      </c>
      <c r="B178" t="s">
        <v>308</v>
      </c>
      <c r="C178" t="s">
        <v>309</v>
      </c>
      <c r="D178" t="s">
        <v>310</v>
      </c>
      <c r="E178" t="s">
        <v>588</v>
      </c>
      <c r="F178" t="s">
        <v>312</v>
      </c>
      <c r="G178" t="s">
        <v>512</v>
      </c>
      <c r="H178" t="s">
        <v>512</v>
      </c>
      <c r="I178" t="s">
        <v>512</v>
      </c>
      <c r="J178">
        <v>532</v>
      </c>
      <c r="L178" t="s">
        <v>520</v>
      </c>
      <c r="M178">
        <f t="shared" si="26"/>
        <v>177</v>
      </c>
      <c r="N178" t="str">
        <f t="shared" si="18"/>
        <v>ASVS-V07.01.2</v>
      </c>
      <c r="O178" t="s">
        <v>1776</v>
      </c>
      <c r="P178" t="str">
        <f t="shared" si="19"/>
        <v>L1/L2/L3 Verify that the application does not log other sensitive data as define...</v>
      </c>
      <c r="Q178" t="str">
        <f t="shared" si="20"/>
        <v>Error Handling and Logging Verification Requirements</v>
      </c>
      <c r="R178" t="str">
        <f t="shared" si="21"/>
        <v>Verify that the application does not log other sensitive data as defined under l...</v>
      </c>
      <c r="V178" t="str">
        <f t="shared" si="22"/>
        <v>Verify that the application does not log other sensitive data as defined under local privacy laws or relevant security policy. ([C9](https://owasp.org/www-project-proactive-controls/#div-numbering))</v>
      </c>
      <c r="W178" t="str">
        <f t="shared" si="23"/>
        <v>V7 Error Handling and Logging Verification Requirements</v>
      </c>
      <c r="X178" t="str">
        <f t="shared" si="24"/>
        <v>V7.1 Log Content Requirements</v>
      </c>
      <c r="Y178">
        <v>177</v>
      </c>
      <c r="AD178" t="s">
        <v>840</v>
      </c>
      <c r="AE178">
        <f t="shared" si="25"/>
        <v>532</v>
      </c>
    </row>
    <row r="179" spans="1:31" ht="17" x14ac:dyDescent="0.25">
      <c r="A179" s="1" t="s">
        <v>307</v>
      </c>
      <c r="B179" t="s">
        <v>308</v>
      </c>
      <c r="C179" t="s">
        <v>309</v>
      </c>
      <c r="D179" t="s">
        <v>310</v>
      </c>
      <c r="E179" t="s">
        <v>589</v>
      </c>
      <c r="F179" t="s">
        <v>313</v>
      </c>
      <c r="H179" t="s">
        <v>512</v>
      </c>
      <c r="I179" t="s">
        <v>512</v>
      </c>
      <c r="J179">
        <v>778</v>
      </c>
      <c r="L179" t="s">
        <v>515</v>
      </c>
      <c r="M179">
        <f t="shared" si="26"/>
        <v>178</v>
      </c>
      <c r="N179" t="str">
        <f t="shared" si="18"/>
        <v>ASVS-V07.01.3</v>
      </c>
      <c r="O179" t="s">
        <v>1776</v>
      </c>
      <c r="P179" t="str">
        <f t="shared" si="19"/>
        <v>L2/L3 Verify that the application logs security relevant events including succes...</v>
      </c>
      <c r="Q179" t="str">
        <f t="shared" si="20"/>
        <v>Error Handling and Logging Verification Requirements</v>
      </c>
      <c r="R179" t="str">
        <f t="shared" si="21"/>
        <v>Verify that the application logs security relevant events including successful a...</v>
      </c>
      <c r="V179" t="str">
        <f t="shared" si="22"/>
        <v>Verify that the application logs security relevant events including successful and failed authentication events, access control failures, deserialization failures and input validation failures. ([C5, C7](https://owasp.org/www-project-proactive-controls/#div-numbering))</v>
      </c>
      <c r="W179" t="str">
        <f t="shared" si="23"/>
        <v>V7 Error Handling and Logging Verification Requirements</v>
      </c>
      <c r="X179" t="str">
        <f t="shared" si="24"/>
        <v>V7.1 Log Content Requirements</v>
      </c>
      <c r="Y179">
        <v>178</v>
      </c>
      <c r="AD179" t="s">
        <v>840</v>
      </c>
      <c r="AE179">
        <f t="shared" si="25"/>
        <v>778</v>
      </c>
    </row>
    <row r="180" spans="1:31" ht="17" x14ac:dyDescent="0.25">
      <c r="A180" s="1" t="s">
        <v>307</v>
      </c>
      <c r="B180" t="s">
        <v>308</v>
      </c>
      <c r="C180" t="s">
        <v>309</v>
      </c>
      <c r="D180" t="s">
        <v>310</v>
      </c>
      <c r="E180" t="s">
        <v>590</v>
      </c>
      <c r="F180" t="s">
        <v>314</v>
      </c>
      <c r="H180" t="s">
        <v>512</v>
      </c>
      <c r="I180" t="s">
        <v>512</v>
      </c>
      <c r="J180">
        <v>778</v>
      </c>
      <c r="L180" t="s">
        <v>515</v>
      </c>
      <c r="M180">
        <f t="shared" si="26"/>
        <v>179</v>
      </c>
      <c r="N180" t="str">
        <f t="shared" si="18"/>
        <v>ASVS-V07.01.4</v>
      </c>
      <c r="O180" t="s">
        <v>1776</v>
      </c>
      <c r="P180" t="str">
        <f t="shared" si="19"/>
        <v>L2/L3 Verify that each log event includes necessary information that would allow...</v>
      </c>
      <c r="Q180" t="str">
        <f t="shared" si="20"/>
        <v>Error Handling and Logging Verification Requirements</v>
      </c>
      <c r="R180" t="str">
        <f t="shared" si="21"/>
        <v>Verify that each log event includes necessary information that would allow for a...</v>
      </c>
      <c r="V180" t="str">
        <f t="shared" si="22"/>
        <v>Verify that each log event includes necessary information that would allow for a detailed investigation of the timeline when an event happens. ([C9](https://owasp.org/www-project-proactive-controls/#div-numbering))</v>
      </c>
      <c r="W180" t="str">
        <f t="shared" si="23"/>
        <v>V7 Error Handling and Logging Verification Requirements</v>
      </c>
      <c r="X180" t="str">
        <f t="shared" si="24"/>
        <v>V7.1 Log Content Requirements</v>
      </c>
      <c r="Y180">
        <v>179</v>
      </c>
      <c r="AD180" t="s">
        <v>840</v>
      </c>
      <c r="AE180">
        <f t="shared" si="25"/>
        <v>778</v>
      </c>
    </row>
    <row r="181" spans="1:31" ht="17" x14ac:dyDescent="0.25">
      <c r="A181" s="1" t="s">
        <v>307</v>
      </c>
      <c r="B181" t="s">
        <v>308</v>
      </c>
      <c r="C181" t="s">
        <v>315</v>
      </c>
      <c r="D181" t="s">
        <v>316</v>
      </c>
      <c r="E181" t="s">
        <v>655</v>
      </c>
      <c r="F181" t="s">
        <v>317</v>
      </c>
      <c r="H181" t="s">
        <v>512</v>
      </c>
      <c r="I181" t="s">
        <v>512</v>
      </c>
      <c r="J181">
        <v>778</v>
      </c>
      <c r="L181" t="s">
        <v>515</v>
      </c>
      <c r="M181">
        <f t="shared" si="26"/>
        <v>180</v>
      </c>
      <c r="N181" t="str">
        <f t="shared" si="18"/>
        <v>ASVS-V07.02.1</v>
      </c>
      <c r="O181" t="s">
        <v>1776</v>
      </c>
      <c r="P181" t="str">
        <f t="shared" si="19"/>
        <v>L2/L3 Verify that all authentication decisions are logged, without storing sensi...</v>
      </c>
      <c r="Q181" t="str">
        <f t="shared" si="20"/>
        <v>Error Handling and Logging Verification Requirements</v>
      </c>
      <c r="R181" t="str">
        <f t="shared" si="21"/>
        <v>Verify that all authentication decisions are logged, without storing sensitive s...</v>
      </c>
      <c r="V181" t="str">
        <f t="shared" si="22"/>
        <v xml:space="preserve">Verify that all authentication decisions are logged, without storing sensitive session tokens or passwords. This should include requests with relevant metadata needed for security investigations. </v>
      </c>
      <c r="W181" t="str">
        <f t="shared" si="23"/>
        <v>V7 Error Handling and Logging Verification Requirements</v>
      </c>
      <c r="X181" t="str">
        <f t="shared" si="24"/>
        <v>V7.2 Log Processing Requirements</v>
      </c>
      <c r="Y181">
        <v>180</v>
      </c>
      <c r="AD181" t="s">
        <v>840</v>
      </c>
      <c r="AE181">
        <f t="shared" si="25"/>
        <v>778</v>
      </c>
    </row>
    <row r="182" spans="1:31" ht="17" x14ac:dyDescent="0.25">
      <c r="A182" s="1" t="s">
        <v>307</v>
      </c>
      <c r="B182" t="s">
        <v>308</v>
      </c>
      <c r="C182" t="s">
        <v>315</v>
      </c>
      <c r="D182" t="s">
        <v>316</v>
      </c>
      <c r="E182" t="s">
        <v>656</v>
      </c>
      <c r="F182" t="s">
        <v>318</v>
      </c>
      <c r="H182" t="s">
        <v>512</v>
      </c>
      <c r="I182" t="s">
        <v>512</v>
      </c>
      <c r="J182">
        <v>285</v>
      </c>
      <c r="L182" t="s">
        <v>515</v>
      </c>
      <c r="M182">
        <f t="shared" si="26"/>
        <v>181</v>
      </c>
      <c r="N182" t="str">
        <f t="shared" si="18"/>
        <v>ASVS-V07.02.2</v>
      </c>
      <c r="O182" t="s">
        <v>1776</v>
      </c>
      <c r="P182" t="str">
        <f t="shared" si="19"/>
        <v>L2/L3 Verify that all access control decisions can be logged and all failed deci...</v>
      </c>
      <c r="Q182" t="str">
        <f t="shared" si="20"/>
        <v>Error Handling and Logging Verification Requirements</v>
      </c>
      <c r="R182" t="str">
        <f t="shared" si="21"/>
        <v>Verify that all access control decisions can be logged and all failed decisions ...</v>
      </c>
      <c r="V182" t="str">
        <f t="shared" si="22"/>
        <v>Verify that all access control decisions can be logged and all failed decisions are logged. This should include requests with relevant metadata needed for security investigations.</v>
      </c>
      <c r="W182" t="str">
        <f t="shared" si="23"/>
        <v>V7 Error Handling and Logging Verification Requirements</v>
      </c>
      <c r="X182" t="str">
        <f t="shared" si="24"/>
        <v>V7.2 Log Processing Requirements</v>
      </c>
      <c r="Y182">
        <v>181</v>
      </c>
      <c r="AD182" t="s">
        <v>840</v>
      </c>
      <c r="AE182">
        <f t="shared" si="25"/>
        <v>285</v>
      </c>
    </row>
    <row r="183" spans="1:31" ht="17" x14ac:dyDescent="0.25">
      <c r="A183" s="1" t="s">
        <v>307</v>
      </c>
      <c r="B183" t="s">
        <v>308</v>
      </c>
      <c r="C183" t="s">
        <v>319</v>
      </c>
      <c r="D183" t="s">
        <v>320</v>
      </c>
      <c r="E183" t="s">
        <v>698</v>
      </c>
      <c r="F183" t="s">
        <v>321</v>
      </c>
      <c r="H183" t="s">
        <v>512</v>
      </c>
      <c r="I183" t="s">
        <v>512</v>
      </c>
      <c r="J183">
        <v>117</v>
      </c>
      <c r="L183" t="s">
        <v>515</v>
      </c>
      <c r="M183">
        <f t="shared" si="26"/>
        <v>182</v>
      </c>
      <c r="N183" t="str">
        <f t="shared" si="18"/>
        <v>ASVS-V07.03.1</v>
      </c>
      <c r="O183" t="s">
        <v>1776</v>
      </c>
      <c r="P183" t="str">
        <f t="shared" si="19"/>
        <v>L2/L3 Verify that the application appropriately encodes user-supplied data to pr...</v>
      </c>
      <c r="Q183" t="str">
        <f t="shared" si="20"/>
        <v>Error Handling and Logging Verification Requirements</v>
      </c>
      <c r="R183" t="str">
        <f t="shared" si="21"/>
        <v>Verify that the application appropriately encodes user-supplied data to prevent ...</v>
      </c>
      <c r="V183" t="str">
        <f t="shared" si="22"/>
        <v>Verify that the application appropriately encodes user-supplied data to prevent log injection. ([C9](https://owasp.org/www-project-proactive-controls/#div-numbering))</v>
      </c>
      <c r="W183" t="str">
        <f t="shared" si="23"/>
        <v>V7 Error Handling and Logging Verification Requirements</v>
      </c>
      <c r="X183" t="str">
        <f t="shared" si="24"/>
        <v>V7.3 Log Protection Requirements</v>
      </c>
      <c r="Y183">
        <v>182</v>
      </c>
      <c r="AD183" t="s">
        <v>840</v>
      </c>
      <c r="AE183">
        <f t="shared" si="25"/>
        <v>117</v>
      </c>
    </row>
    <row r="184" spans="1:31" ht="17" x14ac:dyDescent="0.25">
      <c r="A184" s="1" t="s">
        <v>307</v>
      </c>
      <c r="B184" t="s">
        <v>308</v>
      </c>
      <c r="C184" t="s">
        <v>319</v>
      </c>
      <c r="D184" t="s">
        <v>320</v>
      </c>
      <c r="E184" t="s">
        <v>699</v>
      </c>
      <c r="F184" t="s">
        <v>322</v>
      </c>
      <c r="H184" t="s">
        <v>512</v>
      </c>
      <c r="I184" t="s">
        <v>512</v>
      </c>
      <c r="J184">
        <v>117</v>
      </c>
      <c r="L184" t="s">
        <v>515</v>
      </c>
      <c r="M184">
        <f t="shared" si="26"/>
        <v>183</v>
      </c>
      <c r="N184" t="str">
        <f t="shared" si="18"/>
        <v>ASVS-V07.03.2</v>
      </c>
      <c r="O184" t="s">
        <v>1776</v>
      </c>
      <c r="P184" t="str">
        <f t="shared" si="19"/>
        <v>L2/L3 Verify that all events are protected from injection when viewed in log vie...</v>
      </c>
      <c r="Q184" t="str">
        <f t="shared" si="20"/>
        <v>Error Handling and Logging Verification Requirements</v>
      </c>
      <c r="R184" t="str">
        <f t="shared" si="21"/>
        <v>Verify that all events are protected from injection when viewed in log viewing s...</v>
      </c>
      <c r="V184" t="str">
        <f t="shared" si="22"/>
        <v>Verify that all events are protected from injection when viewed in log viewing software. ([C9](https://owasp.org/www-project-proactive-controls/#div-numbering))</v>
      </c>
      <c r="W184" t="str">
        <f t="shared" si="23"/>
        <v>V7 Error Handling and Logging Verification Requirements</v>
      </c>
      <c r="X184" t="str">
        <f t="shared" si="24"/>
        <v>V7.3 Log Protection Requirements</v>
      </c>
      <c r="Y184">
        <v>183</v>
      </c>
      <c r="AD184" t="s">
        <v>840</v>
      </c>
      <c r="AE184">
        <f t="shared" si="25"/>
        <v>117</v>
      </c>
    </row>
    <row r="185" spans="1:31" ht="17" x14ac:dyDescent="0.25">
      <c r="A185" s="1" t="s">
        <v>307</v>
      </c>
      <c r="B185" t="s">
        <v>308</v>
      </c>
      <c r="C185" t="s">
        <v>319</v>
      </c>
      <c r="D185" t="s">
        <v>320</v>
      </c>
      <c r="E185" t="s">
        <v>700</v>
      </c>
      <c r="F185" t="s">
        <v>323</v>
      </c>
      <c r="H185" t="s">
        <v>512</v>
      </c>
      <c r="I185" t="s">
        <v>512</v>
      </c>
      <c r="J185">
        <v>200</v>
      </c>
      <c r="L185" t="s">
        <v>515</v>
      </c>
      <c r="M185">
        <f t="shared" si="26"/>
        <v>184</v>
      </c>
      <c r="N185" t="str">
        <f t="shared" si="18"/>
        <v>ASVS-V07.03.3</v>
      </c>
      <c r="O185" t="s">
        <v>1776</v>
      </c>
      <c r="P185" t="str">
        <f t="shared" si="19"/>
        <v>L2/L3 Verify that security logs are protected from unauthorized access and modif...</v>
      </c>
      <c r="Q185" t="str">
        <f t="shared" si="20"/>
        <v>Error Handling and Logging Verification Requirements</v>
      </c>
      <c r="R185" t="str">
        <f t="shared" si="21"/>
        <v>Verify that security logs are protected from unauthorized access and modificatio...</v>
      </c>
      <c r="V185" t="str">
        <f t="shared" si="22"/>
        <v>Verify that security logs are protected from unauthorized access and modification. ([C9](https://owasp.org/www-project-proactive-controls/#div-numbering))</v>
      </c>
      <c r="W185" t="str">
        <f t="shared" si="23"/>
        <v>V7 Error Handling and Logging Verification Requirements</v>
      </c>
      <c r="X185" t="str">
        <f t="shared" si="24"/>
        <v>V7.3 Log Protection Requirements</v>
      </c>
      <c r="Y185">
        <v>184</v>
      </c>
      <c r="AD185" t="s">
        <v>840</v>
      </c>
      <c r="AE185">
        <f t="shared" si="25"/>
        <v>200</v>
      </c>
    </row>
    <row r="186" spans="1:31" ht="17" x14ac:dyDescent="0.25">
      <c r="A186" s="1" t="s">
        <v>307</v>
      </c>
      <c r="B186" t="s">
        <v>308</v>
      </c>
      <c r="C186" t="s">
        <v>319</v>
      </c>
      <c r="D186" t="s">
        <v>320</v>
      </c>
      <c r="E186" t="s">
        <v>701</v>
      </c>
      <c r="F186" t="s">
        <v>324</v>
      </c>
      <c r="H186" t="s">
        <v>512</v>
      </c>
      <c r="I186" t="s">
        <v>512</v>
      </c>
      <c r="L186" t="s">
        <v>515</v>
      </c>
      <c r="M186">
        <f t="shared" si="26"/>
        <v>185</v>
      </c>
      <c r="N186" t="str">
        <f t="shared" si="18"/>
        <v>ASVS-V07.03.4</v>
      </c>
      <c r="O186" t="s">
        <v>1776</v>
      </c>
      <c r="P186" t="str">
        <f t="shared" si="19"/>
        <v>L2/L3 Verify that time sources are synchronized to the correct time and time zon...</v>
      </c>
      <c r="Q186" t="str">
        <f t="shared" si="20"/>
        <v>Error Handling and Logging Verification Requirements</v>
      </c>
      <c r="R186" t="str">
        <f t="shared" si="21"/>
        <v>Verify that time sources are synchronized to the correct time and time zone. Str...</v>
      </c>
      <c r="V186" t="str">
        <f t="shared" si="22"/>
        <v>Verify that time sources are synchronized to the correct time and time zone. Strongly consider logging only in UTC if systems are global to assist with post-incident forensic analysis. ([C9](https://owasp.org/www-project-proactive-controls/#div-numbering))</v>
      </c>
      <c r="W186" t="str">
        <f t="shared" si="23"/>
        <v>V7 Error Handling and Logging Verification Requirements</v>
      </c>
      <c r="X186" t="str">
        <f t="shared" si="24"/>
        <v>V7.3 Log Protection Requirements</v>
      </c>
      <c r="Y186">
        <v>185</v>
      </c>
      <c r="AD186" t="s">
        <v>840</v>
      </c>
      <c r="AE186">
        <f t="shared" si="25"/>
        <v>0</v>
      </c>
    </row>
    <row r="187" spans="1:31" ht="17" x14ac:dyDescent="0.25">
      <c r="A187" s="1" t="s">
        <v>307</v>
      </c>
      <c r="B187" t="s">
        <v>308</v>
      </c>
      <c r="C187" t="s">
        <v>325</v>
      </c>
      <c r="D187" t="s">
        <v>326</v>
      </c>
      <c r="E187" t="s">
        <v>744</v>
      </c>
      <c r="F187" t="s">
        <v>327</v>
      </c>
      <c r="G187" t="s">
        <v>512</v>
      </c>
      <c r="H187" t="s">
        <v>512</v>
      </c>
      <c r="I187" t="s">
        <v>512</v>
      </c>
      <c r="J187">
        <v>210</v>
      </c>
      <c r="L187" t="s">
        <v>520</v>
      </c>
      <c r="M187">
        <f t="shared" si="26"/>
        <v>186</v>
      </c>
      <c r="N187" t="str">
        <f t="shared" si="18"/>
        <v>ASVS-V07.04.1</v>
      </c>
      <c r="O187" t="s">
        <v>1776</v>
      </c>
      <c r="P187" t="str">
        <f t="shared" si="19"/>
        <v>L1/L2/L3 Verify that a generic message is shown when an unexpected or security s...</v>
      </c>
      <c r="Q187" t="str">
        <f t="shared" si="20"/>
        <v>Error Handling and Logging Verification Requirements</v>
      </c>
      <c r="R187" t="str">
        <f t="shared" si="21"/>
        <v>Verify that a generic message is shown when an unexpected or security sensitive ...</v>
      </c>
      <c r="V187" t="str">
        <f t="shared" si="22"/>
        <v>Verify that a generic message is shown when an unexpected or security sensitive error occurs, potentially with a unique ID which support personnel can use to investigate.  ([C10](https://owasp.org/www-project-proactive-controls/#div-numbering))</v>
      </c>
      <c r="W187" t="str">
        <f t="shared" si="23"/>
        <v>V7 Error Handling and Logging Verification Requirements</v>
      </c>
      <c r="X187" t="str">
        <f t="shared" si="24"/>
        <v>V7.4 Error Handling</v>
      </c>
      <c r="Y187">
        <v>186</v>
      </c>
      <c r="AD187" t="s">
        <v>840</v>
      </c>
      <c r="AE187">
        <f t="shared" si="25"/>
        <v>210</v>
      </c>
    </row>
    <row r="188" spans="1:31" ht="17" x14ac:dyDescent="0.25">
      <c r="A188" s="1" t="s">
        <v>307</v>
      </c>
      <c r="B188" t="s">
        <v>308</v>
      </c>
      <c r="C188" t="s">
        <v>325</v>
      </c>
      <c r="D188" t="s">
        <v>326</v>
      </c>
      <c r="E188" t="s">
        <v>745</v>
      </c>
      <c r="F188" t="s">
        <v>328</v>
      </c>
      <c r="H188" t="s">
        <v>512</v>
      </c>
      <c r="I188" t="s">
        <v>512</v>
      </c>
      <c r="J188">
        <v>544</v>
      </c>
      <c r="L188" t="s">
        <v>515</v>
      </c>
      <c r="M188">
        <f t="shared" si="26"/>
        <v>187</v>
      </c>
      <c r="N188" t="str">
        <f t="shared" si="18"/>
        <v>ASVS-V07.04.2</v>
      </c>
      <c r="O188" t="s">
        <v>1776</v>
      </c>
      <c r="P188" t="str">
        <f t="shared" si="19"/>
        <v>L2/L3 Verify that exception handling (or a functional equivalent) is used across...</v>
      </c>
      <c r="Q188" t="str">
        <f t="shared" si="20"/>
        <v>Error Handling and Logging Verification Requirements</v>
      </c>
      <c r="R188" t="str">
        <f t="shared" si="21"/>
        <v>Verify that exception handling (or a functional equivalent) is used across the c...</v>
      </c>
      <c r="V188" t="str">
        <f t="shared" si="22"/>
        <v>Verify that exception handling (or a functional equivalent) is used across the codebase to account for expected and unexpected error conditions. ([C10](https://owasp.org/www-project-proactive-controls/#div-numbering))</v>
      </c>
      <c r="W188" t="str">
        <f t="shared" si="23"/>
        <v>V7 Error Handling and Logging Verification Requirements</v>
      </c>
      <c r="X188" t="str">
        <f t="shared" si="24"/>
        <v>V7.4 Error Handling</v>
      </c>
      <c r="Y188">
        <v>187</v>
      </c>
      <c r="AD188" t="s">
        <v>840</v>
      </c>
      <c r="AE188">
        <f t="shared" si="25"/>
        <v>544</v>
      </c>
    </row>
    <row r="189" spans="1:31" ht="17" x14ac:dyDescent="0.25">
      <c r="A189" s="1" t="s">
        <v>307</v>
      </c>
      <c r="B189" t="s">
        <v>308</v>
      </c>
      <c r="C189" t="s">
        <v>325</v>
      </c>
      <c r="D189" t="s">
        <v>326</v>
      </c>
      <c r="E189" t="s">
        <v>746</v>
      </c>
      <c r="F189" t="s">
        <v>329</v>
      </c>
      <c r="H189" t="s">
        <v>512</v>
      </c>
      <c r="I189" t="s">
        <v>512</v>
      </c>
      <c r="J189">
        <v>431</v>
      </c>
      <c r="L189" t="s">
        <v>515</v>
      </c>
      <c r="M189">
        <f t="shared" si="26"/>
        <v>188</v>
      </c>
      <c r="N189" t="str">
        <f t="shared" si="18"/>
        <v>ASVS-V07.04.3</v>
      </c>
      <c r="O189" t="s">
        <v>1776</v>
      </c>
      <c r="P189" t="str">
        <f t="shared" si="19"/>
        <v>L2/L3 Verify that a "last resort" error handler is defined which will catch all ...</v>
      </c>
      <c r="Q189" t="str">
        <f t="shared" si="20"/>
        <v>Error Handling and Logging Verification Requirements</v>
      </c>
      <c r="R189" t="str">
        <f t="shared" si="21"/>
        <v>Verify that a "last resort" error handler is defined which will catch all unhand...</v>
      </c>
      <c r="V189" t="str">
        <f t="shared" si="22"/>
        <v>Verify that a "last resort" error handler is defined which will catch all unhandled exceptions. ([C10](https://owasp.org/www-project-proactive-controls/#div-numbering))</v>
      </c>
      <c r="W189" t="str">
        <f t="shared" si="23"/>
        <v>V7 Error Handling and Logging Verification Requirements</v>
      </c>
      <c r="X189" t="str">
        <f t="shared" si="24"/>
        <v>V7.4 Error Handling</v>
      </c>
      <c r="Y189">
        <v>188</v>
      </c>
      <c r="AD189" t="s">
        <v>840</v>
      </c>
      <c r="AE189">
        <f t="shared" si="25"/>
        <v>431</v>
      </c>
    </row>
    <row r="190" spans="1:31" ht="17" x14ac:dyDescent="0.25">
      <c r="A190" s="1" t="s">
        <v>330</v>
      </c>
      <c r="B190" t="s">
        <v>331</v>
      </c>
      <c r="C190" t="s">
        <v>332</v>
      </c>
      <c r="D190" t="s">
        <v>333</v>
      </c>
      <c r="E190" t="s">
        <v>591</v>
      </c>
      <c r="F190" t="s">
        <v>334</v>
      </c>
      <c r="H190" t="s">
        <v>512</v>
      </c>
      <c r="I190" t="s">
        <v>512</v>
      </c>
      <c r="J190">
        <v>524</v>
      </c>
      <c r="L190" t="s">
        <v>515</v>
      </c>
      <c r="M190">
        <f t="shared" si="26"/>
        <v>189</v>
      </c>
      <c r="N190" t="str">
        <f t="shared" si="18"/>
        <v>ASVS-V08.01.1</v>
      </c>
      <c r="O190" t="s">
        <v>1776</v>
      </c>
      <c r="P190" t="str">
        <f t="shared" si="19"/>
        <v>L2/L3 Verify the application protects sensitive data from being cached in server...</v>
      </c>
      <c r="Q190" t="str">
        <f t="shared" si="20"/>
        <v>Data Protection Verification Requirements</v>
      </c>
      <c r="R190" t="str">
        <f t="shared" si="21"/>
        <v>Verify the application protects sensitive data from being cached in server compo...</v>
      </c>
      <c r="V190" t="str">
        <f t="shared" si="22"/>
        <v>Verify the application protects sensitive data from being cached in server components such as load balancers and application caches.</v>
      </c>
      <c r="W190" t="str">
        <f t="shared" si="23"/>
        <v>V8 Data Protection Verification Requirements</v>
      </c>
      <c r="X190" t="str">
        <f t="shared" si="24"/>
        <v>V8.1 General Data Protection</v>
      </c>
      <c r="Y190">
        <v>189</v>
      </c>
      <c r="AD190" t="s">
        <v>841</v>
      </c>
      <c r="AE190">
        <f t="shared" si="25"/>
        <v>524</v>
      </c>
    </row>
    <row r="191" spans="1:31" ht="17" x14ac:dyDescent="0.25">
      <c r="A191" s="1" t="s">
        <v>330</v>
      </c>
      <c r="B191" t="s">
        <v>331</v>
      </c>
      <c r="C191" t="s">
        <v>332</v>
      </c>
      <c r="D191" t="s">
        <v>333</v>
      </c>
      <c r="E191" t="s">
        <v>592</v>
      </c>
      <c r="F191" t="s">
        <v>335</v>
      </c>
      <c r="H191" t="s">
        <v>512</v>
      </c>
      <c r="I191" t="s">
        <v>512</v>
      </c>
      <c r="J191">
        <v>524</v>
      </c>
      <c r="L191" t="s">
        <v>515</v>
      </c>
      <c r="M191">
        <f t="shared" si="26"/>
        <v>190</v>
      </c>
      <c r="N191" t="str">
        <f t="shared" si="18"/>
        <v>ASVS-V08.01.2</v>
      </c>
      <c r="O191" t="s">
        <v>1776</v>
      </c>
      <c r="P191" t="str">
        <f t="shared" si="19"/>
        <v>L2/L3 Verify that all cached or temporary copies of sensitive data stored on the...</v>
      </c>
      <c r="Q191" t="str">
        <f t="shared" si="20"/>
        <v>Data Protection Verification Requirements</v>
      </c>
      <c r="R191" t="str">
        <f t="shared" si="21"/>
        <v>Verify that all cached or temporary copies of sensitive data stored on the serve...</v>
      </c>
      <c r="V191" t="str">
        <f t="shared" si="22"/>
        <v>Verify that all cached or temporary copies of sensitive data stored on the server are protected from unauthorized access or purged/invalidated after the authorized user accesses the sensitive data.</v>
      </c>
      <c r="W191" t="str">
        <f t="shared" si="23"/>
        <v>V8 Data Protection Verification Requirements</v>
      </c>
      <c r="X191" t="str">
        <f t="shared" si="24"/>
        <v>V8.1 General Data Protection</v>
      </c>
      <c r="Y191">
        <v>190</v>
      </c>
      <c r="AD191" t="s">
        <v>841</v>
      </c>
      <c r="AE191">
        <f t="shared" si="25"/>
        <v>524</v>
      </c>
    </row>
    <row r="192" spans="1:31" ht="17" x14ac:dyDescent="0.25">
      <c r="A192" s="1" t="s">
        <v>330</v>
      </c>
      <c r="B192" t="s">
        <v>331</v>
      </c>
      <c r="C192" t="s">
        <v>332</v>
      </c>
      <c r="D192" t="s">
        <v>333</v>
      </c>
      <c r="E192" t="s">
        <v>593</v>
      </c>
      <c r="F192" t="s">
        <v>336</v>
      </c>
      <c r="H192" t="s">
        <v>512</v>
      </c>
      <c r="I192" t="s">
        <v>512</v>
      </c>
      <c r="J192">
        <v>233</v>
      </c>
      <c r="L192" t="s">
        <v>515</v>
      </c>
      <c r="M192">
        <f t="shared" si="26"/>
        <v>191</v>
      </c>
      <c r="N192" t="str">
        <f t="shared" si="18"/>
        <v>ASVS-V08.01.3</v>
      </c>
      <c r="O192" t="s">
        <v>1776</v>
      </c>
      <c r="P192" t="str">
        <f t="shared" si="19"/>
        <v>L2/L3 Verify the application minimizes the number of parameters in a request, su...</v>
      </c>
      <c r="Q192" t="str">
        <f t="shared" si="20"/>
        <v>Data Protection Verification Requirements</v>
      </c>
      <c r="R192" t="str">
        <f t="shared" si="21"/>
        <v>Verify the application minimizes the number of parameters in a request, such as ...</v>
      </c>
      <c r="V192" t="str">
        <f t="shared" si="22"/>
        <v>Verify the application minimizes the number of parameters in a request, such as hidden fields, Ajax variables, cookies and header values.</v>
      </c>
      <c r="W192" t="str">
        <f t="shared" si="23"/>
        <v>V8 Data Protection Verification Requirements</v>
      </c>
      <c r="X192" t="str">
        <f t="shared" si="24"/>
        <v>V8.1 General Data Protection</v>
      </c>
      <c r="Y192">
        <v>191</v>
      </c>
      <c r="AD192" t="s">
        <v>841</v>
      </c>
      <c r="AE192">
        <f t="shared" si="25"/>
        <v>233</v>
      </c>
    </row>
    <row r="193" spans="1:31" ht="17" x14ac:dyDescent="0.25">
      <c r="A193" s="1" t="s">
        <v>330</v>
      </c>
      <c r="B193" t="s">
        <v>331</v>
      </c>
      <c r="C193" t="s">
        <v>332</v>
      </c>
      <c r="D193" t="s">
        <v>333</v>
      </c>
      <c r="E193" t="s">
        <v>594</v>
      </c>
      <c r="F193" t="s">
        <v>337</v>
      </c>
      <c r="H193" t="s">
        <v>512</v>
      </c>
      <c r="I193" t="s">
        <v>512</v>
      </c>
      <c r="J193">
        <v>770</v>
      </c>
      <c r="L193" t="s">
        <v>515</v>
      </c>
      <c r="M193">
        <f t="shared" si="26"/>
        <v>192</v>
      </c>
      <c r="N193" t="str">
        <f t="shared" si="18"/>
        <v>ASVS-V08.01.4</v>
      </c>
      <c r="O193" t="s">
        <v>1776</v>
      </c>
      <c r="P193" t="str">
        <f t="shared" si="19"/>
        <v>L2/L3 Verify the application can detect and alert on abnormal numbers of request...</v>
      </c>
      <c r="Q193" t="str">
        <f t="shared" si="20"/>
        <v>Data Protection Verification Requirements</v>
      </c>
      <c r="R193" t="str">
        <f t="shared" si="21"/>
        <v>Verify the application can detect and alert on abnormal numbers of requests, suc...</v>
      </c>
      <c r="V193" t="str">
        <f t="shared" si="22"/>
        <v>Verify the application can detect and alert on abnormal numbers of requests, such as by IP, user, total per hour or day, or whatever makes sense for the application.</v>
      </c>
      <c r="W193" t="str">
        <f t="shared" si="23"/>
        <v>V8 Data Protection Verification Requirements</v>
      </c>
      <c r="X193" t="str">
        <f t="shared" si="24"/>
        <v>V8.1 General Data Protection</v>
      </c>
      <c r="Y193">
        <v>192</v>
      </c>
      <c r="AD193" t="s">
        <v>841</v>
      </c>
      <c r="AE193">
        <f t="shared" si="25"/>
        <v>770</v>
      </c>
    </row>
    <row r="194" spans="1:31" ht="17" x14ac:dyDescent="0.25">
      <c r="A194" s="1" t="s">
        <v>330</v>
      </c>
      <c r="B194" t="s">
        <v>331</v>
      </c>
      <c r="C194" t="s">
        <v>332</v>
      </c>
      <c r="D194" t="s">
        <v>333</v>
      </c>
      <c r="E194" t="s">
        <v>595</v>
      </c>
      <c r="F194" t="s">
        <v>338</v>
      </c>
      <c r="I194" t="s">
        <v>512</v>
      </c>
      <c r="J194">
        <v>19</v>
      </c>
      <c r="L194" t="s">
        <v>516</v>
      </c>
      <c r="M194">
        <f t="shared" si="26"/>
        <v>193</v>
      </c>
      <c r="N194" t="str">
        <f t="shared" ref="N194:N257" si="27">"ASVS-" &amp; E194</f>
        <v>ASVS-V08.01.5</v>
      </c>
      <c r="O194" t="s">
        <v>1776</v>
      </c>
      <c r="P194" t="str">
        <f t="shared" ref="P194:P257" si="28">LEFT(IF(ISBLANK(G194),"","L1/")&amp;IF(ISBLANK(H194),"","L2/")&amp;IF(ISBLANK(I194),"","L3") &amp; " " &amp; F194, 80) &amp; "..."</f>
        <v>L3 Verify that regular backups of important data are performed and that test res...</v>
      </c>
      <c r="Q194" t="str">
        <f t="shared" ref="Q194:Q257" si="29">B194</f>
        <v>Data Protection Verification Requirements</v>
      </c>
      <c r="R194" t="str">
        <f t="shared" ref="R194:R257" si="30">LEFT(F194, 80) &amp; "..."</f>
        <v>Verify that regular backups of important data are performed and that test restor...</v>
      </c>
      <c r="V194" t="str">
        <f t="shared" ref="V194:V257" si="31">F194</f>
        <v>Verify that regular backups of important data are performed and that test restoration of data is performed.</v>
      </c>
      <c r="W194" t="str">
        <f t="shared" ref="W194:W257" si="32">A194 &amp; " " &amp; B194</f>
        <v>V8 Data Protection Verification Requirements</v>
      </c>
      <c r="X194" t="str">
        <f t="shared" ref="X194:X257" si="33">C194 &amp; " " &amp; D194</f>
        <v>V8.1 General Data Protection</v>
      </c>
      <c r="Y194">
        <v>193</v>
      </c>
      <c r="AD194" t="s">
        <v>841</v>
      </c>
      <c r="AE194">
        <f t="shared" ref="AE194:AE257" si="34">J194</f>
        <v>19</v>
      </c>
    </row>
    <row r="195" spans="1:31" ht="17" x14ac:dyDescent="0.25">
      <c r="A195" s="1" t="s">
        <v>330</v>
      </c>
      <c r="B195" t="s">
        <v>331</v>
      </c>
      <c r="C195" t="s">
        <v>332</v>
      </c>
      <c r="D195" t="s">
        <v>333</v>
      </c>
      <c r="E195" t="s">
        <v>596</v>
      </c>
      <c r="F195" t="s">
        <v>339</v>
      </c>
      <c r="I195" t="s">
        <v>512</v>
      </c>
      <c r="J195">
        <v>19</v>
      </c>
      <c r="L195" t="s">
        <v>516</v>
      </c>
      <c r="M195">
        <f t="shared" ref="M195:M258" si="35">M194+1</f>
        <v>194</v>
      </c>
      <c r="N195" t="str">
        <f t="shared" si="27"/>
        <v>ASVS-V08.01.6</v>
      </c>
      <c r="O195" t="s">
        <v>1776</v>
      </c>
      <c r="P195" t="str">
        <f t="shared" si="28"/>
        <v>L3 Verify that backups are stored securely to prevent data from being stolen or ...</v>
      </c>
      <c r="Q195" t="str">
        <f t="shared" si="29"/>
        <v>Data Protection Verification Requirements</v>
      </c>
      <c r="R195" t="str">
        <f t="shared" si="30"/>
        <v>Verify that backups are stored securely to prevent data from being stolen or cor...</v>
      </c>
      <c r="V195" t="str">
        <f t="shared" si="31"/>
        <v>Verify that backups are stored securely to prevent data from being stolen or corrupted.</v>
      </c>
      <c r="W195" t="str">
        <f t="shared" si="32"/>
        <v>V8 Data Protection Verification Requirements</v>
      </c>
      <c r="X195" t="str">
        <f t="shared" si="33"/>
        <v>V8.1 General Data Protection</v>
      </c>
      <c r="Y195">
        <v>194</v>
      </c>
      <c r="AD195" t="s">
        <v>841</v>
      </c>
      <c r="AE195">
        <f t="shared" si="34"/>
        <v>19</v>
      </c>
    </row>
    <row r="196" spans="1:31" ht="17" x14ac:dyDescent="0.25">
      <c r="A196" s="1" t="s">
        <v>330</v>
      </c>
      <c r="B196" t="s">
        <v>331</v>
      </c>
      <c r="C196" t="s">
        <v>340</v>
      </c>
      <c r="D196" t="s">
        <v>341</v>
      </c>
      <c r="E196" t="s">
        <v>657</v>
      </c>
      <c r="F196" t="s">
        <v>342</v>
      </c>
      <c r="G196" t="s">
        <v>512</v>
      </c>
      <c r="H196" t="s">
        <v>512</v>
      </c>
      <c r="I196" t="s">
        <v>512</v>
      </c>
      <c r="J196">
        <v>525</v>
      </c>
      <c r="L196" t="s">
        <v>520</v>
      </c>
      <c r="M196">
        <f t="shared" si="35"/>
        <v>195</v>
      </c>
      <c r="N196" t="str">
        <f t="shared" si="27"/>
        <v>ASVS-V08.02.1</v>
      </c>
      <c r="O196" t="s">
        <v>1776</v>
      </c>
      <c r="P196" t="str">
        <f t="shared" si="28"/>
        <v>L1/L2/L3 Verify the application sets sufficient anti-caching headers so that sen...</v>
      </c>
      <c r="Q196" t="str">
        <f t="shared" si="29"/>
        <v>Data Protection Verification Requirements</v>
      </c>
      <c r="R196" t="str">
        <f t="shared" si="30"/>
        <v>Verify the application sets sufficient anti-caching headers so that sensitive da...</v>
      </c>
      <c r="V196" t="str">
        <f t="shared" si="31"/>
        <v>Verify the application sets sufficient anti-caching headers so that sensitive data is not cached in modern browsers.</v>
      </c>
      <c r="W196" t="str">
        <f t="shared" si="32"/>
        <v>V8 Data Protection Verification Requirements</v>
      </c>
      <c r="X196" t="str">
        <f t="shared" si="33"/>
        <v>V8.2 Client-side Data Protection</v>
      </c>
      <c r="Y196">
        <v>195</v>
      </c>
      <c r="AD196" t="s">
        <v>841</v>
      </c>
      <c r="AE196">
        <f t="shared" si="34"/>
        <v>525</v>
      </c>
    </row>
    <row r="197" spans="1:31" ht="17" x14ac:dyDescent="0.25">
      <c r="A197" s="1" t="s">
        <v>330</v>
      </c>
      <c r="B197" t="s">
        <v>331</v>
      </c>
      <c r="C197" t="s">
        <v>340</v>
      </c>
      <c r="D197" t="s">
        <v>341</v>
      </c>
      <c r="E197" t="s">
        <v>658</v>
      </c>
      <c r="F197" t="s">
        <v>343</v>
      </c>
      <c r="G197" t="s">
        <v>512</v>
      </c>
      <c r="H197" t="s">
        <v>512</v>
      </c>
      <c r="I197" t="s">
        <v>512</v>
      </c>
      <c r="J197">
        <v>922</v>
      </c>
      <c r="L197" t="s">
        <v>520</v>
      </c>
      <c r="M197">
        <f t="shared" si="35"/>
        <v>196</v>
      </c>
      <c r="N197" t="str">
        <f t="shared" si="27"/>
        <v>ASVS-V08.02.2</v>
      </c>
      <c r="O197" t="s">
        <v>1776</v>
      </c>
      <c r="P197" t="str">
        <f t="shared" si="28"/>
        <v>L1/L2/L3 Verify that data stored in browser storage (such as HTML5 local storage...</v>
      </c>
      <c r="Q197" t="str">
        <f t="shared" si="29"/>
        <v>Data Protection Verification Requirements</v>
      </c>
      <c r="R197" t="str">
        <f t="shared" si="30"/>
        <v>Verify that data stored in browser storage (such as HTML5 local storage, session...</v>
      </c>
      <c r="V197" t="str">
        <f t="shared" si="31"/>
        <v>Verify that data stored in browser storage (such as HTML5 local storage, session storage, IndexedDB, or cookies) does not contain sensitive data or PII.</v>
      </c>
      <c r="W197" t="str">
        <f t="shared" si="32"/>
        <v>V8 Data Protection Verification Requirements</v>
      </c>
      <c r="X197" t="str">
        <f t="shared" si="33"/>
        <v>V8.2 Client-side Data Protection</v>
      </c>
      <c r="Y197">
        <v>196</v>
      </c>
      <c r="AD197" t="s">
        <v>841</v>
      </c>
      <c r="AE197">
        <f t="shared" si="34"/>
        <v>922</v>
      </c>
    </row>
    <row r="198" spans="1:31" ht="17" x14ac:dyDescent="0.25">
      <c r="A198" s="1" t="s">
        <v>330</v>
      </c>
      <c r="B198" t="s">
        <v>331</v>
      </c>
      <c r="C198" t="s">
        <v>340</v>
      </c>
      <c r="D198" t="s">
        <v>341</v>
      </c>
      <c r="E198" t="s">
        <v>659</v>
      </c>
      <c r="F198" t="s">
        <v>344</v>
      </c>
      <c r="G198" t="s">
        <v>512</v>
      </c>
      <c r="H198" t="s">
        <v>512</v>
      </c>
      <c r="I198" t="s">
        <v>512</v>
      </c>
      <c r="J198">
        <v>922</v>
      </c>
      <c r="L198" t="s">
        <v>520</v>
      </c>
      <c r="M198">
        <f t="shared" si="35"/>
        <v>197</v>
      </c>
      <c r="N198" t="str">
        <f t="shared" si="27"/>
        <v>ASVS-V08.02.3</v>
      </c>
      <c r="O198" t="s">
        <v>1776</v>
      </c>
      <c r="P198" t="str">
        <f t="shared" si="28"/>
        <v>L1/L2/L3 Verify that authenticated data is cleared from client storage, such as ...</v>
      </c>
      <c r="Q198" t="str">
        <f t="shared" si="29"/>
        <v>Data Protection Verification Requirements</v>
      </c>
      <c r="R198" t="str">
        <f t="shared" si="30"/>
        <v>Verify that authenticated data is cleared from client storage, such as the brows...</v>
      </c>
      <c r="V198" t="str">
        <f t="shared" si="31"/>
        <v>Verify that authenticated data is cleared from client storage, such as the browser DOM, after the client or session is terminated.</v>
      </c>
      <c r="W198" t="str">
        <f t="shared" si="32"/>
        <v>V8 Data Protection Verification Requirements</v>
      </c>
      <c r="X198" t="str">
        <f t="shared" si="33"/>
        <v>V8.2 Client-side Data Protection</v>
      </c>
      <c r="Y198">
        <v>197</v>
      </c>
      <c r="AD198" t="s">
        <v>841</v>
      </c>
      <c r="AE198">
        <f t="shared" si="34"/>
        <v>922</v>
      </c>
    </row>
    <row r="199" spans="1:31" ht="17" x14ac:dyDescent="0.25">
      <c r="A199" s="1" t="s">
        <v>330</v>
      </c>
      <c r="B199" t="s">
        <v>331</v>
      </c>
      <c r="C199" t="s">
        <v>345</v>
      </c>
      <c r="D199" t="s">
        <v>346</v>
      </c>
      <c r="E199" t="s">
        <v>702</v>
      </c>
      <c r="F199" t="s">
        <v>347</v>
      </c>
      <c r="G199" t="s">
        <v>512</v>
      </c>
      <c r="H199" t="s">
        <v>512</v>
      </c>
      <c r="I199" t="s">
        <v>512</v>
      </c>
      <c r="J199">
        <v>319</v>
      </c>
      <c r="L199" t="s">
        <v>520</v>
      </c>
      <c r="M199">
        <f t="shared" si="35"/>
        <v>198</v>
      </c>
      <c r="N199" t="str">
        <f t="shared" si="27"/>
        <v>ASVS-V08.03.1</v>
      </c>
      <c r="O199" t="s">
        <v>1776</v>
      </c>
      <c r="P199" t="str">
        <f t="shared" si="28"/>
        <v>L1/L2/L3 Verify that sensitive data is sent to the server in the HTTP message bo...</v>
      </c>
      <c r="Q199" t="str">
        <f t="shared" si="29"/>
        <v>Data Protection Verification Requirements</v>
      </c>
      <c r="R199" t="str">
        <f t="shared" si="30"/>
        <v>Verify that sensitive data is sent to the server in the HTTP message body or hea...</v>
      </c>
      <c r="V199" t="str">
        <f t="shared" si="31"/>
        <v>Verify that sensitive data is sent to the server in the HTTP message body or headers, and that query string parameters from any HTTP verb do not contain sensitive data.</v>
      </c>
      <c r="W199" t="str">
        <f t="shared" si="32"/>
        <v>V8 Data Protection Verification Requirements</v>
      </c>
      <c r="X199" t="str">
        <f t="shared" si="33"/>
        <v>V8.3 Sensitive Private Data</v>
      </c>
      <c r="Y199">
        <v>198</v>
      </c>
      <c r="AD199" t="s">
        <v>841</v>
      </c>
      <c r="AE199">
        <f t="shared" si="34"/>
        <v>319</v>
      </c>
    </row>
    <row r="200" spans="1:31" ht="17" x14ac:dyDescent="0.25">
      <c r="A200" s="1" t="s">
        <v>330</v>
      </c>
      <c r="B200" t="s">
        <v>331</v>
      </c>
      <c r="C200" t="s">
        <v>345</v>
      </c>
      <c r="D200" t="s">
        <v>346</v>
      </c>
      <c r="E200" t="s">
        <v>703</v>
      </c>
      <c r="F200" t="s">
        <v>348</v>
      </c>
      <c r="G200" t="s">
        <v>512</v>
      </c>
      <c r="H200" t="s">
        <v>512</v>
      </c>
      <c r="I200" t="s">
        <v>512</v>
      </c>
      <c r="J200">
        <v>212</v>
      </c>
      <c r="L200" t="s">
        <v>520</v>
      </c>
      <c r="M200">
        <f t="shared" si="35"/>
        <v>199</v>
      </c>
      <c r="N200" t="str">
        <f t="shared" si="27"/>
        <v>ASVS-V08.03.2</v>
      </c>
      <c r="O200" t="s">
        <v>1776</v>
      </c>
      <c r="P200" t="str">
        <f t="shared" si="28"/>
        <v>L1/L2/L3 Verify that users have a method to remove or export their data on deman...</v>
      </c>
      <c r="Q200" t="str">
        <f t="shared" si="29"/>
        <v>Data Protection Verification Requirements</v>
      </c>
      <c r="R200" t="str">
        <f t="shared" si="30"/>
        <v>Verify that users have a method to remove or export their data on demand....</v>
      </c>
      <c r="V200" t="str">
        <f t="shared" si="31"/>
        <v>Verify that users have a method to remove or export their data on demand.</v>
      </c>
      <c r="W200" t="str">
        <f t="shared" si="32"/>
        <v>V8 Data Protection Verification Requirements</v>
      </c>
      <c r="X200" t="str">
        <f t="shared" si="33"/>
        <v>V8.3 Sensitive Private Data</v>
      </c>
      <c r="Y200">
        <v>199</v>
      </c>
      <c r="AD200" t="s">
        <v>841</v>
      </c>
      <c r="AE200">
        <f t="shared" si="34"/>
        <v>212</v>
      </c>
    </row>
    <row r="201" spans="1:31" ht="17" x14ac:dyDescent="0.25">
      <c r="A201" s="1" t="s">
        <v>330</v>
      </c>
      <c r="B201" t="s">
        <v>331</v>
      </c>
      <c r="C201" t="s">
        <v>345</v>
      </c>
      <c r="D201" t="s">
        <v>346</v>
      </c>
      <c r="E201" t="s">
        <v>704</v>
      </c>
      <c r="F201" t="s">
        <v>349</v>
      </c>
      <c r="G201" t="s">
        <v>512</v>
      </c>
      <c r="H201" t="s">
        <v>512</v>
      </c>
      <c r="I201" t="s">
        <v>512</v>
      </c>
      <c r="J201">
        <v>285</v>
      </c>
      <c r="L201" t="s">
        <v>520</v>
      </c>
      <c r="M201">
        <f t="shared" si="35"/>
        <v>200</v>
      </c>
      <c r="N201" t="str">
        <f t="shared" si="27"/>
        <v>ASVS-V08.03.3</v>
      </c>
      <c r="O201" t="s">
        <v>1776</v>
      </c>
      <c r="P201" t="str">
        <f t="shared" si="28"/>
        <v>L1/L2/L3 Verify that users are provided clear language regarding collection and ...</v>
      </c>
      <c r="Q201" t="str">
        <f t="shared" si="29"/>
        <v>Data Protection Verification Requirements</v>
      </c>
      <c r="R201" t="str">
        <f t="shared" si="30"/>
        <v>Verify that users are provided clear language regarding collection and use of su...</v>
      </c>
      <c r="V201" t="str">
        <f t="shared" si="31"/>
        <v>Verify that users are provided clear language regarding collection and use of supplied personal information and that users have provided opt-in consent for the use of that data before it is used in any way.</v>
      </c>
      <c r="W201" t="str">
        <f t="shared" si="32"/>
        <v>V8 Data Protection Verification Requirements</v>
      </c>
      <c r="X201" t="str">
        <f t="shared" si="33"/>
        <v>V8.3 Sensitive Private Data</v>
      </c>
      <c r="Y201">
        <v>200</v>
      </c>
      <c r="AD201" t="s">
        <v>841</v>
      </c>
      <c r="AE201">
        <f t="shared" si="34"/>
        <v>285</v>
      </c>
    </row>
    <row r="202" spans="1:31" ht="17" x14ac:dyDescent="0.25">
      <c r="A202" s="1" t="s">
        <v>330</v>
      </c>
      <c r="B202" t="s">
        <v>331</v>
      </c>
      <c r="C202" t="s">
        <v>345</v>
      </c>
      <c r="D202" t="s">
        <v>346</v>
      </c>
      <c r="E202" t="s">
        <v>705</v>
      </c>
      <c r="F202" t="s">
        <v>350</v>
      </c>
      <c r="G202" t="s">
        <v>512</v>
      </c>
      <c r="H202" t="s">
        <v>512</v>
      </c>
      <c r="I202" t="s">
        <v>512</v>
      </c>
      <c r="J202">
        <v>200</v>
      </c>
      <c r="L202" t="s">
        <v>520</v>
      </c>
      <c r="M202">
        <f t="shared" si="35"/>
        <v>201</v>
      </c>
      <c r="N202" t="str">
        <f t="shared" si="27"/>
        <v>ASVS-V08.03.4</v>
      </c>
      <c r="O202" t="s">
        <v>1776</v>
      </c>
      <c r="P202" t="str">
        <f t="shared" si="28"/>
        <v>L1/L2/L3 Verify that all sensitive data created and processed by the application...</v>
      </c>
      <c r="Q202" t="str">
        <f t="shared" si="29"/>
        <v>Data Protection Verification Requirements</v>
      </c>
      <c r="R202" t="str">
        <f t="shared" si="30"/>
        <v>Verify that all sensitive data created and processed by the application has been...</v>
      </c>
      <c r="V202" t="str">
        <f t="shared" si="31"/>
        <v>Verify that all sensitive data created and processed by the application has been identified, and ensure that a policy is in place on how to deal with sensitive data. ([C8](https://owasp.org/www-project-proactive-controls/#div-numbering))</v>
      </c>
      <c r="W202" t="str">
        <f t="shared" si="32"/>
        <v>V8 Data Protection Verification Requirements</v>
      </c>
      <c r="X202" t="str">
        <f t="shared" si="33"/>
        <v>V8.3 Sensitive Private Data</v>
      </c>
      <c r="Y202">
        <v>201</v>
      </c>
      <c r="AD202" t="s">
        <v>841</v>
      </c>
      <c r="AE202">
        <f t="shared" si="34"/>
        <v>200</v>
      </c>
    </row>
    <row r="203" spans="1:31" ht="17" x14ac:dyDescent="0.25">
      <c r="A203" s="1" t="s">
        <v>330</v>
      </c>
      <c r="B203" t="s">
        <v>331</v>
      </c>
      <c r="C203" t="s">
        <v>345</v>
      </c>
      <c r="D203" t="s">
        <v>346</v>
      </c>
      <c r="E203" t="s">
        <v>706</v>
      </c>
      <c r="F203" t="s">
        <v>351</v>
      </c>
      <c r="H203" t="s">
        <v>512</v>
      </c>
      <c r="I203" t="s">
        <v>512</v>
      </c>
      <c r="J203">
        <v>532</v>
      </c>
      <c r="L203" t="s">
        <v>515</v>
      </c>
      <c r="M203">
        <f t="shared" si="35"/>
        <v>202</v>
      </c>
      <c r="N203" t="str">
        <f t="shared" si="27"/>
        <v>ASVS-V08.03.5</v>
      </c>
      <c r="O203" t="s">
        <v>1776</v>
      </c>
      <c r="P203" t="str">
        <f t="shared" si="28"/>
        <v>L2/L3 Verify accessing sensitive data is audited (without logging the sensitive ...</v>
      </c>
      <c r="Q203" t="str">
        <f t="shared" si="29"/>
        <v>Data Protection Verification Requirements</v>
      </c>
      <c r="R203" t="str">
        <f t="shared" si="30"/>
        <v>Verify accessing sensitive data is audited (without logging the sensitive data i...</v>
      </c>
      <c r="V203" t="str">
        <f t="shared" si="31"/>
        <v>Verify accessing sensitive data is audited (without logging the sensitive data itself), if the data is collected under relevant data protection directives or where logging of access is required.</v>
      </c>
      <c r="W203" t="str">
        <f t="shared" si="32"/>
        <v>V8 Data Protection Verification Requirements</v>
      </c>
      <c r="X203" t="str">
        <f t="shared" si="33"/>
        <v>V8.3 Sensitive Private Data</v>
      </c>
      <c r="Y203">
        <v>202</v>
      </c>
      <c r="AD203" t="s">
        <v>841</v>
      </c>
      <c r="AE203">
        <f t="shared" si="34"/>
        <v>532</v>
      </c>
    </row>
    <row r="204" spans="1:31" ht="17" x14ac:dyDescent="0.25">
      <c r="A204" s="1" t="s">
        <v>330</v>
      </c>
      <c r="B204" t="s">
        <v>331</v>
      </c>
      <c r="C204" t="s">
        <v>345</v>
      </c>
      <c r="D204" t="s">
        <v>346</v>
      </c>
      <c r="E204" t="s">
        <v>707</v>
      </c>
      <c r="F204" t="s">
        <v>352</v>
      </c>
      <c r="H204" t="s">
        <v>512</v>
      </c>
      <c r="I204" t="s">
        <v>512</v>
      </c>
      <c r="J204">
        <v>226</v>
      </c>
      <c r="L204" t="s">
        <v>515</v>
      </c>
      <c r="M204">
        <f t="shared" si="35"/>
        <v>203</v>
      </c>
      <c r="N204" t="str">
        <f t="shared" si="27"/>
        <v>ASVS-V08.03.6</v>
      </c>
      <c r="O204" t="s">
        <v>1776</v>
      </c>
      <c r="P204" t="str">
        <f t="shared" si="28"/>
        <v>L2/L3 Verify that sensitive information contained in memory is overwritten as so...</v>
      </c>
      <c r="Q204" t="str">
        <f t="shared" si="29"/>
        <v>Data Protection Verification Requirements</v>
      </c>
      <c r="R204" t="str">
        <f t="shared" si="30"/>
        <v>Verify that sensitive information contained in memory is overwritten as soon as ...</v>
      </c>
      <c r="V204" t="str">
        <f t="shared" si="31"/>
        <v>Verify that sensitive information contained in memory is overwritten as soon as it is no longer required to mitigate memory dumping attacks, using zeroes or random data.</v>
      </c>
      <c r="W204" t="str">
        <f t="shared" si="32"/>
        <v>V8 Data Protection Verification Requirements</v>
      </c>
      <c r="X204" t="str">
        <f t="shared" si="33"/>
        <v>V8.3 Sensitive Private Data</v>
      </c>
      <c r="Y204">
        <v>203</v>
      </c>
      <c r="AD204" t="s">
        <v>841</v>
      </c>
      <c r="AE204">
        <f t="shared" si="34"/>
        <v>226</v>
      </c>
    </row>
    <row r="205" spans="1:31" ht="17" x14ac:dyDescent="0.25">
      <c r="A205" s="1" t="s">
        <v>330</v>
      </c>
      <c r="B205" t="s">
        <v>331</v>
      </c>
      <c r="C205" t="s">
        <v>345</v>
      </c>
      <c r="D205" t="s">
        <v>346</v>
      </c>
      <c r="E205" t="s">
        <v>708</v>
      </c>
      <c r="F205" t="s">
        <v>353</v>
      </c>
      <c r="H205" t="s">
        <v>512</v>
      </c>
      <c r="I205" t="s">
        <v>512</v>
      </c>
      <c r="J205">
        <v>327</v>
      </c>
      <c r="L205" t="s">
        <v>515</v>
      </c>
      <c r="M205">
        <f t="shared" si="35"/>
        <v>204</v>
      </c>
      <c r="N205" t="str">
        <f t="shared" si="27"/>
        <v>ASVS-V08.03.7</v>
      </c>
      <c r="O205" t="s">
        <v>1776</v>
      </c>
      <c r="P205" t="str">
        <f t="shared" si="28"/>
        <v>L2/L3 Verify that sensitive or private information that is required to be encryp...</v>
      </c>
      <c r="Q205" t="str">
        <f t="shared" si="29"/>
        <v>Data Protection Verification Requirements</v>
      </c>
      <c r="R205" t="str">
        <f t="shared" si="30"/>
        <v>Verify that sensitive or private information that is required to be encrypted, i...</v>
      </c>
      <c r="V205" t="str">
        <f t="shared" si="31"/>
        <v>Verify that sensitive or private information that is required to be encrypted, is encrypted using approved algorithms that provide both confidentiality and integrity. ([C8](https://owasp.org/www-project-proactive-controls/#div-numbering))</v>
      </c>
      <c r="W205" t="str">
        <f t="shared" si="32"/>
        <v>V8 Data Protection Verification Requirements</v>
      </c>
      <c r="X205" t="str">
        <f t="shared" si="33"/>
        <v>V8.3 Sensitive Private Data</v>
      </c>
      <c r="Y205">
        <v>204</v>
      </c>
      <c r="AD205" t="s">
        <v>841</v>
      </c>
      <c r="AE205">
        <f t="shared" si="34"/>
        <v>327</v>
      </c>
    </row>
    <row r="206" spans="1:31" ht="17" x14ac:dyDescent="0.25">
      <c r="A206" s="1" t="s">
        <v>330</v>
      </c>
      <c r="B206" t="s">
        <v>331</v>
      </c>
      <c r="C206" t="s">
        <v>345</v>
      </c>
      <c r="D206" t="s">
        <v>346</v>
      </c>
      <c r="E206" t="s">
        <v>709</v>
      </c>
      <c r="F206" t="s">
        <v>354</v>
      </c>
      <c r="H206" t="s">
        <v>512</v>
      </c>
      <c r="I206" t="s">
        <v>512</v>
      </c>
      <c r="J206">
        <v>285</v>
      </c>
      <c r="L206" t="s">
        <v>515</v>
      </c>
      <c r="M206">
        <f t="shared" si="35"/>
        <v>205</v>
      </c>
      <c r="N206" t="str">
        <f t="shared" si="27"/>
        <v>ASVS-V08.03.8</v>
      </c>
      <c r="O206" t="s">
        <v>1776</v>
      </c>
      <c r="P206" t="str">
        <f t="shared" si="28"/>
        <v>L2/L3 Verify that sensitive personal information is subject to data retention cl...</v>
      </c>
      <c r="Q206" t="str">
        <f t="shared" si="29"/>
        <v>Data Protection Verification Requirements</v>
      </c>
      <c r="R206" t="str">
        <f t="shared" si="30"/>
        <v>Verify that sensitive personal information is subject to data retention classifi...</v>
      </c>
      <c r="V206" t="str">
        <f t="shared" si="31"/>
        <v>Verify that sensitive personal information is subject to data retention classification, such that old or out of date data is deleted automatically, on a schedule, or as the situation requires.</v>
      </c>
      <c r="W206" t="str">
        <f t="shared" si="32"/>
        <v>V8 Data Protection Verification Requirements</v>
      </c>
      <c r="X206" t="str">
        <f t="shared" si="33"/>
        <v>V8.3 Sensitive Private Data</v>
      </c>
      <c r="Y206">
        <v>205</v>
      </c>
      <c r="AD206" t="s">
        <v>841</v>
      </c>
      <c r="AE206">
        <f t="shared" si="34"/>
        <v>285</v>
      </c>
    </row>
    <row r="207" spans="1:31" ht="17" x14ac:dyDescent="0.25">
      <c r="A207" s="1" t="s">
        <v>355</v>
      </c>
      <c r="B207" t="s">
        <v>356</v>
      </c>
      <c r="C207" t="s">
        <v>357</v>
      </c>
      <c r="D207" t="s">
        <v>358</v>
      </c>
      <c r="E207" t="s">
        <v>597</v>
      </c>
      <c r="F207" t="s">
        <v>359</v>
      </c>
      <c r="G207" t="s">
        <v>512</v>
      </c>
      <c r="H207" t="s">
        <v>512</v>
      </c>
      <c r="I207" t="s">
        <v>512</v>
      </c>
      <c r="J207">
        <v>319</v>
      </c>
      <c r="L207" t="s">
        <v>520</v>
      </c>
      <c r="M207">
        <f t="shared" si="35"/>
        <v>206</v>
      </c>
      <c r="N207" t="str">
        <f t="shared" si="27"/>
        <v>ASVS-V09.01.1</v>
      </c>
      <c r="O207" t="s">
        <v>1776</v>
      </c>
      <c r="P207" t="str">
        <f t="shared" si="28"/>
        <v>L1/L2/L3 Verify that secured TLS is used for all client connectivity, and does n...</v>
      </c>
      <c r="Q207" t="str">
        <f t="shared" si="29"/>
        <v>Communications Verification Requirements</v>
      </c>
      <c r="R207" t="str">
        <f t="shared" si="30"/>
        <v>Verify that secured TLS is used for all client connectivity, and does not fall b...</v>
      </c>
      <c r="V207" t="str">
        <f t="shared" si="31"/>
        <v>Verify that secured TLS is used for all client connectivity, and does not fall back to insecure or unencrypted protocols. ([C8](https://owasp.org/www-project-proactive-controls/#div-numbering))</v>
      </c>
      <c r="W207" t="str">
        <f t="shared" si="32"/>
        <v>V9 Communications Verification Requirements</v>
      </c>
      <c r="X207" t="str">
        <f t="shared" si="33"/>
        <v>V9.1 Client Communications Security Requirements</v>
      </c>
      <c r="Y207">
        <v>206</v>
      </c>
      <c r="AD207" t="s">
        <v>842</v>
      </c>
      <c r="AE207">
        <f t="shared" si="34"/>
        <v>319</v>
      </c>
    </row>
    <row r="208" spans="1:31" ht="17" x14ac:dyDescent="0.25">
      <c r="A208" s="1" t="s">
        <v>355</v>
      </c>
      <c r="B208" t="s">
        <v>356</v>
      </c>
      <c r="C208" t="s">
        <v>357</v>
      </c>
      <c r="D208" t="s">
        <v>358</v>
      </c>
      <c r="E208" t="s">
        <v>598</v>
      </c>
      <c r="F208" t="s">
        <v>360</v>
      </c>
      <c r="G208" t="s">
        <v>512</v>
      </c>
      <c r="H208" t="s">
        <v>512</v>
      </c>
      <c r="I208" t="s">
        <v>512</v>
      </c>
      <c r="J208">
        <v>326</v>
      </c>
      <c r="L208" t="s">
        <v>520</v>
      </c>
      <c r="M208">
        <f t="shared" si="35"/>
        <v>207</v>
      </c>
      <c r="N208" t="str">
        <f t="shared" si="27"/>
        <v>ASVS-V09.01.2</v>
      </c>
      <c r="O208" t="s">
        <v>1776</v>
      </c>
      <c r="P208" t="str">
        <f t="shared" si="28"/>
        <v>L1/L2/L3 Verify using online or up to date TLS testing tools that only strong al...</v>
      </c>
      <c r="Q208" t="str">
        <f t="shared" si="29"/>
        <v>Communications Verification Requirements</v>
      </c>
      <c r="R208" t="str">
        <f t="shared" si="30"/>
        <v>Verify using online or up to date TLS testing tools that only strong algorithms,...</v>
      </c>
      <c r="V208" t="str">
        <f t="shared" si="31"/>
        <v>Verify using online or up to date TLS testing tools that only strong algorithms, ciphers, and protocols are enabled, with the strongest algorithms and ciphers set as preferred.</v>
      </c>
      <c r="W208" t="str">
        <f t="shared" si="32"/>
        <v>V9 Communications Verification Requirements</v>
      </c>
      <c r="X208" t="str">
        <f t="shared" si="33"/>
        <v>V9.1 Client Communications Security Requirements</v>
      </c>
      <c r="Y208">
        <v>207</v>
      </c>
      <c r="AD208" t="s">
        <v>842</v>
      </c>
      <c r="AE208">
        <f t="shared" si="34"/>
        <v>326</v>
      </c>
    </row>
    <row r="209" spans="1:31" ht="17" x14ac:dyDescent="0.25">
      <c r="A209" s="1" t="s">
        <v>355</v>
      </c>
      <c r="B209" t="s">
        <v>356</v>
      </c>
      <c r="C209" t="s">
        <v>357</v>
      </c>
      <c r="D209" t="s">
        <v>358</v>
      </c>
      <c r="E209" t="s">
        <v>599</v>
      </c>
      <c r="F209" t="s">
        <v>361</v>
      </c>
      <c r="G209" t="s">
        <v>512</v>
      </c>
      <c r="H209" t="s">
        <v>512</v>
      </c>
      <c r="I209" t="s">
        <v>512</v>
      </c>
      <c r="J209">
        <v>326</v>
      </c>
      <c r="L209" t="s">
        <v>520</v>
      </c>
      <c r="M209">
        <f t="shared" si="35"/>
        <v>208</v>
      </c>
      <c r="N209" t="str">
        <f t="shared" si="27"/>
        <v>ASVS-V09.01.3</v>
      </c>
      <c r="O209" t="s">
        <v>1776</v>
      </c>
      <c r="P209" t="str">
        <f t="shared" si="28"/>
        <v>L1/L2/L3 Verify that old versions of SSL and TLS protocols, algorithms, ciphers,...</v>
      </c>
      <c r="Q209" t="str">
        <f t="shared" si="29"/>
        <v>Communications Verification Requirements</v>
      </c>
      <c r="R209" t="str">
        <f t="shared" si="30"/>
        <v>Verify that old versions of SSL and TLS protocols, algorithms, ciphers, and conf...</v>
      </c>
      <c r="V209" t="str">
        <f t="shared" si="31"/>
        <v>Verify that old versions of SSL and TLS protocols, algorithms, ciphers, and configuration are disabled, such as SSLv2, SSLv3, or TLS 1.0 and TLS 1.1. The latest version of TLS should be the preferred cipher suite.</v>
      </c>
      <c r="W209" t="str">
        <f t="shared" si="32"/>
        <v>V9 Communications Verification Requirements</v>
      </c>
      <c r="X209" t="str">
        <f t="shared" si="33"/>
        <v>V9.1 Client Communications Security Requirements</v>
      </c>
      <c r="Y209">
        <v>208</v>
      </c>
      <c r="AD209" t="s">
        <v>842</v>
      </c>
      <c r="AE209">
        <f t="shared" si="34"/>
        <v>326</v>
      </c>
    </row>
    <row r="210" spans="1:31" ht="17" x14ac:dyDescent="0.25">
      <c r="A210" s="1" t="s">
        <v>355</v>
      </c>
      <c r="B210" t="s">
        <v>356</v>
      </c>
      <c r="C210" t="s">
        <v>362</v>
      </c>
      <c r="D210" t="s">
        <v>363</v>
      </c>
      <c r="E210" t="s">
        <v>660</v>
      </c>
      <c r="F210" t="s">
        <v>364</v>
      </c>
      <c r="H210" t="s">
        <v>512</v>
      </c>
      <c r="I210" t="s">
        <v>512</v>
      </c>
      <c r="J210">
        <v>295</v>
      </c>
      <c r="L210" t="s">
        <v>515</v>
      </c>
      <c r="M210">
        <f t="shared" si="35"/>
        <v>209</v>
      </c>
      <c r="N210" t="str">
        <f t="shared" si="27"/>
        <v>ASVS-V09.02.1</v>
      </c>
      <c r="O210" t="s">
        <v>1776</v>
      </c>
      <c r="P210" t="str">
        <f t="shared" si="28"/>
        <v>L2/L3 Verify that connections to and from the server use trusted TLS certificate...</v>
      </c>
      <c r="Q210" t="str">
        <f t="shared" si="29"/>
        <v>Communications Verification Requirements</v>
      </c>
      <c r="R210" t="str">
        <f t="shared" si="30"/>
        <v>Verify that connections to and from the server use trusted TLS certificates. Whe...</v>
      </c>
      <c r="V210" t="str">
        <f t="shared" si="31"/>
        <v>Verify that connections to and from the server use trusted TLS certificates. Where internally generated or self-signed certificates are used, the server must be configured to only trust specific internal CAs and specific self-signed certificates. All others should be rejected.</v>
      </c>
      <c r="W210" t="str">
        <f t="shared" si="32"/>
        <v>V9 Communications Verification Requirements</v>
      </c>
      <c r="X210" t="str">
        <f t="shared" si="33"/>
        <v>V9.2 Server Communications Security Requirements</v>
      </c>
      <c r="Y210">
        <v>209</v>
      </c>
      <c r="AD210" t="s">
        <v>842</v>
      </c>
      <c r="AE210">
        <f t="shared" si="34"/>
        <v>295</v>
      </c>
    </row>
    <row r="211" spans="1:31" ht="17" x14ac:dyDescent="0.25">
      <c r="A211" s="1" t="s">
        <v>355</v>
      </c>
      <c r="B211" t="s">
        <v>356</v>
      </c>
      <c r="C211" t="s">
        <v>362</v>
      </c>
      <c r="D211" t="s">
        <v>363</v>
      </c>
      <c r="E211" t="s">
        <v>661</v>
      </c>
      <c r="F211" t="s">
        <v>365</v>
      </c>
      <c r="H211" t="s">
        <v>512</v>
      </c>
      <c r="I211" t="s">
        <v>512</v>
      </c>
      <c r="J211">
        <v>319</v>
      </c>
      <c r="L211" t="s">
        <v>515</v>
      </c>
      <c r="M211">
        <f t="shared" si="35"/>
        <v>210</v>
      </c>
      <c r="N211" t="str">
        <f t="shared" si="27"/>
        <v>ASVS-V09.02.2</v>
      </c>
      <c r="O211" t="s">
        <v>1776</v>
      </c>
      <c r="P211" t="str">
        <f t="shared" si="28"/>
        <v>L2/L3 Verify that encrypted communications such as TLS is used for all inbound a...</v>
      </c>
      <c r="Q211" t="str">
        <f t="shared" si="29"/>
        <v>Communications Verification Requirements</v>
      </c>
      <c r="R211" t="str">
        <f t="shared" si="30"/>
        <v>Verify that encrypted communications such as TLS is used for all inbound and out...</v>
      </c>
      <c r="V211" t="str">
        <f t="shared" si="31"/>
        <v>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v>
      </c>
      <c r="W211" t="str">
        <f t="shared" si="32"/>
        <v>V9 Communications Verification Requirements</v>
      </c>
      <c r="X211" t="str">
        <f t="shared" si="33"/>
        <v>V9.2 Server Communications Security Requirements</v>
      </c>
      <c r="Y211">
        <v>210</v>
      </c>
      <c r="AD211" t="s">
        <v>842</v>
      </c>
      <c r="AE211">
        <f t="shared" si="34"/>
        <v>319</v>
      </c>
    </row>
    <row r="212" spans="1:31" ht="17" x14ac:dyDescent="0.25">
      <c r="A212" s="1" t="s">
        <v>355</v>
      </c>
      <c r="B212" t="s">
        <v>356</v>
      </c>
      <c r="C212" t="s">
        <v>362</v>
      </c>
      <c r="D212" t="s">
        <v>363</v>
      </c>
      <c r="E212" t="s">
        <v>662</v>
      </c>
      <c r="F212" t="s">
        <v>366</v>
      </c>
      <c r="H212" t="s">
        <v>512</v>
      </c>
      <c r="I212" t="s">
        <v>512</v>
      </c>
      <c r="J212">
        <v>287</v>
      </c>
      <c r="L212" t="s">
        <v>515</v>
      </c>
      <c r="M212">
        <f t="shared" si="35"/>
        <v>211</v>
      </c>
      <c r="N212" t="str">
        <f t="shared" si="27"/>
        <v>ASVS-V09.02.3</v>
      </c>
      <c r="O212" t="s">
        <v>1776</v>
      </c>
      <c r="P212" t="str">
        <f t="shared" si="28"/>
        <v>L2/L3 Verify that all encrypted connections to external systems that involve sen...</v>
      </c>
      <c r="Q212" t="str">
        <f t="shared" si="29"/>
        <v>Communications Verification Requirements</v>
      </c>
      <c r="R212" t="str">
        <f t="shared" si="30"/>
        <v>Verify that all encrypted connections to external systems that involve sensitive...</v>
      </c>
      <c r="V212" t="str">
        <f t="shared" si="31"/>
        <v>Verify that all encrypted connections to external systems that involve sensitive information or functions are authenticated.</v>
      </c>
      <c r="W212" t="str">
        <f t="shared" si="32"/>
        <v>V9 Communications Verification Requirements</v>
      </c>
      <c r="X212" t="str">
        <f t="shared" si="33"/>
        <v>V9.2 Server Communications Security Requirements</v>
      </c>
      <c r="Y212">
        <v>211</v>
      </c>
      <c r="AD212" t="s">
        <v>842</v>
      </c>
      <c r="AE212">
        <f t="shared" si="34"/>
        <v>287</v>
      </c>
    </row>
    <row r="213" spans="1:31" ht="17" x14ac:dyDescent="0.25">
      <c r="A213" s="1" t="s">
        <v>355</v>
      </c>
      <c r="B213" t="s">
        <v>356</v>
      </c>
      <c r="C213" t="s">
        <v>362</v>
      </c>
      <c r="D213" t="s">
        <v>363</v>
      </c>
      <c r="E213" t="s">
        <v>663</v>
      </c>
      <c r="F213" t="s">
        <v>367</v>
      </c>
      <c r="H213" t="s">
        <v>512</v>
      </c>
      <c r="I213" t="s">
        <v>512</v>
      </c>
      <c r="J213">
        <v>299</v>
      </c>
      <c r="L213" t="s">
        <v>515</v>
      </c>
      <c r="M213">
        <f t="shared" si="35"/>
        <v>212</v>
      </c>
      <c r="N213" t="str">
        <f t="shared" si="27"/>
        <v>ASVS-V09.02.4</v>
      </c>
      <c r="O213" t="s">
        <v>1776</v>
      </c>
      <c r="P213" t="str">
        <f t="shared" si="28"/>
        <v>L2/L3 Verify that proper certification revocation, such as Online Certificate St...</v>
      </c>
      <c r="Q213" t="str">
        <f t="shared" si="29"/>
        <v>Communications Verification Requirements</v>
      </c>
      <c r="R213" t="str">
        <f t="shared" si="30"/>
        <v>Verify that proper certification revocation, such as Online Certificate Status P...</v>
      </c>
      <c r="V213" t="str">
        <f t="shared" si="31"/>
        <v>Verify that proper certification revocation, such as Online Certificate Status Protocol (OCSP) Stapling, is enabled and configured.</v>
      </c>
      <c r="W213" t="str">
        <f t="shared" si="32"/>
        <v>V9 Communications Verification Requirements</v>
      </c>
      <c r="X213" t="str">
        <f t="shared" si="33"/>
        <v>V9.2 Server Communications Security Requirements</v>
      </c>
      <c r="Y213">
        <v>212</v>
      </c>
      <c r="AD213" t="s">
        <v>842</v>
      </c>
      <c r="AE213">
        <f t="shared" si="34"/>
        <v>299</v>
      </c>
    </row>
    <row r="214" spans="1:31" ht="17" x14ac:dyDescent="0.25">
      <c r="A214" s="1" t="s">
        <v>355</v>
      </c>
      <c r="B214" t="s">
        <v>356</v>
      </c>
      <c r="C214" t="s">
        <v>362</v>
      </c>
      <c r="D214" t="s">
        <v>363</v>
      </c>
      <c r="E214" t="s">
        <v>664</v>
      </c>
      <c r="F214" t="s">
        <v>368</v>
      </c>
      <c r="I214" t="s">
        <v>512</v>
      </c>
      <c r="J214">
        <v>544</v>
      </c>
      <c r="L214" t="s">
        <v>516</v>
      </c>
      <c r="M214">
        <f t="shared" si="35"/>
        <v>213</v>
      </c>
      <c r="N214" t="str">
        <f t="shared" si="27"/>
        <v>ASVS-V09.02.5</v>
      </c>
      <c r="O214" t="s">
        <v>1776</v>
      </c>
      <c r="P214" t="str">
        <f t="shared" si="28"/>
        <v>L3 Verify that backend TLS connection failures are logged....</v>
      </c>
      <c r="Q214" t="str">
        <f t="shared" si="29"/>
        <v>Communications Verification Requirements</v>
      </c>
      <c r="R214" t="str">
        <f t="shared" si="30"/>
        <v>Verify that backend TLS connection failures are logged....</v>
      </c>
      <c r="V214" t="str">
        <f t="shared" si="31"/>
        <v>Verify that backend TLS connection failures are logged.</v>
      </c>
      <c r="W214" t="str">
        <f t="shared" si="32"/>
        <v>V9 Communications Verification Requirements</v>
      </c>
      <c r="X214" t="str">
        <f t="shared" si="33"/>
        <v>V9.2 Server Communications Security Requirements</v>
      </c>
      <c r="Y214">
        <v>213</v>
      </c>
      <c r="AD214" t="s">
        <v>842</v>
      </c>
      <c r="AE214">
        <f t="shared" si="34"/>
        <v>544</v>
      </c>
    </row>
    <row r="215" spans="1:31" ht="17" x14ac:dyDescent="0.25">
      <c r="A215" s="1" t="s">
        <v>369</v>
      </c>
      <c r="B215" t="s">
        <v>370</v>
      </c>
      <c r="C215" t="s">
        <v>371</v>
      </c>
      <c r="D215" t="s">
        <v>372</v>
      </c>
      <c r="E215" t="s">
        <v>600</v>
      </c>
      <c r="F215" t="s">
        <v>373</v>
      </c>
      <c r="I215" t="s">
        <v>512</v>
      </c>
      <c r="J215">
        <v>749</v>
      </c>
      <c r="L215" t="s">
        <v>516</v>
      </c>
      <c r="M215">
        <f t="shared" si="35"/>
        <v>214</v>
      </c>
      <c r="N215" t="str">
        <f t="shared" si="27"/>
        <v>ASVS-V10.01.1</v>
      </c>
      <c r="O215" t="s">
        <v>1776</v>
      </c>
      <c r="P215" t="str">
        <f t="shared" si="28"/>
        <v>L3 Verify that a code analysis tool is in use that can detect potentially malici...</v>
      </c>
      <c r="Q215" t="str">
        <f t="shared" si="29"/>
        <v>Malicious Code Verification Requirements</v>
      </c>
      <c r="R215" t="str">
        <f t="shared" si="30"/>
        <v>Verify that a code analysis tool is in use that can detect potentially malicious...</v>
      </c>
      <c r="V215" t="str">
        <f t="shared" si="31"/>
        <v>Verify that a code analysis tool is in use that can detect potentially malicious code, such as time functions, unsafe file operations and network connections.</v>
      </c>
      <c r="W215" t="str">
        <f t="shared" si="32"/>
        <v>V10 Malicious Code Verification Requirements</v>
      </c>
      <c r="X215" t="str">
        <f t="shared" si="33"/>
        <v>V10.1 Code Integrity Controls</v>
      </c>
      <c r="Y215">
        <v>214</v>
      </c>
      <c r="AD215" t="s">
        <v>843</v>
      </c>
      <c r="AE215">
        <f t="shared" si="34"/>
        <v>749</v>
      </c>
    </row>
    <row r="216" spans="1:31" ht="17" x14ac:dyDescent="0.25">
      <c r="A216" s="1" t="s">
        <v>369</v>
      </c>
      <c r="B216" t="s">
        <v>370</v>
      </c>
      <c r="C216" t="s">
        <v>374</v>
      </c>
      <c r="D216" t="s">
        <v>375</v>
      </c>
      <c r="E216" t="s">
        <v>665</v>
      </c>
      <c r="F216" t="s">
        <v>376</v>
      </c>
      <c r="H216" t="s">
        <v>512</v>
      </c>
      <c r="I216" t="s">
        <v>512</v>
      </c>
      <c r="J216">
        <v>359</v>
      </c>
      <c r="L216" t="s">
        <v>515</v>
      </c>
      <c r="M216">
        <f t="shared" si="35"/>
        <v>215</v>
      </c>
      <c r="N216" t="str">
        <f t="shared" si="27"/>
        <v>ASVS-V10.02.1</v>
      </c>
      <c r="O216" t="s">
        <v>1776</v>
      </c>
      <c r="P216" t="str">
        <f t="shared" si="28"/>
        <v>L2/L3 Verify that the application source code and third party libraries do not c...</v>
      </c>
      <c r="Q216" t="str">
        <f t="shared" si="29"/>
        <v>Malicious Code Verification Requirements</v>
      </c>
      <c r="R216" t="str">
        <f t="shared" si="30"/>
        <v>Verify that the application source code and third party libraries do not contain...</v>
      </c>
      <c r="V216" t="str">
        <f t="shared" si="31"/>
        <v>Verify that the application source code and third party libraries do not contain unauthorized phone home or data collection capabilities. Where such functionality exists, obtain the user's permission for it to operate  before collecting any data.</v>
      </c>
      <c r="W216" t="str">
        <f t="shared" si="32"/>
        <v>V10 Malicious Code Verification Requirements</v>
      </c>
      <c r="X216" t="str">
        <f t="shared" si="33"/>
        <v>V10.2 Malicious Code Search</v>
      </c>
      <c r="Y216">
        <v>215</v>
      </c>
      <c r="AD216" t="s">
        <v>843</v>
      </c>
      <c r="AE216">
        <f t="shared" si="34"/>
        <v>359</v>
      </c>
    </row>
    <row r="217" spans="1:31" ht="17" x14ac:dyDescent="0.25">
      <c r="A217" s="1" t="s">
        <v>369</v>
      </c>
      <c r="B217" t="s">
        <v>370</v>
      </c>
      <c r="C217" t="s">
        <v>374</v>
      </c>
      <c r="D217" t="s">
        <v>375</v>
      </c>
      <c r="E217" t="s">
        <v>666</v>
      </c>
      <c r="F217" t="s">
        <v>377</v>
      </c>
      <c r="H217" t="s">
        <v>512</v>
      </c>
      <c r="I217" t="s">
        <v>512</v>
      </c>
      <c r="J217">
        <v>272</v>
      </c>
      <c r="L217" t="s">
        <v>515</v>
      </c>
      <c r="M217">
        <f t="shared" si="35"/>
        <v>216</v>
      </c>
      <c r="N217" t="str">
        <f t="shared" si="27"/>
        <v>ASVS-V10.02.2</v>
      </c>
      <c r="O217" t="s">
        <v>1776</v>
      </c>
      <c r="P217" t="str">
        <f t="shared" si="28"/>
        <v>L2/L3 Verify that the application does not ask for unnecessary or excessive perm...</v>
      </c>
      <c r="Q217" t="str">
        <f t="shared" si="29"/>
        <v>Malicious Code Verification Requirements</v>
      </c>
      <c r="R217" t="str">
        <f t="shared" si="30"/>
        <v>Verify that the application does not ask for unnecessary or excessive permission...</v>
      </c>
      <c r="V217" t="str">
        <f t="shared" si="31"/>
        <v>Verify that the application does not ask for unnecessary or excessive permissions to privacy related features or sensors, such as contacts, cameras, microphones, or location.</v>
      </c>
      <c r="W217" t="str">
        <f t="shared" si="32"/>
        <v>V10 Malicious Code Verification Requirements</v>
      </c>
      <c r="X217" t="str">
        <f t="shared" si="33"/>
        <v>V10.2 Malicious Code Search</v>
      </c>
      <c r="Y217">
        <v>216</v>
      </c>
      <c r="AD217" t="s">
        <v>843</v>
      </c>
      <c r="AE217">
        <f t="shared" si="34"/>
        <v>272</v>
      </c>
    </row>
    <row r="218" spans="1:31" ht="17" x14ac:dyDescent="0.25">
      <c r="A218" s="1" t="s">
        <v>369</v>
      </c>
      <c r="B218" t="s">
        <v>370</v>
      </c>
      <c r="C218" t="s">
        <v>374</v>
      </c>
      <c r="D218" t="s">
        <v>375</v>
      </c>
      <c r="E218" t="s">
        <v>667</v>
      </c>
      <c r="F218" t="s">
        <v>378</v>
      </c>
      <c r="I218" t="s">
        <v>512</v>
      </c>
      <c r="J218">
        <v>507</v>
      </c>
      <c r="L218" t="s">
        <v>516</v>
      </c>
      <c r="M218">
        <f t="shared" si="35"/>
        <v>217</v>
      </c>
      <c r="N218" t="str">
        <f t="shared" si="27"/>
        <v>ASVS-V10.02.3</v>
      </c>
      <c r="O218" t="s">
        <v>1776</v>
      </c>
      <c r="P218" t="str">
        <f t="shared" si="28"/>
        <v>L3 Verify that the application source code and third party libraries do not cont...</v>
      </c>
      <c r="Q218" t="str">
        <f t="shared" si="29"/>
        <v>Malicious Code Verification Requirements</v>
      </c>
      <c r="R218" t="str">
        <f t="shared" si="30"/>
        <v>Verify that the application source code and third party libraries do not contain...</v>
      </c>
      <c r="V218" t="str">
        <f t="shared" si="31"/>
        <v>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v>
      </c>
      <c r="W218" t="str">
        <f t="shared" si="32"/>
        <v>V10 Malicious Code Verification Requirements</v>
      </c>
      <c r="X218" t="str">
        <f t="shared" si="33"/>
        <v>V10.2 Malicious Code Search</v>
      </c>
      <c r="Y218">
        <v>217</v>
      </c>
      <c r="AD218" t="s">
        <v>843</v>
      </c>
      <c r="AE218">
        <f t="shared" si="34"/>
        <v>507</v>
      </c>
    </row>
    <row r="219" spans="1:31" ht="17" x14ac:dyDescent="0.25">
      <c r="A219" s="1" t="s">
        <v>369</v>
      </c>
      <c r="B219" t="s">
        <v>370</v>
      </c>
      <c r="C219" t="s">
        <v>374</v>
      </c>
      <c r="D219" t="s">
        <v>375</v>
      </c>
      <c r="E219" t="s">
        <v>668</v>
      </c>
      <c r="F219" t="s">
        <v>379</v>
      </c>
      <c r="I219" t="s">
        <v>512</v>
      </c>
      <c r="J219">
        <v>511</v>
      </c>
      <c r="L219" t="s">
        <v>516</v>
      </c>
      <c r="M219">
        <f t="shared" si="35"/>
        <v>218</v>
      </c>
      <c r="N219" t="str">
        <f t="shared" si="27"/>
        <v>ASVS-V10.02.4</v>
      </c>
      <c r="O219" t="s">
        <v>1776</v>
      </c>
      <c r="P219" t="str">
        <f t="shared" si="28"/>
        <v>L3 Verify that the application source code and third party libraries do not cont...</v>
      </c>
      <c r="Q219" t="str">
        <f t="shared" si="29"/>
        <v>Malicious Code Verification Requirements</v>
      </c>
      <c r="R219" t="str">
        <f t="shared" si="30"/>
        <v>Verify that the application source code and third party libraries do not contain...</v>
      </c>
      <c r="V219" t="str">
        <f t="shared" si="31"/>
        <v>Verify that the application source code and third party libraries do not contain time bombs by searching for date and time related functions.</v>
      </c>
      <c r="W219" t="str">
        <f t="shared" si="32"/>
        <v>V10 Malicious Code Verification Requirements</v>
      </c>
      <c r="X219" t="str">
        <f t="shared" si="33"/>
        <v>V10.2 Malicious Code Search</v>
      </c>
      <c r="Y219">
        <v>218</v>
      </c>
      <c r="AD219" t="s">
        <v>843</v>
      </c>
      <c r="AE219">
        <f t="shared" si="34"/>
        <v>511</v>
      </c>
    </row>
    <row r="220" spans="1:31" ht="17" x14ac:dyDescent="0.25">
      <c r="A220" s="1" t="s">
        <v>369</v>
      </c>
      <c r="B220" t="s">
        <v>370</v>
      </c>
      <c r="C220" t="s">
        <v>374</v>
      </c>
      <c r="D220" t="s">
        <v>375</v>
      </c>
      <c r="E220" t="s">
        <v>669</v>
      </c>
      <c r="F220" t="s">
        <v>380</v>
      </c>
      <c r="I220" t="s">
        <v>512</v>
      </c>
      <c r="J220">
        <v>511</v>
      </c>
      <c r="L220" t="s">
        <v>516</v>
      </c>
      <c r="M220">
        <f t="shared" si="35"/>
        <v>219</v>
      </c>
      <c r="N220" t="str">
        <f t="shared" si="27"/>
        <v>ASVS-V10.02.5</v>
      </c>
      <c r="O220" t="s">
        <v>1776</v>
      </c>
      <c r="P220" t="str">
        <f t="shared" si="28"/>
        <v>L3 Verify that the application source code and third party libraries do not cont...</v>
      </c>
      <c r="Q220" t="str">
        <f t="shared" si="29"/>
        <v>Malicious Code Verification Requirements</v>
      </c>
      <c r="R220" t="str">
        <f t="shared" si="30"/>
        <v>Verify that the application source code and third party libraries do not contain...</v>
      </c>
      <c r="V220" t="str">
        <f t="shared" si="31"/>
        <v>Verify that the application source code and third party libraries do not contain malicious code, such as salami attacks, logic bypasses, or logic bombs.</v>
      </c>
      <c r="W220" t="str">
        <f t="shared" si="32"/>
        <v>V10 Malicious Code Verification Requirements</v>
      </c>
      <c r="X220" t="str">
        <f t="shared" si="33"/>
        <v>V10.2 Malicious Code Search</v>
      </c>
      <c r="Y220">
        <v>219</v>
      </c>
      <c r="AD220" t="s">
        <v>843</v>
      </c>
      <c r="AE220">
        <f t="shared" si="34"/>
        <v>511</v>
      </c>
    </row>
    <row r="221" spans="1:31" ht="17" x14ac:dyDescent="0.25">
      <c r="A221" s="1" t="s">
        <v>369</v>
      </c>
      <c r="B221" t="s">
        <v>370</v>
      </c>
      <c r="C221" t="s">
        <v>374</v>
      </c>
      <c r="D221" t="s">
        <v>375</v>
      </c>
      <c r="E221" t="s">
        <v>670</v>
      </c>
      <c r="F221" t="s">
        <v>381</v>
      </c>
      <c r="I221" t="s">
        <v>512</v>
      </c>
      <c r="J221">
        <v>507</v>
      </c>
      <c r="L221" t="s">
        <v>516</v>
      </c>
      <c r="M221">
        <f t="shared" si="35"/>
        <v>220</v>
      </c>
      <c r="N221" t="str">
        <f t="shared" si="27"/>
        <v>ASVS-V10.02.6</v>
      </c>
      <c r="O221" t="s">
        <v>1776</v>
      </c>
      <c r="P221" t="str">
        <f t="shared" si="28"/>
        <v>L3 Verify that the application source code and third party libraries do not cont...</v>
      </c>
      <c r="Q221" t="str">
        <f t="shared" si="29"/>
        <v>Malicious Code Verification Requirements</v>
      </c>
      <c r="R221" t="str">
        <f t="shared" si="30"/>
        <v>Verify that the application source code and third party libraries do not contain...</v>
      </c>
      <c r="V221" t="str">
        <f t="shared" si="31"/>
        <v>Verify that the application source code and third party libraries do not contain Easter eggs or any other potentially unwanted functionality.</v>
      </c>
      <c r="W221" t="str">
        <f t="shared" si="32"/>
        <v>V10 Malicious Code Verification Requirements</v>
      </c>
      <c r="X221" t="str">
        <f t="shared" si="33"/>
        <v>V10.2 Malicious Code Search</v>
      </c>
      <c r="Y221">
        <v>220</v>
      </c>
      <c r="AD221" t="s">
        <v>843</v>
      </c>
      <c r="AE221">
        <f t="shared" si="34"/>
        <v>507</v>
      </c>
    </row>
    <row r="222" spans="1:31" ht="17" x14ac:dyDescent="0.25">
      <c r="A222" s="1" t="s">
        <v>369</v>
      </c>
      <c r="B222" t="s">
        <v>370</v>
      </c>
      <c r="C222" t="s">
        <v>382</v>
      </c>
      <c r="D222" t="s">
        <v>383</v>
      </c>
      <c r="E222" t="s">
        <v>710</v>
      </c>
      <c r="F222" t="s">
        <v>384</v>
      </c>
      <c r="G222" t="s">
        <v>512</v>
      </c>
      <c r="H222" t="s">
        <v>512</v>
      </c>
      <c r="I222" t="s">
        <v>512</v>
      </c>
      <c r="J222">
        <v>16</v>
      </c>
      <c r="L222" t="s">
        <v>520</v>
      </c>
      <c r="M222">
        <f t="shared" si="35"/>
        <v>221</v>
      </c>
      <c r="N222" t="str">
        <f t="shared" si="27"/>
        <v>ASVS-V10.03.1</v>
      </c>
      <c r="O222" t="s">
        <v>1776</v>
      </c>
      <c r="P222" t="str">
        <f t="shared" si="28"/>
        <v>L1/L2/L3 Verify that if the application has a client or server auto-update featu...</v>
      </c>
      <c r="Q222" t="str">
        <f t="shared" si="29"/>
        <v>Malicious Code Verification Requirements</v>
      </c>
      <c r="R222" t="str">
        <f t="shared" si="30"/>
        <v>Verify that if the application has a client or server auto-update feature, updat...</v>
      </c>
      <c r="V222" t="str">
        <f t="shared" si="31"/>
        <v>Verify that if the application has a client or server auto-update feature, updates should be obtained over secure channels and digitally signed. The update code must validate the digital signature of the update before installing or executing the update.</v>
      </c>
      <c r="W222" t="str">
        <f t="shared" si="32"/>
        <v>V10 Malicious Code Verification Requirements</v>
      </c>
      <c r="X222" t="str">
        <f t="shared" si="33"/>
        <v>V10.3 Deployed Application Integrity Controls</v>
      </c>
      <c r="Y222">
        <v>221</v>
      </c>
      <c r="AD222" t="s">
        <v>843</v>
      </c>
      <c r="AE222">
        <f t="shared" si="34"/>
        <v>16</v>
      </c>
    </row>
    <row r="223" spans="1:31" ht="17" x14ac:dyDescent="0.25">
      <c r="A223" s="1" t="s">
        <v>369</v>
      </c>
      <c r="B223" t="s">
        <v>370</v>
      </c>
      <c r="C223" t="s">
        <v>382</v>
      </c>
      <c r="D223" t="s">
        <v>383</v>
      </c>
      <c r="E223" t="s">
        <v>711</v>
      </c>
      <c r="F223" t="s">
        <v>385</v>
      </c>
      <c r="G223" t="s">
        <v>512</v>
      </c>
      <c r="H223" t="s">
        <v>512</v>
      </c>
      <c r="I223" t="s">
        <v>512</v>
      </c>
      <c r="J223">
        <v>353</v>
      </c>
      <c r="L223" t="s">
        <v>520</v>
      </c>
      <c r="M223">
        <f t="shared" si="35"/>
        <v>222</v>
      </c>
      <c r="N223" t="str">
        <f t="shared" si="27"/>
        <v>ASVS-V10.03.2</v>
      </c>
      <c r="O223" t="s">
        <v>1776</v>
      </c>
      <c r="P223" t="str">
        <f t="shared" si="28"/>
        <v>L1/L2/L3 Verify that the application employs integrity protections, such as code...</v>
      </c>
      <c r="Q223" t="str">
        <f t="shared" si="29"/>
        <v>Malicious Code Verification Requirements</v>
      </c>
      <c r="R223" t="str">
        <f t="shared" si="30"/>
        <v>Verify that the application employs integrity protections, such as code signing ...</v>
      </c>
      <c r="V223" t="str">
        <f t="shared" si="31"/>
        <v>Verify that the application employs integrity protections, such as code signing or subresource integrity. The application must not load or execute code from untrusted sources, such as loading includes, modules, plugins, code, or libraries from untrusted sources or the Internet.</v>
      </c>
      <c r="W223" t="str">
        <f t="shared" si="32"/>
        <v>V10 Malicious Code Verification Requirements</v>
      </c>
      <c r="X223" t="str">
        <f t="shared" si="33"/>
        <v>V10.3 Deployed Application Integrity Controls</v>
      </c>
      <c r="Y223">
        <v>222</v>
      </c>
      <c r="AD223" t="s">
        <v>843</v>
      </c>
      <c r="AE223">
        <f t="shared" si="34"/>
        <v>353</v>
      </c>
    </row>
    <row r="224" spans="1:31" ht="17" x14ac:dyDescent="0.25">
      <c r="A224" s="1" t="s">
        <v>369</v>
      </c>
      <c r="B224" t="s">
        <v>370</v>
      </c>
      <c r="C224" t="s">
        <v>382</v>
      </c>
      <c r="D224" t="s">
        <v>383</v>
      </c>
      <c r="E224" t="s">
        <v>712</v>
      </c>
      <c r="F224" t="s">
        <v>386</v>
      </c>
      <c r="G224" t="s">
        <v>512</v>
      </c>
      <c r="H224" t="s">
        <v>512</v>
      </c>
      <c r="I224" t="s">
        <v>512</v>
      </c>
      <c r="J224">
        <v>350</v>
      </c>
      <c r="L224" t="s">
        <v>520</v>
      </c>
      <c r="M224">
        <f t="shared" si="35"/>
        <v>223</v>
      </c>
      <c r="N224" t="str">
        <f t="shared" si="27"/>
        <v>ASVS-V10.03.3</v>
      </c>
      <c r="O224" t="s">
        <v>1776</v>
      </c>
      <c r="P224" t="str">
        <f t="shared" si="28"/>
        <v>L1/L2/L3 Verify that the application has protection from subdomain takeovers if ...</v>
      </c>
      <c r="Q224" t="str">
        <f t="shared" si="29"/>
        <v>Malicious Code Verification Requirements</v>
      </c>
      <c r="R224" t="str">
        <f t="shared" si="30"/>
        <v>Verify that the application has protection from subdomain takeovers if the appli...</v>
      </c>
      <c r="V224" t="str">
        <f t="shared" si="31"/>
        <v>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v>
      </c>
      <c r="W224" t="str">
        <f t="shared" si="32"/>
        <v>V10 Malicious Code Verification Requirements</v>
      </c>
      <c r="X224" t="str">
        <f t="shared" si="33"/>
        <v>V10.3 Deployed Application Integrity Controls</v>
      </c>
      <c r="Y224">
        <v>223</v>
      </c>
      <c r="AD224" t="s">
        <v>843</v>
      </c>
      <c r="AE224">
        <f t="shared" si="34"/>
        <v>350</v>
      </c>
    </row>
    <row r="225" spans="1:31" ht="17" x14ac:dyDescent="0.25">
      <c r="A225" s="1" t="s">
        <v>387</v>
      </c>
      <c r="B225" t="s">
        <v>388</v>
      </c>
      <c r="C225" t="s">
        <v>389</v>
      </c>
      <c r="D225" t="s">
        <v>390</v>
      </c>
      <c r="E225" t="s">
        <v>601</v>
      </c>
      <c r="F225" t="s">
        <v>391</v>
      </c>
      <c r="G225" t="s">
        <v>512</v>
      </c>
      <c r="H225" t="s">
        <v>512</v>
      </c>
      <c r="I225" t="s">
        <v>512</v>
      </c>
      <c r="J225">
        <v>841</v>
      </c>
      <c r="L225" t="s">
        <v>520</v>
      </c>
      <c r="M225">
        <f t="shared" si="35"/>
        <v>224</v>
      </c>
      <c r="N225" t="str">
        <f t="shared" si="27"/>
        <v>ASVS-V11.01.1</v>
      </c>
      <c r="O225" t="s">
        <v>1776</v>
      </c>
      <c r="P225" t="str">
        <f t="shared" si="28"/>
        <v>L1/L2/L3 Verify the application will only process business logic flows for the s...</v>
      </c>
      <c r="Q225" t="str">
        <f t="shared" si="29"/>
        <v>Business Logic Verification Requirements</v>
      </c>
      <c r="R225" t="str">
        <f t="shared" si="30"/>
        <v>Verify the application will only process business logic flows for the same user ...</v>
      </c>
      <c r="V225" t="str">
        <f t="shared" si="31"/>
        <v>Verify the application will only process business logic flows for the same user in sequential step order and without skipping steps.</v>
      </c>
      <c r="W225" t="str">
        <f t="shared" si="32"/>
        <v>V11 Business Logic Verification Requirements</v>
      </c>
      <c r="X225" t="str">
        <f t="shared" si="33"/>
        <v>V11.1 Business Logic Security Requirements</v>
      </c>
      <c r="Y225">
        <v>224</v>
      </c>
      <c r="AD225" t="s">
        <v>844</v>
      </c>
      <c r="AE225">
        <f t="shared" si="34"/>
        <v>841</v>
      </c>
    </row>
    <row r="226" spans="1:31" ht="17" x14ac:dyDescent="0.25">
      <c r="A226" s="1" t="s">
        <v>387</v>
      </c>
      <c r="B226" t="s">
        <v>388</v>
      </c>
      <c r="C226" t="s">
        <v>389</v>
      </c>
      <c r="D226" t="s">
        <v>390</v>
      </c>
      <c r="E226" t="s">
        <v>602</v>
      </c>
      <c r="F226" t="s">
        <v>392</v>
      </c>
      <c r="G226" t="s">
        <v>512</v>
      </c>
      <c r="H226" t="s">
        <v>512</v>
      </c>
      <c r="I226" t="s">
        <v>512</v>
      </c>
      <c r="J226">
        <v>799</v>
      </c>
      <c r="L226" t="s">
        <v>520</v>
      </c>
      <c r="M226">
        <f t="shared" si="35"/>
        <v>225</v>
      </c>
      <c r="N226" t="str">
        <f t="shared" si="27"/>
        <v>ASVS-V11.01.2</v>
      </c>
      <c r="O226" t="s">
        <v>1776</v>
      </c>
      <c r="P226" t="str">
        <f t="shared" si="28"/>
        <v>L1/L2/L3 Verify the application will only process business logic flows with all ...</v>
      </c>
      <c r="Q226" t="str">
        <f t="shared" si="29"/>
        <v>Business Logic Verification Requirements</v>
      </c>
      <c r="R226" t="str">
        <f t="shared" si="30"/>
        <v>Verify the application will only process business logic flows with all steps bei...</v>
      </c>
      <c r="V226" t="str">
        <f t="shared" si="31"/>
        <v>Verify the application will only process business logic flows with all steps being processed in realistic human time, i.e. transactions are not submitted too quickly.</v>
      </c>
      <c r="W226" t="str">
        <f t="shared" si="32"/>
        <v>V11 Business Logic Verification Requirements</v>
      </c>
      <c r="X226" t="str">
        <f t="shared" si="33"/>
        <v>V11.1 Business Logic Security Requirements</v>
      </c>
      <c r="Y226">
        <v>225</v>
      </c>
      <c r="AD226" t="s">
        <v>844</v>
      </c>
      <c r="AE226">
        <f t="shared" si="34"/>
        <v>799</v>
      </c>
    </row>
    <row r="227" spans="1:31" ht="17" x14ac:dyDescent="0.25">
      <c r="A227" s="1" t="s">
        <v>387</v>
      </c>
      <c r="B227" t="s">
        <v>388</v>
      </c>
      <c r="C227" t="s">
        <v>389</v>
      </c>
      <c r="D227" t="s">
        <v>390</v>
      </c>
      <c r="E227" t="s">
        <v>603</v>
      </c>
      <c r="F227" t="s">
        <v>393</v>
      </c>
      <c r="G227" t="s">
        <v>512</v>
      </c>
      <c r="H227" t="s">
        <v>512</v>
      </c>
      <c r="I227" t="s">
        <v>512</v>
      </c>
      <c r="J227">
        <v>770</v>
      </c>
      <c r="L227" t="s">
        <v>520</v>
      </c>
      <c r="M227">
        <f t="shared" si="35"/>
        <v>226</v>
      </c>
      <c r="N227" t="str">
        <f t="shared" si="27"/>
        <v>ASVS-V11.01.3</v>
      </c>
      <c r="O227" t="s">
        <v>1776</v>
      </c>
      <c r="P227" t="str">
        <f t="shared" si="28"/>
        <v>L1/L2/L3 Verify the application has appropriate limits for specific business act...</v>
      </c>
      <c r="Q227" t="str">
        <f t="shared" si="29"/>
        <v>Business Logic Verification Requirements</v>
      </c>
      <c r="R227" t="str">
        <f t="shared" si="30"/>
        <v>Verify the application has appropriate limits for specific business actions or t...</v>
      </c>
      <c r="V227" t="str">
        <f t="shared" si="31"/>
        <v>Verify the application has appropriate limits for specific business actions or transactions which are correctly enforced on a per user basis.</v>
      </c>
      <c r="W227" t="str">
        <f t="shared" si="32"/>
        <v>V11 Business Logic Verification Requirements</v>
      </c>
      <c r="X227" t="str">
        <f t="shared" si="33"/>
        <v>V11.1 Business Logic Security Requirements</v>
      </c>
      <c r="Y227">
        <v>226</v>
      </c>
      <c r="AD227" t="s">
        <v>844</v>
      </c>
      <c r="AE227">
        <f t="shared" si="34"/>
        <v>770</v>
      </c>
    </row>
    <row r="228" spans="1:31" ht="17" x14ac:dyDescent="0.25">
      <c r="A228" s="1" t="s">
        <v>387</v>
      </c>
      <c r="B228" t="s">
        <v>388</v>
      </c>
      <c r="C228" t="s">
        <v>389</v>
      </c>
      <c r="D228" t="s">
        <v>390</v>
      </c>
      <c r="E228" t="s">
        <v>604</v>
      </c>
      <c r="F228" t="s">
        <v>394</v>
      </c>
      <c r="G228" t="s">
        <v>512</v>
      </c>
      <c r="H228" t="s">
        <v>512</v>
      </c>
      <c r="I228" t="s">
        <v>512</v>
      </c>
      <c r="J228">
        <v>770</v>
      </c>
      <c r="L228" t="s">
        <v>520</v>
      </c>
      <c r="M228">
        <f t="shared" si="35"/>
        <v>227</v>
      </c>
      <c r="N228" t="str">
        <f t="shared" si="27"/>
        <v>ASVS-V11.01.4</v>
      </c>
      <c r="O228" t="s">
        <v>1776</v>
      </c>
      <c r="P228" t="str">
        <f t="shared" si="28"/>
        <v>L1/L2/L3 Verify the application has sufficient anti-automation controls to detec...</v>
      </c>
      <c r="Q228" t="str">
        <f t="shared" si="29"/>
        <v>Business Logic Verification Requirements</v>
      </c>
      <c r="R228" t="str">
        <f t="shared" si="30"/>
        <v>Verify the application has sufficient anti-automation controls to detect and pro...</v>
      </c>
      <c r="V228" t="str">
        <f t="shared" si="31"/>
        <v>Verify the application has sufficient anti-automation controls to detect and protect against data exfiltration, excessive business logic requests, excessive file uploads or denial of service attacks.</v>
      </c>
      <c r="W228" t="str">
        <f t="shared" si="32"/>
        <v>V11 Business Logic Verification Requirements</v>
      </c>
      <c r="X228" t="str">
        <f t="shared" si="33"/>
        <v>V11.1 Business Logic Security Requirements</v>
      </c>
      <c r="Y228">
        <v>227</v>
      </c>
      <c r="AD228" t="s">
        <v>844</v>
      </c>
      <c r="AE228">
        <f t="shared" si="34"/>
        <v>770</v>
      </c>
    </row>
    <row r="229" spans="1:31" ht="17" x14ac:dyDescent="0.25">
      <c r="A229" s="1" t="s">
        <v>387</v>
      </c>
      <c r="B229" t="s">
        <v>388</v>
      </c>
      <c r="C229" t="s">
        <v>389</v>
      </c>
      <c r="D229" t="s">
        <v>390</v>
      </c>
      <c r="E229" t="s">
        <v>605</v>
      </c>
      <c r="F229" t="s">
        <v>395</v>
      </c>
      <c r="G229" t="s">
        <v>512</v>
      </c>
      <c r="H229" t="s">
        <v>512</v>
      </c>
      <c r="I229" t="s">
        <v>512</v>
      </c>
      <c r="J229">
        <v>841</v>
      </c>
      <c r="L229" t="s">
        <v>520</v>
      </c>
      <c r="M229">
        <f t="shared" si="35"/>
        <v>228</v>
      </c>
      <c r="N229" t="str">
        <f t="shared" si="27"/>
        <v>ASVS-V11.01.5</v>
      </c>
      <c r="O229" t="s">
        <v>1776</v>
      </c>
      <c r="P229" t="str">
        <f t="shared" si="28"/>
        <v>L1/L2/L3 Verify the application has business logic limits or validation to prote...</v>
      </c>
      <c r="Q229" t="str">
        <f t="shared" si="29"/>
        <v>Business Logic Verification Requirements</v>
      </c>
      <c r="R229" t="str">
        <f t="shared" si="30"/>
        <v>Verify the application has business logic limits or validation to protect agains...</v>
      </c>
      <c r="V229" t="str">
        <f t="shared" si="31"/>
        <v>Verify the application has business logic limits or validation to protect against likely business risks or threats, identified using threat modeling or similar methodologies.</v>
      </c>
      <c r="W229" t="str">
        <f t="shared" si="32"/>
        <v>V11 Business Logic Verification Requirements</v>
      </c>
      <c r="X229" t="str">
        <f t="shared" si="33"/>
        <v>V11.1 Business Logic Security Requirements</v>
      </c>
      <c r="Y229">
        <v>228</v>
      </c>
      <c r="AD229" t="s">
        <v>844</v>
      </c>
      <c r="AE229">
        <f t="shared" si="34"/>
        <v>841</v>
      </c>
    </row>
    <row r="230" spans="1:31" ht="17" x14ac:dyDescent="0.25">
      <c r="A230" s="1" t="s">
        <v>387</v>
      </c>
      <c r="B230" t="s">
        <v>388</v>
      </c>
      <c r="C230" t="s">
        <v>389</v>
      </c>
      <c r="D230" t="s">
        <v>390</v>
      </c>
      <c r="E230" t="s">
        <v>606</v>
      </c>
      <c r="F230" t="s">
        <v>396</v>
      </c>
      <c r="H230" t="s">
        <v>512</v>
      </c>
      <c r="I230" t="s">
        <v>512</v>
      </c>
      <c r="J230">
        <v>367</v>
      </c>
      <c r="L230" t="s">
        <v>515</v>
      </c>
      <c r="M230">
        <f t="shared" si="35"/>
        <v>229</v>
      </c>
      <c r="N230" t="str">
        <f t="shared" si="27"/>
        <v>ASVS-V11.01.6</v>
      </c>
      <c r="O230" t="s">
        <v>1776</v>
      </c>
      <c r="P230" t="str">
        <f t="shared" si="28"/>
        <v>L2/L3 Verify the application does not suffer from "Time Of Check to Time Of Use"...</v>
      </c>
      <c r="Q230" t="str">
        <f t="shared" si="29"/>
        <v>Business Logic Verification Requirements</v>
      </c>
      <c r="R230" t="str">
        <f t="shared" si="30"/>
        <v>Verify the application does not suffer from "Time Of Check to Time Of Use" (TOCT...</v>
      </c>
      <c r="V230" t="str">
        <f t="shared" si="31"/>
        <v>Verify the application does not suffer from "Time Of Check to Time Of Use" (TOCTOU) issues or other race conditions for sensitive operations.</v>
      </c>
      <c r="W230" t="str">
        <f t="shared" si="32"/>
        <v>V11 Business Logic Verification Requirements</v>
      </c>
      <c r="X230" t="str">
        <f t="shared" si="33"/>
        <v>V11.1 Business Logic Security Requirements</v>
      </c>
      <c r="Y230">
        <v>229</v>
      </c>
      <c r="AD230" t="s">
        <v>844</v>
      </c>
      <c r="AE230">
        <f t="shared" si="34"/>
        <v>367</v>
      </c>
    </row>
    <row r="231" spans="1:31" ht="17" x14ac:dyDescent="0.25">
      <c r="A231" s="1" t="s">
        <v>387</v>
      </c>
      <c r="B231" t="s">
        <v>388</v>
      </c>
      <c r="C231" t="s">
        <v>389</v>
      </c>
      <c r="D231" t="s">
        <v>390</v>
      </c>
      <c r="E231" t="s">
        <v>607</v>
      </c>
      <c r="F231" t="s">
        <v>397</v>
      </c>
      <c r="H231" t="s">
        <v>512</v>
      </c>
      <c r="I231" t="s">
        <v>512</v>
      </c>
      <c r="J231">
        <v>754</v>
      </c>
      <c r="L231" t="s">
        <v>515</v>
      </c>
      <c r="M231">
        <f t="shared" si="35"/>
        <v>230</v>
      </c>
      <c r="N231" t="str">
        <f t="shared" si="27"/>
        <v>ASVS-V11.01.7</v>
      </c>
      <c r="O231" t="s">
        <v>1776</v>
      </c>
      <c r="P231" t="str">
        <f t="shared" si="28"/>
        <v>L2/L3 Verify the application monitors for unusual events or activity from a busi...</v>
      </c>
      <c r="Q231" t="str">
        <f t="shared" si="29"/>
        <v>Business Logic Verification Requirements</v>
      </c>
      <c r="R231" t="str">
        <f t="shared" si="30"/>
        <v>Verify the application monitors for unusual events or activity from a business l...</v>
      </c>
      <c r="V231" t="str">
        <f t="shared" si="31"/>
        <v>Verify the application monitors for unusual events or activity from a business logic perspective. For example, attempts to perform actions out of order or actions which a normal user would never attempt. ([C9](https://owasp.org/www-project-proactive-controls/#div-numbering))</v>
      </c>
      <c r="W231" t="str">
        <f t="shared" si="32"/>
        <v>V11 Business Logic Verification Requirements</v>
      </c>
      <c r="X231" t="str">
        <f t="shared" si="33"/>
        <v>V11.1 Business Logic Security Requirements</v>
      </c>
      <c r="Y231">
        <v>230</v>
      </c>
      <c r="AD231" t="s">
        <v>844</v>
      </c>
      <c r="AE231">
        <f t="shared" si="34"/>
        <v>754</v>
      </c>
    </row>
    <row r="232" spans="1:31" ht="17" x14ac:dyDescent="0.25">
      <c r="A232" s="1" t="s">
        <v>387</v>
      </c>
      <c r="B232" t="s">
        <v>388</v>
      </c>
      <c r="C232" t="s">
        <v>389</v>
      </c>
      <c r="D232" t="s">
        <v>390</v>
      </c>
      <c r="E232" t="s">
        <v>608</v>
      </c>
      <c r="F232" t="s">
        <v>398</v>
      </c>
      <c r="H232" t="s">
        <v>512</v>
      </c>
      <c r="I232" t="s">
        <v>512</v>
      </c>
      <c r="J232">
        <v>390</v>
      </c>
      <c r="L232" t="s">
        <v>515</v>
      </c>
      <c r="M232">
        <f t="shared" si="35"/>
        <v>231</v>
      </c>
      <c r="N232" t="str">
        <f t="shared" si="27"/>
        <v>ASVS-V11.01.8</v>
      </c>
      <c r="O232" t="s">
        <v>1776</v>
      </c>
      <c r="P232" t="str">
        <f t="shared" si="28"/>
        <v>L2/L3 Verify the application has configurable alerting when automated attacks or...</v>
      </c>
      <c r="Q232" t="str">
        <f t="shared" si="29"/>
        <v>Business Logic Verification Requirements</v>
      </c>
      <c r="R232" t="str">
        <f t="shared" si="30"/>
        <v>Verify the application has configurable alerting when automated attacks or unusu...</v>
      </c>
      <c r="V232" t="str">
        <f t="shared" si="31"/>
        <v>Verify the application has configurable alerting when automated attacks or unusual activity is detected.</v>
      </c>
      <c r="W232" t="str">
        <f t="shared" si="32"/>
        <v>V11 Business Logic Verification Requirements</v>
      </c>
      <c r="X232" t="str">
        <f t="shared" si="33"/>
        <v>V11.1 Business Logic Security Requirements</v>
      </c>
      <c r="Y232">
        <v>231</v>
      </c>
      <c r="AD232" t="s">
        <v>844</v>
      </c>
      <c r="AE232">
        <f t="shared" si="34"/>
        <v>390</v>
      </c>
    </row>
    <row r="233" spans="1:31" ht="17" x14ac:dyDescent="0.25">
      <c r="A233" s="1" t="s">
        <v>399</v>
      </c>
      <c r="B233" t="s">
        <v>400</v>
      </c>
      <c r="C233" t="s">
        <v>401</v>
      </c>
      <c r="D233" t="s">
        <v>402</v>
      </c>
      <c r="E233" t="s">
        <v>609</v>
      </c>
      <c r="F233" t="s">
        <v>403</v>
      </c>
      <c r="G233" t="s">
        <v>512</v>
      </c>
      <c r="H233" t="s">
        <v>512</v>
      </c>
      <c r="I233" t="s">
        <v>512</v>
      </c>
      <c r="J233">
        <v>400</v>
      </c>
      <c r="L233" t="s">
        <v>520</v>
      </c>
      <c r="M233">
        <f t="shared" si="35"/>
        <v>232</v>
      </c>
      <c r="N233" t="str">
        <f t="shared" si="27"/>
        <v>ASVS-V12.01.1</v>
      </c>
      <c r="O233" t="s">
        <v>1776</v>
      </c>
      <c r="P233" t="str">
        <f t="shared" si="28"/>
        <v>L1/L2/L3 Verify that the application will not accept large files that could fill...</v>
      </c>
      <c r="Q233" t="str">
        <f t="shared" si="29"/>
        <v>File and Resources Verification Requirements</v>
      </c>
      <c r="R233" t="str">
        <f t="shared" si="30"/>
        <v>Verify that the application will not accept large files that could fill up stora...</v>
      </c>
      <c r="V233" t="str">
        <f t="shared" si="31"/>
        <v>Verify that the application will not accept large files that could fill up storage or cause a denial of service.</v>
      </c>
      <c r="W233" t="str">
        <f t="shared" si="32"/>
        <v>V12 File and Resources Verification Requirements</v>
      </c>
      <c r="X233" t="str">
        <f t="shared" si="33"/>
        <v>V12.1 File Upload Requirements</v>
      </c>
      <c r="Y233">
        <v>232</v>
      </c>
      <c r="AD233" t="s">
        <v>845</v>
      </c>
      <c r="AE233">
        <f t="shared" si="34"/>
        <v>400</v>
      </c>
    </row>
    <row r="234" spans="1:31" ht="17" x14ac:dyDescent="0.25">
      <c r="A234" s="1" t="s">
        <v>399</v>
      </c>
      <c r="B234" t="s">
        <v>400</v>
      </c>
      <c r="C234" t="s">
        <v>401</v>
      </c>
      <c r="D234" t="s">
        <v>402</v>
      </c>
      <c r="E234" t="s">
        <v>610</v>
      </c>
      <c r="F234" t="s">
        <v>404</v>
      </c>
      <c r="H234" t="s">
        <v>512</v>
      </c>
      <c r="I234" t="s">
        <v>512</v>
      </c>
      <c r="J234">
        <v>409</v>
      </c>
      <c r="L234" t="s">
        <v>515</v>
      </c>
      <c r="M234">
        <f t="shared" si="35"/>
        <v>233</v>
      </c>
      <c r="N234" t="str">
        <f t="shared" si="27"/>
        <v>ASVS-V12.01.2</v>
      </c>
      <c r="O234" t="s">
        <v>1776</v>
      </c>
      <c r="P234" t="str">
        <f t="shared" si="28"/>
        <v>L2/L3 Verify that compressed files are checked for "zip bombs" - small input fil...</v>
      </c>
      <c r="Q234" t="str">
        <f t="shared" si="29"/>
        <v>File and Resources Verification Requirements</v>
      </c>
      <c r="R234" t="str">
        <f t="shared" si="30"/>
        <v>Verify that compressed files are checked for "zip bombs" - small input files tha...</v>
      </c>
      <c r="V234" t="str">
        <f t="shared" si="31"/>
        <v>Verify that compressed files are checked for "zip bombs" - small input files that will decompress into huge files thus exhausting file storage limits.</v>
      </c>
      <c r="W234" t="str">
        <f t="shared" si="32"/>
        <v>V12 File and Resources Verification Requirements</v>
      </c>
      <c r="X234" t="str">
        <f t="shared" si="33"/>
        <v>V12.1 File Upload Requirements</v>
      </c>
      <c r="Y234">
        <v>233</v>
      </c>
      <c r="AD234" t="s">
        <v>845</v>
      </c>
      <c r="AE234">
        <f t="shared" si="34"/>
        <v>409</v>
      </c>
    </row>
    <row r="235" spans="1:31" ht="17" x14ac:dyDescent="0.25">
      <c r="A235" s="1" t="s">
        <v>399</v>
      </c>
      <c r="B235" t="s">
        <v>400</v>
      </c>
      <c r="C235" t="s">
        <v>401</v>
      </c>
      <c r="D235" t="s">
        <v>402</v>
      </c>
      <c r="E235" t="s">
        <v>611</v>
      </c>
      <c r="F235" t="s">
        <v>405</v>
      </c>
      <c r="H235" t="s">
        <v>512</v>
      </c>
      <c r="I235" t="s">
        <v>512</v>
      </c>
      <c r="J235">
        <v>770</v>
      </c>
      <c r="L235" t="s">
        <v>515</v>
      </c>
      <c r="M235">
        <f t="shared" si="35"/>
        <v>234</v>
      </c>
      <c r="N235" t="str">
        <f t="shared" si="27"/>
        <v>ASVS-V12.01.3</v>
      </c>
      <c r="O235" t="s">
        <v>1776</v>
      </c>
      <c r="P235" t="str">
        <f t="shared" si="28"/>
        <v>L2/L3 Verify that a file size quota and maximum number of files per user is enfo...</v>
      </c>
      <c r="Q235" t="str">
        <f t="shared" si="29"/>
        <v>File and Resources Verification Requirements</v>
      </c>
      <c r="R235" t="str">
        <f t="shared" si="30"/>
        <v>Verify that a file size quota and maximum number of files per user is enforced t...</v>
      </c>
      <c r="V235" t="str">
        <f t="shared" si="31"/>
        <v>Verify that a file size quota and maximum number of files per user is enforced to ensure that a single user cannot fill up the storage with too many files, or excessively large files.</v>
      </c>
      <c r="W235" t="str">
        <f t="shared" si="32"/>
        <v>V12 File and Resources Verification Requirements</v>
      </c>
      <c r="X235" t="str">
        <f t="shared" si="33"/>
        <v>V12.1 File Upload Requirements</v>
      </c>
      <c r="Y235">
        <v>234</v>
      </c>
      <c r="AD235" t="s">
        <v>845</v>
      </c>
      <c r="AE235">
        <f t="shared" si="34"/>
        <v>770</v>
      </c>
    </row>
    <row r="236" spans="1:31" ht="17" x14ac:dyDescent="0.25">
      <c r="A236" s="1" t="s">
        <v>399</v>
      </c>
      <c r="B236" t="s">
        <v>400</v>
      </c>
      <c r="C236" t="s">
        <v>406</v>
      </c>
      <c r="D236" t="s">
        <v>407</v>
      </c>
      <c r="E236" t="s">
        <v>671</v>
      </c>
      <c r="F236" t="s">
        <v>408</v>
      </c>
      <c r="H236" t="s">
        <v>512</v>
      </c>
      <c r="I236" t="s">
        <v>512</v>
      </c>
      <c r="J236">
        <v>434</v>
      </c>
      <c r="L236" t="s">
        <v>515</v>
      </c>
      <c r="M236">
        <f t="shared" si="35"/>
        <v>235</v>
      </c>
      <c r="N236" t="str">
        <f t="shared" si="27"/>
        <v>ASVS-V12.02.1</v>
      </c>
      <c r="O236" t="s">
        <v>1776</v>
      </c>
      <c r="P236" t="str">
        <f t="shared" si="28"/>
        <v>L2/L3 Verify that files obtained from untrusted sources are validated to be of e...</v>
      </c>
      <c r="Q236" t="str">
        <f t="shared" si="29"/>
        <v>File and Resources Verification Requirements</v>
      </c>
      <c r="R236" t="str">
        <f t="shared" si="30"/>
        <v>Verify that files obtained from untrusted sources are validated to be of expecte...</v>
      </c>
      <c r="V236" t="str">
        <f t="shared" si="31"/>
        <v>Verify that files obtained from untrusted sources are validated to be of expected type based on the file's content.</v>
      </c>
      <c r="W236" t="str">
        <f t="shared" si="32"/>
        <v>V12 File and Resources Verification Requirements</v>
      </c>
      <c r="X236" t="str">
        <f t="shared" si="33"/>
        <v>V12.2 File Integrity Requirements</v>
      </c>
      <c r="Y236">
        <v>235</v>
      </c>
      <c r="AD236" t="s">
        <v>845</v>
      </c>
      <c r="AE236">
        <f t="shared" si="34"/>
        <v>434</v>
      </c>
    </row>
    <row r="237" spans="1:31" ht="17" x14ac:dyDescent="0.25">
      <c r="A237" s="1" t="s">
        <v>399</v>
      </c>
      <c r="B237" t="s">
        <v>400</v>
      </c>
      <c r="C237" t="s">
        <v>409</v>
      </c>
      <c r="D237" t="s">
        <v>410</v>
      </c>
      <c r="E237" t="s">
        <v>713</v>
      </c>
      <c r="F237" t="s">
        <v>411</v>
      </c>
      <c r="G237" t="s">
        <v>512</v>
      </c>
      <c r="H237" t="s">
        <v>512</v>
      </c>
      <c r="I237" t="s">
        <v>512</v>
      </c>
      <c r="J237">
        <v>22</v>
      </c>
      <c r="L237" t="s">
        <v>520</v>
      </c>
      <c r="M237">
        <f t="shared" si="35"/>
        <v>236</v>
      </c>
      <c r="N237" t="str">
        <f t="shared" si="27"/>
        <v>ASVS-V12.03.1</v>
      </c>
      <c r="O237" t="s">
        <v>1776</v>
      </c>
      <c r="P237" t="str">
        <f t="shared" si="28"/>
        <v>L1/L2/L3 Verify that user-submitted filename metadata is not used directly by sy...</v>
      </c>
      <c r="Q237" t="str">
        <f t="shared" si="29"/>
        <v>File and Resources Verification Requirements</v>
      </c>
      <c r="R237" t="str">
        <f t="shared" si="30"/>
        <v>Verify that user-submitted filename metadata is not used directly by system or f...</v>
      </c>
      <c r="V237" t="str">
        <f t="shared" si="31"/>
        <v>Verify that user-submitted filename metadata is not used directly by system or framework filesystems and that a URL API is used to protect against path traversal.</v>
      </c>
      <c r="W237" t="str">
        <f t="shared" si="32"/>
        <v>V12 File and Resources Verification Requirements</v>
      </c>
      <c r="X237" t="str">
        <f t="shared" si="33"/>
        <v>V12.3 File Execution Requirements</v>
      </c>
      <c r="Y237">
        <v>236</v>
      </c>
      <c r="AD237" t="s">
        <v>845</v>
      </c>
      <c r="AE237">
        <f t="shared" si="34"/>
        <v>22</v>
      </c>
    </row>
    <row r="238" spans="1:31" ht="17" x14ac:dyDescent="0.25">
      <c r="A238" s="1" t="s">
        <v>399</v>
      </c>
      <c r="B238" t="s">
        <v>400</v>
      </c>
      <c r="C238" t="s">
        <v>409</v>
      </c>
      <c r="D238" t="s">
        <v>410</v>
      </c>
      <c r="E238" t="s">
        <v>714</v>
      </c>
      <c r="F238" t="s">
        <v>412</v>
      </c>
      <c r="G238" t="s">
        <v>512</v>
      </c>
      <c r="H238" t="s">
        <v>512</v>
      </c>
      <c r="I238" t="s">
        <v>512</v>
      </c>
      <c r="J238">
        <v>73</v>
      </c>
      <c r="L238" t="s">
        <v>520</v>
      </c>
      <c r="M238">
        <f t="shared" si="35"/>
        <v>237</v>
      </c>
      <c r="N238" t="str">
        <f t="shared" si="27"/>
        <v>ASVS-V12.03.2</v>
      </c>
      <c r="O238" t="s">
        <v>1776</v>
      </c>
      <c r="P238" t="str">
        <f t="shared" si="28"/>
        <v>L1/L2/L3 Verify that user-submitted filename metadata is validated or ignored to...</v>
      </c>
      <c r="Q238" t="str">
        <f t="shared" si="29"/>
        <v>File and Resources Verification Requirements</v>
      </c>
      <c r="R238" t="str">
        <f t="shared" si="30"/>
        <v>Verify that user-submitted filename metadata is validated or ignored to prevent ...</v>
      </c>
      <c r="V238" t="str">
        <f t="shared" si="31"/>
        <v>Verify that user-submitted filename metadata is validated or ignored to prevent the disclosure, creation, updating or removal of local files (LFI).</v>
      </c>
      <c r="W238" t="str">
        <f t="shared" si="32"/>
        <v>V12 File and Resources Verification Requirements</v>
      </c>
      <c r="X238" t="str">
        <f t="shared" si="33"/>
        <v>V12.3 File Execution Requirements</v>
      </c>
      <c r="Y238">
        <v>237</v>
      </c>
      <c r="AD238" t="s">
        <v>845</v>
      </c>
      <c r="AE238">
        <f t="shared" si="34"/>
        <v>73</v>
      </c>
    </row>
    <row r="239" spans="1:31" ht="17" x14ac:dyDescent="0.25">
      <c r="A239" s="1" t="s">
        <v>399</v>
      </c>
      <c r="B239" t="s">
        <v>400</v>
      </c>
      <c r="C239" t="s">
        <v>409</v>
      </c>
      <c r="D239" t="s">
        <v>410</v>
      </c>
      <c r="E239" t="s">
        <v>715</v>
      </c>
      <c r="F239" t="s">
        <v>413</v>
      </c>
      <c r="G239" t="s">
        <v>512</v>
      </c>
      <c r="H239" t="s">
        <v>512</v>
      </c>
      <c r="I239" t="s">
        <v>512</v>
      </c>
      <c r="J239">
        <v>98</v>
      </c>
      <c r="L239" t="s">
        <v>520</v>
      </c>
      <c r="M239">
        <f t="shared" si="35"/>
        <v>238</v>
      </c>
      <c r="N239" t="str">
        <f t="shared" si="27"/>
        <v>ASVS-V12.03.3</v>
      </c>
      <c r="O239" t="s">
        <v>1776</v>
      </c>
      <c r="P239" t="str">
        <f t="shared" si="28"/>
        <v>L1/L2/L3 Verify that user-submitted filename metadata is validated or ignored to...</v>
      </c>
      <c r="Q239" t="str">
        <f t="shared" si="29"/>
        <v>File and Resources Verification Requirements</v>
      </c>
      <c r="R239" t="str">
        <f t="shared" si="30"/>
        <v>Verify that user-submitted filename metadata is validated or ignored to prevent ...</v>
      </c>
      <c r="V239" t="str">
        <f t="shared" si="31"/>
        <v xml:space="preserve">Verify that user-submitted filename metadata is validated or ignored to prevent the disclosure or execution of remote files via Remote File Inclusion (RFI) or Server-side Request Forgery (SSRF) attacks. </v>
      </c>
      <c r="W239" t="str">
        <f t="shared" si="32"/>
        <v>V12 File and Resources Verification Requirements</v>
      </c>
      <c r="X239" t="str">
        <f t="shared" si="33"/>
        <v>V12.3 File Execution Requirements</v>
      </c>
      <c r="Y239">
        <v>238</v>
      </c>
      <c r="AD239" t="s">
        <v>845</v>
      </c>
      <c r="AE239">
        <f t="shared" si="34"/>
        <v>98</v>
      </c>
    </row>
    <row r="240" spans="1:31" ht="17" x14ac:dyDescent="0.25">
      <c r="A240" s="1" t="s">
        <v>399</v>
      </c>
      <c r="B240" t="s">
        <v>400</v>
      </c>
      <c r="C240" t="s">
        <v>409</v>
      </c>
      <c r="D240" t="s">
        <v>410</v>
      </c>
      <c r="E240" t="s">
        <v>716</v>
      </c>
      <c r="F240" t="s">
        <v>414</v>
      </c>
      <c r="G240" t="s">
        <v>512</v>
      </c>
      <c r="H240" t="s">
        <v>512</v>
      </c>
      <c r="I240" t="s">
        <v>512</v>
      </c>
      <c r="J240">
        <v>641</v>
      </c>
      <c r="L240" t="s">
        <v>520</v>
      </c>
      <c r="M240">
        <f t="shared" si="35"/>
        <v>239</v>
      </c>
      <c r="N240" t="str">
        <f t="shared" si="27"/>
        <v>ASVS-V12.03.4</v>
      </c>
      <c r="O240" t="s">
        <v>1776</v>
      </c>
      <c r="P240" t="str">
        <f t="shared" si="28"/>
        <v>L1/L2/L3 Verify that the application protects against Reflective File Download (...</v>
      </c>
      <c r="Q240" t="str">
        <f t="shared" si="29"/>
        <v>File and Resources Verification Requirements</v>
      </c>
      <c r="R240" t="str">
        <f t="shared" si="30"/>
        <v>Verify that the application protects against Reflective File Download (RFD) by v...</v>
      </c>
      <c r="V240" t="str">
        <f t="shared" si="31"/>
        <v>Verify that the application protects against Reflective File Download (RFD) by validating or ignoring user-submitted filenames in a JSON, JSONP, or URL parameter, the response Content-Type header should be set to text/plain, and the Content-Disposition header should have a fixed filename.</v>
      </c>
      <c r="W240" t="str">
        <f t="shared" si="32"/>
        <v>V12 File and Resources Verification Requirements</v>
      </c>
      <c r="X240" t="str">
        <f t="shared" si="33"/>
        <v>V12.3 File Execution Requirements</v>
      </c>
      <c r="Y240">
        <v>239</v>
      </c>
      <c r="AD240" t="s">
        <v>845</v>
      </c>
      <c r="AE240">
        <f t="shared" si="34"/>
        <v>641</v>
      </c>
    </row>
    <row r="241" spans="1:31" ht="17" x14ac:dyDescent="0.25">
      <c r="A241" s="1" t="s">
        <v>399</v>
      </c>
      <c r="B241" t="s">
        <v>400</v>
      </c>
      <c r="C241" t="s">
        <v>409</v>
      </c>
      <c r="D241" t="s">
        <v>410</v>
      </c>
      <c r="E241" t="s">
        <v>717</v>
      </c>
      <c r="F241" t="s">
        <v>415</v>
      </c>
      <c r="G241" t="s">
        <v>512</v>
      </c>
      <c r="H241" t="s">
        <v>512</v>
      </c>
      <c r="I241" t="s">
        <v>512</v>
      </c>
      <c r="J241">
        <v>78</v>
      </c>
      <c r="L241" t="s">
        <v>520</v>
      </c>
      <c r="M241">
        <f t="shared" si="35"/>
        <v>240</v>
      </c>
      <c r="N241" t="str">
        <f t="shared" si="27"/>
        <v>ASVS-V12.03.5</v>
      </c>
      <c r="O241" t="s">
        <v>1776</v>
      </c>
      <c r="P241" t="str">
        <f t="shared" si="28"/>
        <v>L1/L2/L3 Verify that untrusted file metadata is not used directly with system AP...</v>
      </c>
      <c r="Q241" t="str">
        <f t="shared" si="29"/>
        <v>File and Resources Verification Requirements</v>
      </c>
      <c r="R241" t="str">
        <f t="shared" si="30"/>
        <v>Verify that untrusted file metadata is not used directly with system API or libr...</v>
      </c>
      <c r="V241" t="str">
        <f t="shared" si="31"/>
        <v>Verify that untrusted file metadata is not used directly with system API or libraries, to protect against OS command injection.</v>
      </c>
      <c r="W241" t="str">
        <f t="shared" si="32"/>
        <v>V12 File and Resources Verification Requirements</v>
      </c>
      <c r="X241" t="str">
        <f t="shared" si="33"/>
        <v>V12.3 File Execution Requirements</v>
      </c>
      <c r="Y241">
        <v>240</v>
      </c>
      <c r="AD241" t="s">
        <v>845</v>
      </c>
      <c r="AE241">
        <f t="shared" si="34"/>
        <v>78</v>
      </c>
    </row>
    <row r="242" spans="1:31" ht="17" x14ac:dyDescent="0.25">
      <c r="A242" s="1" t="s">
        <v>399</v>
      </c>
      <c r="B242" t="s">
        <v>400</v>
      </c>
      <c r="C242" t="s">
        <v>409</v>
      </c>
      <c r="D242" t="s">
        <v>410</v>
      </c>
      <c r="E242" t="s">
        <v>718</v>
      </c>
      <c r="F242" t="s">
        <v>416</v>
      </c>
      <c r="H242" t="s">
        <v>512</v>
      </c>
      <c r="I242" t="s">
        <v>512</v>
      </c>
      <c r="J242">
        <v>829</v>
      </c>
      <c r="L242" t="s">
        <v>515</v>
      </c>
      <c r="M242">
        <f t="shared" si="35"/>
        <v>241</v>
      </c>
      <c r="N242" t="str">
        <f t="shared" si="27"/>
        <v>ASVS-V12.03.6</v>
      </c>
      <c r="O242" t="s">
        <v>1776</v>
      </c>
      <c r="P242" t="str">
        <f t="shared" si="28"/>
        <v>L2/L3 Verify that the application does not include and execute functionality fro...</v>
      </c>
      <c r="Q242" t="str">
        <f t="shared" si="29"/>
        <v>File and Resources Verification Requirements</v>
      </c>
      <c r="R242" t="str">
        <f t="shared" si="30"/>
        <v>Verify that the application does not include and execute functionality from untr...</v>
      </c>
      <c r="V242" t="str">
        <f t="shared" si="31"/>
        <v>Verify that the application does not include and execute functionality from untrusted sources, such as unverified content distribution networks, JavaScript libraries, node npm libraries, or server-side DLLs.</v>
      </c>
      <c r="W242" t="str">
        <f t="shared" si="32"/>
        <v>V12 File and Resources Verification Requirements</v>
      </c>
      <c r="X242" t="str">
        <f t="shared" si="33"/>
        <v>V12.3 File Execution Requirements</v>
      </c>
      <c r="Y242">
        <v>241</v>
      </c>
      <c r="AD242" t="s">
        <v>845</v>
      </c>
      <c r="AE242">
        <f t="shared" si="34"/>
        <v>829</v>
      </c>
    </row>
    <row r="243" spans="1:31" ht="17" x14ac:dyDescent="0.25">
      <c r="A243" s="1" t="s">
        <v>399</v>
      </c>
      <c r="B243" t="s">
        <v>400</v>
      </c>
      <c r="C243" t="s">
        <v>417</v>
      </c>
      <c r="D243" t="s">
        <v>418</v>
      </c>
      <c r="E243" t="s">
        <v>747</v>
      </c>
      <c r="F243" t="s">
        <v>419</v>
      </c>
      <c r="G243" t="s">
        <v>512</v>
      </c>
      <c r="H243" t="s">
        <v>512</v>
      </c>
      <c r="I243" t="s">
        <v>512</v>
      </c>
      <c r="J243">
        <v>922</v>
      </c>
      <c r="L243" t="s">
        <v>520</v>
      </c>
      <c r="M243">
        <f t="shared" si="35"/>
        <v>242</v>
      </c>
      <c r="N243" t="str">
        <f t="shared" si="27"/>
        <v>ASVS-V12.04.1</v>
      </c>
      <c r="O243" t="s">
        <v>1776</v>
      </c>
      <c r="P243" t="str">
        <f t="shared" si="28"/>
        <v>L1/L2/L3 Verify that files obtained from untrusted sources are stored outside th...</v>
      </c>
      <c r="Q243" t="str">
        <f t="shared" si="29"/>
        <v>File and Resources Verification Requirements</v>
      </c>
      <c r="R243" t="str">
        <f t="shared" si="30"/>
        <v>Verify that files obtained from untrusted sources are stored outside the web roo...</v>
      </c>
      <c r="V243" t="str">
        <f t="shared" si="31"/>
        <v>Verify that files obtained from untrusted sources are stored outside the web root, with limited permissions, preferably with strong validation.</v>
      </c>
      <c r="W243" t="str">
        <f t="shared" si="32"/>
        <v>V12 File and Resources Verification Requirements</v>
      </c>
      <c r="X243" t="str">
        <f t="shared" si="33"/>
        <v>V12.4 File Storage Requirements</v>
      </c>
      <c r="Y243">
        <v>242</v>
      </c>
      <c r="AD243" t="s">
        <v>845</v>
      </c>
      <c r="AE243">
        <f t="shared" si="34"/>
        <v>922</v>
      </c>
    </row>
    <row r="244" spans="1:31" ht="17" x14ac:dyDescent="0.25">
      <c r="A244" s="1" t="s">
        <v>399</v>
      </c>
      <c r="B244" t="s">
        <v>400</v>
      </c>
      <c r="C244" t="s">
        <v>417</v>
      </c>
      <c r="D244" t="s">
        <v>418</v>
      </c>
      <c r="E244" t="s">
        <v>748</v>
      </c>
      <c r="F244" t="s">
        <v>420</v>
      </c>
      <c r="G244" t="s">
        <v>512</v>
      </c>
      <c r="H244" t="s">
        <v>512</v>
      </c>
      <c r="I244" t="s">
        <v>512</v>
      </c>
      <c r="J244">
        <v>509</v>
      </c>
      <c r="L244" t="s">
        <v>520</v>
      </c>
      <c r="M244">
        <f t="shared" si="35"/>
        <v>243</v>
      </c>
      <c r="N244" t="str">
        <f t="shared" si="27"/>
        <v>ASVS-V12.04.2</v>
      </c>
      <c r="O244" t="s">
        <v>1776</v>
      </c>
      <c r="P244" t="str">
        <f t="shared" si="28"/>
        <v>L1/L2/L3 Verify that files obtained from untrusted sources are scanned by antivi...</v>
      </c>
      <c r="Q244" t="str">
        <f t="shared" si="29"/>
        <v>File and Resources Verification Requirements</v>
      </c>
      <c r="R244" t="str">
        <f t="shared" si="30"/>
        <v>Verify that files obtained from untrusted sources are scanned by antivirus scann...</v>
      </c>
      <c r="V244" t="str">
        <f t="shared" si="31"/>
        <v>Verify that files obtained from untrusted sources are scanned by antivirus scanners to prevent upload of known malicious content.</v>
      </c>
      <c r="W244" t="str">
        <f t="shared" si="32"/>
        <v>V12 File and Resources Verification Requirements</v>
      </c>
      <c r="X244" t="str">
        <f t="shared" si="33"/>
        <v>V12.4 File Storage Requirements</v>
      </c>
      <c r="Y244">
        <v>243</v>
      </c>
      <c r="AD244" t="s">
        <v>845</v>
      </c>
      <c r="AE244">
        <f t="shared" si="34"/>
        <v>509</v>
      </c>
    </row>
    <row r="245" spans="1:31" ht="17" x14ac:dyDescent="0.25">
      <c r="A245" s="1" t="s">
        <v>399</v>
      </c>
      <c r="B245" t="s">
        <v>400</v>
      </c>
      <c r="C245" t="s">
        <v>421</v>
      </c>
      <c r="D245" t="s">
        <v>422</v>
      </c>
      <c r="E245" t="s">
        <v>776</v>
      </c>
      <c r="F245" t="s">
        <v>423</v>
      </c>
      <c r="G245" t="s">
        <v>512</v>
      </c>
      <c r="H245" t="s">
        <v>512</v>
      </c>
      <c r="I245" t="s">
        <v>512</v>
      </c>
      <c r="J245">
        <v>552</v>
      </c>
      <c r="L245" t="s">
        <v>520</v>
      </c>
      <c r="M245">
        <f t="shared" si="35"/>
        <v>244</v>
      </c>
      <c r="N245" t="str">
        <f t="shared" si="27"/>
        <v>ASVS-V12.05.1</v>
      </c>
      <c r="O245" t="s">
        <v>1776</v>
      </c>
      <c r="P245" t="str">
        <f t="shared" si="28"/>
        <v>L1/L2/L3 Verify that the web tier is configured to serve only files with specifi...</v>
      </c>
      <c r="Q245" t="str">
        <f t="shared" si="29"/>
        <v>File and Resources Verification Requirements</v>
      </c>
      <c r="R245" t="str">
        <f t="shared" si="30"/>
        <v>Verify that the web tier is configured to serve only files with specific file ex...</v>
      </c>
      <c r="V245" t="str">
        <f t="shared" si="31"/>
        <v>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v>
      </c>
      <c r="W245" t="str">
        <f t="shared" si="32"/>
        <v>V12 File and Resources Verification Requirements</v>
      </c>
      <c r="X245" t="str">
        <f t="shared" si="33"/>
        <v>V12.5 File Download Requirements</v>
      </c>
      <c r="Y245">
        <v>244</v>
      </c>
      <c r="AD245" t="s">
        <v>845</v>
      </c>
      <c r="AE245">
        <f t="shared" si="34"/>
        <v>552</v>
      </c>
    </row>
    <row r="246" spans="1:31" ht="17" x14ac:dyDescent="0.25">
      <c r="A246" s="1" t="s">
        <v>399</v>
      </c>
      <c r="B246" t="s">
        <v>400</v>
      </c>
      <c r="C246" t="s">
        <v>421</v>
      </c>
      <c r="D246" t="s">
        <v>422</v>
      </c>
      <c r="E246" t="s">
        <v>777</v>
      </c>
      <c r="F246" t="s">
        <v>424</v>
      </c>
      <c r="G246" t="s">
        <v>512</v>
      </c>
      <c r="H246" t="s">
        <v>512</v>
      </c>
      <c r="I246" t="s">
        <v>512</v>
      </c>
      <c r="J246">
        <v>434</v>
      </c>
      <c r="L246" t="s">
        <v>520</v>
      </c>
      <c r="M246">
        <f t="shared" si="35"/>
        <v>245</v>
      </c>
      <c r="N246" t="str">
        <f t="shared" si="27"/>
        <v>ASVS-V12.05.2</v>
      </c>
      <c r="O246" t="s">
        <v>1776</v>
      </c>
      <c r="P246" t="str">
        <f t="shared" si="28"/>
        <v>L1/L2/L3 Verify that direct requests to uploaded files will never be executed as...</v>
      </c>
      <c r="Q246" t="str">
        <f t="shared" si="29"/>
        <v>File and Resources Verification Requirements</v>
      </c>
      <c r="R246" t="str">
        <f t="shared" si="30"/>
        <v>Verify that direct requests to uploaded files will never be executed as HTML/Jav...</v>
      </c>
      <c r="V246" t="str">
        <f t="shared" si="31"/>
        <v>Verify that direct requests to uploaded files will never be executed as HTML/JavaScript content.</v>
      </c>
      <c r="W246" t="str">
        <f t="shared" si="32"/>
        <v>V12 File and Resources Verification Requirements</v>
      </c>
      <c r="X246" t="str">
        <f t="shared" si="33"/>
        <v>V12.5 File Download Requirements</v>
      </c>
      <c r="Y246">
        <v>245</v>
      </c>
      <c r="AD246" t="s">
        <v>845</v>
      </c>
      <c r="AE246">
        <f t="shared" si="34"/>
        <v>434</v>
      </c>
    </row>
    <row r="247" spans="1:31" ht="17" x14ac:dyDescent="0.25">
      <c r="A247" s="1" t="s">
        <v>399</v>
      </c>
      <c r="B247" t="s">
        <v>400</v>
      </c>
      <c r="C247" t="s">
        <v>425</v>
      </c>
      <c r="D247" t="s">
        <v>426</v>
      </c>
      <c r="E247" t="s">
        <v>791</v>
      </c>
      <c r="F247" t="s">
        <v>427</v>
      </c>
      <c r="G247" t="s">
        <v>512</v>
      </c>
      <c r="H247" t="s">
        <v>512</v>
      </c>
      <c r="I247" t="s">
        <v>512</v>
      </c>
      <c r="J247">
        <v>918</v>
      </c>
      <c r="L247" t="s">
        <v>520</v>
      </c>
      <c r="M247">
        <f t="shared" si="35"/>
        <v>246</v>
      </c>
      <c r="N247" t="str">
        <f t="shared" si="27"/>
        <v>ASVS-V12.06.1</v>
      </c>
      <c r="O247" t="s">
        <v>1776</v>
      </c>
      <c r="P247" t="str">
        <f t="shared" si="28"/>
        <v>L1/L2/L3 Verify that the web or application server is configured with an allow l...</v>
      </c>
      <c r="Q247" t="str">
        <f t="shared" si="29"/>
        <v>File and Resources Verification Requirements</v>
      </c>
      <c r="R247" t="str">
        <f t="shared" si="30"/>
        <v>Verify that the web or application server is configured with an allow list of re...</v>
      </c>
      <c r="V247" t="str">
        <f t="shared" si="31"/>
        <v>Verify that the web or application server is configured with an allow list of resources or systems to which the server can send requests or load data/files from.</v>
      </c>
      <c r="W247" t="str">
        <f t="shared" si="32"/>
        <v>V12 File and Resources Verification Requirements</v>
      </c>
      <c r="X247" t="str">
        <f t="shared" si="33"/>
        <v>V12.6 SSRF Protection Requirements</v>
      </c>
      <c r="Y247">
        <v>246</v>
      </c>
      <c r="AD247" t="s">
        <v>845</v>
      </c>
      <c r="AE247">
        <f t="shared" si="34"/>
        <v>918</v>
      </c>
    </row>
    <row r="248" spans="1:31" ht="17" x14ac:dyDescent="0.25">
      <c r="A248" s="1" t="s">
        <v>428</v>
      </c>
      <c r="B248" t="s">
        <v>429</v>
      </c>
      <c r="C248" t="s">
        <v>430</v>
      </c>
      <c r="D248" t="s">
        <v>431</v>
      </c>
      <c r="E248" t="s">
        <v>612</v>
      </c>
      <c r="F248" t="s">
        <v>432</v>
      </c>
      <c r="G248" t="s">
        <v>512</v>
      </c>
      <c r="H248" t="s">
        <v>512</v>
      </c>
      <c r="I248" t="s">
        <v>512</v>
      </c>
      <c r="J248">
        <v>116</v>
      </c>
      <c r="L248" t="s">
        <v>520</v>
      </c>
      <c r="M248">
        <f t="shared" si="35"/>
        <v>247</v>
      </c>
      <c r="N248" t="str">
        <f t="shared" si="27"/>
        <v>ASVS-V13.01.1</v>
      </c>
      <c r="O248" t="s">
        <v>1776</v>
      </c>
      <c r="P248" t="str">
        <f t="shared" si="28"/>
        <v>L1/L2/L3 Verify that all application components use the same encodings and parse...</v>
      </c>
      <c r="Q248" t="str">
        <f t="shared" si="29"/>
        <v>API and Web Service Verification Requirements</v>
      </c>
      <c r="R248" t="str">
        <f t="shared" si="30"/>
        <v>Verify that all application components use the same encodings and parsers to avo...</v>
      </c>
      <c r="V248" t="str">
        <f t="shared" si="31"/>
        <v>Verify that all application components use the same encodings and parsers to avoid parsing attacks that exploit different URI or file parsing behavior that could be used in SSRF and RFI attacks.</v>
      </c>
      <c r="W248" t="str">
        <f t="shared" si="32"/>
        <v>V13 API and Web Service Verification Requirements</v>
      </c>
      <c r="X248" t="str">
        <f t="shared" si="33"/>
        <v>V13.1 Generic Web Service Security Verification Requirements</v>
      </c>
      <c r="Y248">
        <v>247</v>
      </c>
      <c r="AD248" t="s">
        <v>846</v>
      </c>
      <c r="AE248">
        <f t="shared" si="34"/>
        <v>116</v>
      </c>
    </row>
    <row r="249" spans="1:31" ht="17" x14ac:dyDescent="0.25">
      <c r="A249" s="1" t="s">
        <v>428</v>
      </c>
      <c r="B249" t="s">
        <v>429</v>
      </c>
      <c r="C249" t="s">
        <v>430</v>
      </c>
      <c r="D249" t="s">
        <v>431</v>
      </c>
      <c r="E249" t="s">
        <v>613</v>
      </c>
      <c r="F249" t="s">
        <v>433</v>
      </c>
      <c r="G249" t="s">
        <v>512</v>
      </c>
      <c r="H249" t="s">
        <v>512</v>
      </c>
      <c r="I249" t="s">
        <v>512</v>
      </c>
      <c r="J249">
        <v>419</v>
      </c>
      <c r="L249" t="s">
        <v>520</v>
      </c>
      <c r="M249">
        <f t="shared" si="35"/>
        <v>248</v>
      </c>
      <c r="N249" t="str">
        <f t="shared" si="27"/>
        <v>ASVS-V13.01.2</v>
      </c>
      <c r="O249" t="s">
        <v>1776</v>
      </c>
      <c r="P249" t="str">
        <f t="shared" si="28"/>
        <v>L1/L2/L3 Verify that access to administration and management functions is limite...</v>
      </c>
      <c r="Q249" t="str">
        <f t="shared" si="29"/>
        <v>API and Web Service Verification Requirements</v>
      </c>
      <c r="R249" t="str">
        <f t="shared" si="30"/>
        <v>Verify that access to administration and management functions is limited to auth...</v>
      </c>
      <c r="V249" t="str">
        <f t="shared" si="31"/>
        <v>Verify that access to administration and management functions is limited to authorized administrators.</v>
      </c>
      <c r="W249" t="str">
        <f t="shared" si="32"/>
        <v>V13 API and Web Service Verification Requirements</v>
      </c>
      <c r="X249" t="str">
        <f t="shared" si="33"/>
        <v>V13.1 Generic Web Service Security Verification Requirements</v>
      </c>
      <c r="Y249">
        <v>248</v>
      </c>
      <c r="AD249" t="s">
        <v>846</v>
      </c>
      <c r="AE249">
        <f t="shared" si="34"/>
        <v>419</v>
      </c>
    </row>
    <row r="250" spans="1:31" ht="17" x14ac:dyDescent="0.25">
      <c r="A250" s="1" t="s">
        <v>428</v>
      </c>
      <c r="B250" t="s">
        <v>429</v>
      </c>
      <c r="C250" t="s">
        <v>430</v>
      </c>
      <c r="D250" t="s">
        <v>431</v>
      </c>
      <c r="E250" t="s">
        <v>614</v>
      </c>
      <c r="F250" t="s">
        <v>434</v>
      </c>
      <c r="G250" t="s">
        <v>512</v>
      </c>
      <c r="H250" t="s">
        <v>512</v>
      </c>
      <c r="I250" t="s">
        <v>512</v>
      </c>
      <c r="J250">
        <v>598</v>
      </c>
      <c r="L250" t="s">
        <v>520</v>
      </c>
      <c r="M250">
        <f t="shared" si="35"/>
        <v>249</v>
      </c>
      <c r="N250" t="str">
        <f t="shared" si="27"/>
        <v>ASVS-V13.01.3</v>
      </c>
      <c r="O250" t="s">
        <v>1776</v>
      </c>
      <c r="P250" t="str">
        <f t="shared" si="28"/>
        <v>L1/L2/L3 Verify API URLs do not expose sensitive information, such as the API ke...</v>
      </c>
      <c r="Q250" t="str">
        <f t="shared" si="29"/>
        <v>API and Web Service Verification Requirements</v>
      </c>
      <c r="R250" t="str">
        <f t="shared" si="30"/>
        <v>Verify API URLs do not expose sensitive information, such as the API key, sessio...</v>
      </c>
      <c r="V250" t="str">
        <f t="shared" si="31"/>
        <v>Verify API URLs do not expose sensitive information, such as the API key, session tokens etc.</v>
      </c>
      <c r="W250" t="str">
        <f t="shared" si="32"/>
        <v>V13 API and Web Service Verification Requirements</v>
      </c>
      <c r="X250" t="str">
        <f t="shared" si="33"/>
        <v>V13.1 Generic Web Service Security Verification Requirements</v>
      </c>
      <c r="Y250">
        <v>249</v>
      </c>
      <c r="AD250" t="s">
        <v>846</v>
      </c>
      <c r="AE250">
        <f t="shared" si="34"/>
        <v>598</v>
      </c>
    </row>
    <row r="251" spans="1:31" ht="17" x14ac:dyDescent="0.25">
      <c r="A251" s="1" t="s">
        <v>428</v>
      </c>
      <c r="B251" t="s">
        <v>429</v>
      </c>
      <c r="C251" t="s">
        <v>430</v>
      </c>
      <c r="D251" t="s">
        <v>431</v>
      </c>
      <c r="E251" t="s">
        <v>615</v>
      </c>
      <c r="F251" t="s">
        <v>435</v>
      </c>
      <c r="H251" t="s">
        <v>512</v>
      </c>
      <c r="I251" t="s">
        <v>512</v>
      </c>
      <c r="J251">
        <v>285</v>
      </c>
      <c r="L251" t="s">
        <v>515</v>
      </c>
      <c r="M251">
        <f t="shared" si="35"/>
        <v>250</v>
      </c>
      <c r="N251" t="str">
        <f t="shared" si="27"/>
        <v>ASVS-V13.01.4</v>
      </c>
      <c r="O251" t="s">
        <v>1776</v>
      </c>
      <c r="P251" t="str">
        <f t="shared" si="28"/>
        <v>L2/L3 Verify that authorization decisions are made at both the URI, enforced by ...</v>
      </c>
      <c r="Q251" t="str">
        <f t="shared" si="29"/>
        <v>API and Web Service Verification Requirements</v>
      </c>
      <c r="R251" t="str">
        <f t="shared" si="30"/>
        <v>Verify that authorization decisions are made at both the URI, enforced by progra...</v>
      </c>
      <c r="V251" t="str">
        <f t="shared" si="31"/>
        <v>Verify that authorization decisions are made at both the URI, enforced by programmatic or declarative security at the controller or router, and at the resource level, enforced by model-based permissions.</v>
      </c>
      <c r="W251" t="str">
        <f t="shared" si="32"/>
        <v>V13 API and Web Service Verification Requirements</v>
      </c>
      <c r="X251" t="str">
        <f t="shared" si="33"/>
        <v>V13.1 Generic Web Service Security Verification Requirements</v>
      </c>
      <c r="Y251">
        <v>250</v>
      </c>
      <c r="AD251" t="s">
        <v>846</v>
      </c>
      <c r="AE251">
        <f t="shared" si="34"/>
        <v>285</v>
      </c>
    </row>
    <row r="252" spans="1:31" ht="17" x14ac:dyDescent="0.25">
      <c r="A252" s="1" t="s">
        <v>428</v>
      </c>
      <c r="B252" t="s">
        <v>429</v>
      </c>
      <c r="C252" t="s">
        <v>430</v>
      </c>
      <c r="D252" t="s">
        <v>431</v>
      </c>
      <c r="E252" t="s">
        <v>616</v>
      </c>
      <c r="F252" t="s">
        <v>436</v>
      </c>
      <c r="H252" t="s">
        <v>512</v>
      </c>
      <c r="I252" t="s">
        <v>512</v>
      </c>
      <c r="J252">
        <v>434</v>
      </c>
      <c r="L252" t="s">
        <v>515</v>
      </c>
      <c r="M252">
        <f t="shared" si="35"/>
        <v>251</v>
      </c>
      <c r="N252" t="str">
        <f t="shared" si="27"/>
        <v>ASVS-V13.01.5</v>
      </c>
      <c r="O252" t="s">
        <v>1776</v>
      </c>
      <c r="P252" t="str">
        <f t="shared" si="28"/>
        <v>L2/L3 Verify that requests containing unexpected or missing content types are re...</v>
      </c>
      <c r="Q252" t="str">
        <f t="shared" si="29"/>
        <v>API and Web Service Verification Requirements</v>
      </c>
      <c r="R252" t="str">
        <f t="shared" si="30"/>
        <v>Verify that requests containing unexpected or missing content types are rejected...</v>
      </c>
      <c r="V252" t="str">
        <f t="shared" si="31"/>
        <v>Verify that requests containing unexpected or missing content types are rejected with appropriate headers (HTTP response status 406 Unacceptable or 415 Unsupported Media Type).</v>
      </c>
      <c r="W252" t="str">
        <f t="shared" si="32"/>
        <v>V13 API and Web Service Verification Requirements</v>
      </c>
      <c r="X252" t="str">
        <f t="shared" si="33"/>
        <v>V13.1 Generic Web Service Security Verification Requirements</v>
      </c>
      <c r="Y252">
        <v>251</v>
      </c>
      <c r="AD252" t="s">
        <v>846</v>
      </c>
      <c r="AE252">
        <f t="shared" si="34"/>
        <v>434</v>
      </c>
    </row>
    <row r="253" spans="1:31" ht="17" x14ac:dyDescent="0.25">
      <c r="A253" s="1" t="s">
        <v>428</v>
      </c>
      <c r="B253" t="s">
        <v>429</v>
      </c>
      <c r="C253" t="s">
        <v>437</v>
      </c>
      <c r="D253" t="s">
        <v>438</v>
      </c>
      <c r="E253" t="s">
        <v>672</v>
      </c>
      <c r="F253" t="s">
        <v>439</v>
      </c>
      <c r="G253" t="s">
        <v>512</v>
      </c>
      <c r="H253" t="s">
        <v>512</v>
      </c>
      <c r="I253" t="s">
        <v>512</v>
      </c>
      <c r="J253">
        <v>650</v>
      </c>
      <c r="L253" t="s">
        <v>520</v>
      </c>
      <c r="M253">
        <f t="shared" si="35"/>
        <v>252</v>
      </c>
      <c r="N253" t="str">
        <f t="shared" si="27"/>
        <v>ASVS-V13.02.1</v>
      </c>
      <c r="O253" t="s">
        <v>1776</v>
      </c>
      <c r="P253" t="str">
        <f t="shared" si="28"/>
        <v>L1/L2/L3 Verify that enabled RESTful HTTP methods are a valid choice for the use...</v>
      </c>
      <c r="Q253" t="str">
        <f t="shared" si="29"/>
        <v>API and Web Service Verification Requirements</v>
      </c>
      <c r="R253" t="str">
        <f t="shared" si="30"/>
        <v>Verify that enabled RESTful HTTP methods are a valid choice for the user or acti...</v>
      </c>
      <c r="V253" t="str">
        <f t="shared" si="31"/>
        <v>Verify that enabled RESTful HTTP methods are a valid choice for the user or action, such as preventing normal users using DELETE or PUT on protected API or resources.</v>
      </c>
      <c r="W253" t="str">
        <f t="shared" si="32"/>
        <v>V13 API and Web Service Verification Requirements</v>
      </c>
      <c r="X253" t="str">
        <f t="shared" si="33"/>
        <v>V13.2 RESTful Web Service Verification Requirements</v>
      </c>
      <c r="Y253">
        <v>252</v>
      </c>
      <c r="AD253" t="s">
        <v>846</v>
      </c>
      <c r="AE253">
        <f t="shared" si="34"/>
        <v>650</v>
      </c>
    </row>
    <row r="254" spans="1:31" ht="17" x14ac:dyDescent="0.25">
      <c r="A254" s="1" t="s">
        <v>428</v>
      </c>
      <c r="B254" t="s">
        <v>429</v>
      </c>
      <c r="C254" t="s">
        <v>437</v>
      </c>
      <c r="D254" t="s">
        <v>438</v>
      </c>
      <c r="E254" t="s">
        <v>673</v>
      </c>
      <c r="F254" t="s">
        <v>440</v>
      </c>
      <c r="G254" t="s">
        <v>512</v>
      </c>
      <c r="H254" t="s">
        <v>512</v>
      </c>
      <c r="I254" t="s">
        <v>512</v>
      </c>
      <c r="J254">
        <v>20</v>
      </c>
      <c r="L254" t="s">
        <v>520</v>
      </c>
      <c r="M254">
        <f t="shared" si="35"/>
        <v>253</v>
      </c>
      <c r="N254" t="str">
        <f t="shared" si="27"/>
        <v>ASVS-V13.02.2</v>
      </c>
      <c r="O254" t="s">
        <v>1776</v>
      </c>
      <c r="P254" t="str">
        <f t="shared" si="28"/>
        <v>L1/L2/L3 Verify that JSON schema validation is in place and verified before acce...</v>
      </c>
      <c r="Q254" t="str">
        <f t="shared" si="29"/>
        <v>API and Web Service Verification Requirements</v>
      </c>
      <c r="R254" t="str">
        <f t="shared" si="30"/>
        <v>Verify that JSON schema validation is in place and verified before accepting inp...</v>
      </c>
      <c r="V254" t="str">
        <f t="shared" si="31"/>
        <v>Verify that JSON schema validation is in place and verified before accepting input.</v>
      </c>
      <c r="W254" t="str">
        <f t="shared" si="32"/>
        <v>V13 API and Web Service Verification Requirements</v>
      </c>
      <c r="X254" t="str">
        <f t="shared" si="33"/>
        <v>V13.2 RESTful Web Service Verification Requirements</v>
      </c>
      <c r="Y254">
        <v>253</v>
      </c>
      <c r="AD254" t="s">
        <v>846</v>
      </c>
      <c r="AE254">
        <f t="shared" si="34"/>
        <v>20</v>
      </c>
    </row>
    <row r="255" spans="1:31" ht="17" x14ac:dyDescent="0.25">
      <c r="A255" s="1" t="s">
        <v>428</v>
      </c>
      <c r="B255" t="s">
        <v>429</v>
      </c>
      <c r="C255" t="s">
        <v>437</v>
      </c>
      <c r="D255" t="s">
        <v>438</v>
      </c>
      <c r="E255" t="s">
        <v>674</v>
      </c>
      <c r="F255" t="s">
        <v>441</v>
      </c>
      <c r="G255" t="s">
        <v>512</v>
      </c>
      <c r="H255" t="s">
        <v>512</v>
      </c>
      <c r="I255" t="s">
        <v>512</v>
      </c>
      <c r="J255">
        <v>352</v>
      </c>
      <c r="L255" t="s">
        <v>520</v>
      </c>
      <c r="M255">
        <f t="shared" si="35"/>
        <v>254</v>
      </c>
      <c r="N255" t="str">
        <f t="shared" si="27"/>
        <v>ASVS-V13.02.3</v>
      </c>
      <c r="O255" t="s">
        <v>1776</v>
      </c>
      <c r="P255" t="str">
        <f t="shared" si="28"/>
        <v>L1/L2/L3 Verify that RESTful web services that utilize cookies are protected fro...</v>
      </c>
      <c r="Q255" t="str">
        <f t="shared" si="29"/>
        <v>API and Web Service Verification Requirements</v>
      </c>
      <c r="R255" t="str">
        <f t="shared" si="30"/>
        <v>Verify that RESTful web services that utilize cookies are protected from Cross-S...</v>
      </c>
      <c r="V255" t="str">
        <f t="shared" si="31"/>
        <v>Verify that RESTful web services that utilize cookies are protected from Cross-Site Request Forgery via the use of at least one or more of the following: double submit cookie pattern, CSRF nonces, or Origin request header checks.</v>
      </c>
      <c r="W255" t="str">
        <f t="shared" si="32"/>
        <v>V13 API and Web Service Verification Requirements</v>
      </c>
      <c r="X255" t="str">
        <f t="shared" si="33"/>
        <v>V13.2 RESTful Web Service Verification Requirements</v>
      </c>
      <c r="Y255">
        <v>254</v>
      </c>
      <c r="AD255" t="s">
        <v>846</v>
      </c>
      <c r="AE255">
        <f t="shared" si="34"/>
        <v>352</v>
      </c>
    </row>
    <row r="256" spans="1:31" ht="17" x14ac:dyDescent="0.25">
      <c r="A256" s="1" t="s">
        <v>428</v>
      </c>
      <c r="B256" t="s">
        <v>429</v>
      </c>
      <c r="C256" t="s">
        <v>437</v>
      </c>
      <c r="D256" t="s">
        <v>438</v>
      </c>
      <c r="E256" t="s">
        <v>675</v>
      </c>
      <c r="F256" t="s">
        <v>442</v>
      </c>
      <c r="H256" t="s">
        <v>512</v>
      </c>
      <c r="I256" t="s">
        <v>512</v>
      </c>
      <c r="J256">
        <v>770</v>
      </c>
      <c r="L256" t="s">
        <v>515</v>
      </c>
      <c r="M256">
        <f t="shared" si="35"/>
        <v>255</v>
      </c>
      <c r="N256" t="str">
        <f t="shared" si="27"/>
        <v>ASVS-V13.02.4</v>
      </c>
      <c r="O256" t="s">
        <v>1776</v>
      </c>
      <c r="P256" t="str">
        <f t="shared" si="28"/>
        <v>L2/L3 Verify that REST services have anti-automation controls to protect against...</v>
      </c>
      <c r="Q256" t="str">
        <f t="shared" si="29"/>
        <v>API and Web Service Verification Requirements</v>
      </c>
      <c r="R256" t="str">
        <f t="shared" si="30"/>
        <v>Verify that REST services have anti-automation controls to protect against exces...</v>
      </c>
      <c r="V256" t="str">
        <f t="shared" si="31"/>
        <v>Verify that REST services have anti-automation controls to protect against excessive calls, especially if the API is unauthenticated.</v>
      </c>
      <c r="W256" t="str">
        <f t="shared" si="32"/>
        <v>V13 API and Web Service Verification Requirements</v>
      </c>
      <c r="X256" t="str">
        <f t="shared" si="33"/>
        <v>V13.2 RESTful Web Service Verification Requirements</v>
      </c>
      <c r="Y256">
        <v>255</v>
      </c>
      <c r="AD256" t="s">
        <v>846</v>
      </c>
      <c r="AE256">
        <f t="shared" si="34"/>
        <v>770</v>
      </c>
    </row>
    <row r="257" spans="1:31" ht="17" x14ac:dyDescent="0.25">
      <c r="A257" s="1" t="s">
        <v>428</v>
      </c>
      <c r="B257" t="s">
        <v>429</v>
      </c>
      <c r="C257" t="s">
        <v>437</v>
      </c>
      <c r="D257" t="s">
        <v>438</v>
      </c>
      <c r="E257" t="s">
        <v>676</v>
      </c>
      <c r="F257" t="s">
        <v>443</v>
      </c>
      <c r="H257" t="s">
        <v>512</v>
      </c>
      <c r="I257" t="s">
        <v>512</v>
      </c>
      <c r="J257">
        <v>436</v>
      </c>
      <c r="L257" t="s">
        <v>515</v>
      </c>
      <c r="M257">
        <f t="shared" si="35"/>
        <v>256</v>
      </c>
      <c r="N257" t="str">
        <f t="shared" si="27"/>
        <v>ASVS-V13.02.5</v>
      </c>
      <c r="O257" t="s">
        <v>1776</v>
      </c>
      <c r="P257" t="str">
        <f t="shared" si="28"/>
        <v>L2/L3 Verify that REST services explicitly check the incoming Content-Type to be...</v>
      </c>
      <c r="Q257" t="str">
        <f t="shared" si="29"/>
        <v>API and Web Service Verification Requirements</v>
      </c>
      <c r="R257" t="str">
        <f t="shared" si="30"/>
        <v>Verify that REST services explicitly check the incoming Content-Type to be the e...</v>
      </c>
      <c r="V257" t="str">
        <f t="shared" si="31"/>
        <v>Verify that REST services explicitly check the incoming Content-Type to be the expected one, such as application/xml or application/json.</v>
      </c>
      <c r="W257" t="str">
        <f t="shared" si="32"/>
        <v>V13 API and Web Service Verification Requirements</v>
      </c>
      <c r="X257" t="str">
        <f t="shared" si="33"/>
        <v>V13.2 RESTful Web Service Verification Requirements</v>
      </c>
      <c r="Y257">
        <v>256</v>
      </c>
      <c r="AD257" t="s">
        <v>846</v>
      </c>
      <c r="AE257">
        <f t="shared" si="34"/>
        <v>436</v>
      </c>
    </row>
    <row r="258" spans="1:31" ht="17" x14ac:dyDescent="0.25">
      <c r="A258" s="1" t="s">
        <v>428</v>
      </c>
      <c r="B258" t="s">
        <v>429</v>
      </c>
      <c r="C258" t="s">
        <v>437</v>
      </c>
      <c r="D258" t="s">
        <v>438</v>
      </c>
      <c r="E258" t="s">
        <v>677</v>
      </c>
      <c r="F258" t="s">
        <v>444</v>
      </c>
      <c r="H258" t="s">
        <v>512</v>
      </c>
      <c r="I258" t="s">
        <v>512</v>
      </c>
      <c r="J258">
        <v>345</v>
      </c>
      <c r="L258" t="s">
        <v>515</v>
      </c>
      <c r="M258">
        <f t="shared" si="35"/>
        <v>257</v>
      </c>
      <c r="N258" t="str">
        <f t="shared" ref="N258:N287" si="36">"ASVS-" &amp; E258</f>
        <v>ASVS-V13.02.6</v>
      </c>
      <c r="O258" t="s">
        <v>1776</v>
      </c>
      <c r="P258" t="str">
        <f t="shared" ref="P258:P287" si="37">LEFT(IF(ISBLANK(G258),"","L1/")&amp;IF(ISBLANK(H258),"","L2/")&amp;IF(ISBLANK(I258),"","L3") &amp; " " &amp; F258, 80) &amp; "..."</f>
        <v>L2/L3 Verify that the message headers and payload are trustworthy and not modifi...</v>
      </c>
      <c r="Q258" t="str">
        <f t="shared" ref="Q258:Q287" si="38">B258</f>
        <v>API and Web Service Verification Requirements</v>
      </c>
      <c r="R258" t="str">
        <f t="shared" ref="R258:R287" si="39">LEFT(F258, 80) &amp; "..."</f>
        <v>Verify that the message headers and payload are trustworthy and not modified in ...</v>
      </c>
      <c r="V258" t="str">
        <f t="shared" ref="V258:V287" si="40">F258</f>
        <v>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v>
      </c>
      <c r="W258" t="str">
        <f t="shared" ref="W258:W287" si="41">A258 &amp; " " &amp; B258</f>
        <v>V13 API and Web Service Verification Requirements</v>
      </c>
      <c r="X258" t="str">
        <f t="shared" ref="X258:X287" si="42">C258 &amp; " " &amp; D258</f>
        <v>V13.2 RESTful Web Service Verification Requirements</v>
      </c>
      <c r="Y258">
        <v>257</v>
      </c>
      <c r="AD258" t="s">
        <v>846</v>
      </c>
      <c r="AE258">
        <f t="shared" ref="AE258:AE287" si="43">J258</f>
        <v>345</v>
      </c>
    </row>
    <row r="259" spans="1:31" ht="17" x14ac:dyDescent="0.25">
      <c r="A259" s="1" t="s">
        <v>428</v>
      </c>
      <c r="B259" t="s">
        <v>429</v>
      </c>
      <c r="C259" t="s">
        <v>445</v>
      </c>
      <c r="D259" t="s">
        <v>446</v>
      </c>
      <c r="E259" t="s">
        <v>719</v>
      </c>
      <c r="F259" t="s">
        <v>447</v>
      </c>
      <c r="G259" t="s">
        <v>512</v>
      </c>
      <c r="H259" t="s">
        <v>512</v>
      </c>
      <c r="I259" t="s">
        <v>512</v>
      </c>
      <c r="J259">
        <v>20</v>
      </c>
      <c r="L259" t="s">
        <v>520</v>
      </c>
      <c r="M259">
        <f t="shared" ref="M259:M287" si="44">M258+1</f>
        <v>258</v>
      </c>
      <c r="N259" t="str">
        <f t="shared" si="36"/>
        <v>ASVS-V13.03.1</v>
      </c>
      <c r="O259" t="s">
        <v>1776</v>
      </c>
      <c r="P259" t="str">
        <f t="shared" si="37"/>
        <v>L1/L2/L3 Verify that XSD schema validation takes place to ensure a properly form...</v>
      </c>
      <c r="Q259" t="str">
        <f t="shared" si="38"/>
        <v>API and Web Service Verification Requirements</v>
      </c>
      <c r="R259" t="str">
        <f t="shared" si="39"/>
        <v>Verify that XSD schema validation takes place to ensure a properly formed XML do...</v>
      </c>
      <c r="V259" t="str">
        <f t="shared" si="40"/>
        <v>Verify that XSD schema validation takes place to ensure a properly formed XML document, followed by validation of each input field before any processing of that data takes place.</v>
      </c>
      <c r="W259" t="str">
        <f t="shared" si="41"/>
        <v>V13 API and Web Service Verification Requirements</v>
      </c>
      <c r="X259" t="str">
        <f t="shared" si="42"/>
        <v>V13.3 SOAP Web Service Verification Requirements</v>
      </c>
      <c r="Y259">
        <v>258</v>
      </c>
      <c r="AD259" t="s">
        <v>846</v>
      </c>
      <c r="AE259">
        <f t="shared" si="43"/>
        <v>20</v>
      </c>
    </row>
    <row r="260" spans="1:31" ht="17" x14ac:dyDescent="0.25">
      <c r="A260" s="1" t="s">
        <v>428</v>
      </c>
      <c r="B260" t="s">
        <v>429</v>
      </c>
      <c r="C260" t="s">
        <v>445</v>
      </c>
      <c r="D260" t="s">
        <v>446</v>
      </c>
      <c r="E260" t="s">
        <v>720</v>
      </c>
      <c r="F260" t="s">
        <v>448</v>
      </c>
      <c r="H260" t="s">
        <v>512</v>
      </c>
      <c r="I260" t="s">
        <v>512</v>
      </c>
      <c r="J260">
        <v>345</v>
      </c>
      <c r="L260" t="s">
        <v>515</v>
      </c>
      <c r="M260">
        <f t="shared" si="44"/>
        <v>259</v>
      </c>
      <c r="N260" t="str">
        <f t="shared" si="36"/>
        <v>ASVS-V13.03.2</v>
      </c>
      <c r="O260" t="s">
        <v>1776</v>
      </c>
      <c r="P260" t="str">
        <f t="shared" si="37"/>
        <v>L2/L3 Verify that the message payload is signed using WS-Security to ensure reli...</v>
      </c>
      <c r="Q260" t="str">
        <f t="shared" si="38"/>
        <v>API and Web Service Verification Requirements</v>
      </c>
      <c r="R260" t="str">
        <f t="shared" si="39"/>
        <v>Verify that the message payload is signed using WS-Security to ensure reliable t...</v>
      </c>
      <c r="V260" t="str">
        <f t="shared" si="40"/>
        <v>Verify that the message payload is signed using WS-Security to ensure reliable transport between client and service.</v>
      </c>
      <c r="W260" t="str">
        <f t="shared" si="41"/>
        <v>V13 API and Web Service Verification Requirements</v>
      </c>
      <c r="X260" t="str">
        <f t="shared" si="42"/>
        <v>V13.3 SOAP Web Service Verification Requirements</v>
      </c>
      <c r="Y260">
        <v>259</v>
      </c>
      <c r="AD260" t="s">
        <v>846</v>
      </c>
      <c r="AE260">
        <f t="shared" si="43"/>
        <v>345</v>
      </c>
    </row>
    <row r="261" spans="1:31" ht="17" x14ac:dyDescent="0.25">
      <c r="A261" s="1" t="s">
        <v>428</v>
      </c>
      <c r="B261" t="s">
        <v>429</v>
      </c>
      <c r="C261" t="s">
        <v>449</v>
      </c>
      <c r="D261" t="s">
        <v>450</v>
      </c>
      <c r="E261" t="s">
        <v>749</v>
      </c>
      <c r="F261" t="s">
        <v>451</v>
      </c>
      <c r="H261" t="s">
        <v>512</v>
      </c>
      <c r="I261" t="s">
        <v>512</v>
      </c>
      <c r="J261">
        <v>770</v>
      </c>
      <c r="L261" t="s">
        <v>515</v>
      </c>
      <c r="M261">
        <f t="shared" si="44"/>
        <v>260</v>
      </c>
      <c r="N261" t="str">
        <f t="shared" si="36"/>
        <v>ASVS-V13.04.1</v>
      </c>
      <c r="O261" t="s">
        <v>1776</v>
      </c>
      <c r="P261" t="str">
        <f t="shared" si="37"/>
        <v>L2/L3 Verify that a query allow list or a combination of depth limiting and amou...</v>
      </c>
      <c r="Q261" t="str">
        <f t="shared" si="38"/>
        <v>API and Web Service Verification Requirements</v>
      </c>
      <c r="R261" t="str">
        <f t="shared" si="39"/>
        <v>Verify that a query allow list or a combination of depth limiting and amount lim...</v>
      </c>
      <c r="V261" t="str">
        <f t="shared" si="40"/>
        <v>Verify that a query allow list or a combination of depth limiting and amount limiting is used to prevent GraphQL or data layer expression Denial of Service (DoS) as a result of expensive, nested queries. For more advanced scenarios, query cost analysis should be used.</v>
      </c>
      <c r="W261" t="str">
        <f t="shared" si="41"/>
        <v>V13 API and Web Service Verification Requirements</v>
      </c>
      <c r="X261" t="str">
        <f t="shared" si="42"/>
        <v>V13.4 GraphQL and other Web Service Data Layer Security Requirements</v>
      </c>
      <c r="Y261">
        <v>260</v>
      </c>
      <c r="AD261" t="s">
        <v>846</v>
      </c>
      <c r="AE261">
        <f t="shared" si="43"/>
        <v>770</v>
      </c>
    </row>
    <row r="262" spans="1:31" ht="17" x14ac:dyDescent="0.25">
      <c r="A262" s="1" t="s">
        <v>428</v>
      </c>
      <c r="B262" t="s">
        <v>429</v>
      </c>
      <c r="C262" t="s">
        <v>449</v>
      </c>
      <c r="D262" t="s">
        <v>450</v>
      </c>
      <c r="E262" t="s">
        <v>750</v>
      </c>
      <c r="F262" t="s">
        <v>452</v>
      </c>
      <c r="H262" t="s">
        <v>512</v>
      </c>
      <c r="I262" t="s">
        <v>512</v>
      </c>
      <c r="J262">
        <v>285</v>
      </c>
      <c r="L262" t="s">
        <v>515</v>
      </c>
      <c r="M262">
        <f t="shared" si="44"/>
        <v>261</v>
      </c>
      <c r="N262" t="str">
        <f t="shared" si="36"/>
        <v>ASVS-V13.04.2</v>
      </c>
      <c r="O262" t="s">
        <v>1776</v>
      </c>
      <c r="P262" t="str">
        <f t="shared" si="37"/>
        <v>L2/L3 Verify that GraphQL or other data layer authorization logic should be impl...</v>
      </c>
      <c r="Q262" t="str">
        <f t="shared" si="38"/>
        <v>API and Web Service Verification Requirements</v>
      </c>
      <c r="R262" t="str">
        <f t="shared" si="39"/>
        <v>Verify that GraphQL or other data layer authorization logic should be implemente...</v>
      </c>
      <c r="V262" t="str">
        <f t="shared" si="40"/>
        <v>Verify that GraphQL or other data layer authorization logic should be implemented at the business logic layer instead of the GraphQL layer.</v>
      </c>
      <c r="W262" t="str">
        <f t="shared" si="41"/>
        <v>V13 API and Web Service Verification Requirements</v>
      </c>
      <c r="X262" t="str">
        <f t="shared" si="42"/>
        <v>V13.4 GraphQL and other Web Service Data Layer Security Requirements</v>
      </c>
      <c r="Y262">
        <v>261</v>
      </c>
      <c r="AD262" t="s">
        <v>846</v>
      </c>
      <c r="AE262">
        <f t="shared" si="43"/>
        <v>285</v>
      </c>
    </row>
    <row r="263" spans="1:31" ht="17" x14ac:dyDescent="0.25">
      <c r="A263" s="1" t="s">
        <v>453</v>
      </c>
      <c r="B263" t="s">
        <v>454</v>
      </c>
      <c r="C263" t="s">
        <v>455</v>
      </c>
      <c r="D263" t="s">
        <v>456</v>
      </c>
      <c r="E263" t="s">
        <v>617</v>
      </c>
      <c r="F263" t="s">
        <v>457</v>
      </c>
      <c r="H263" t="s">
        <v>512</v>
      </c>
      <c r="I263" t="s">
        <v>512</v>
      </c>
      <c r="L263" t="s">
        <v>515</v>
      </c>
      <c r="M263">
        <f t="shared" si="44"/>
        <v>262</v>
      </c>
      <c r="N263" t="str">
        <f t="shared" si="36"/>
        <v>ASVS-V14.01.1</v>
      </c>
      <c r="O263" t="s">
        <v>1776</v>
      </c>
      <c r="P263" t="str">
        <f t="shared" si="37"/>
        <v>L2/L3 Verify that the application build and deployment processes are performed i...</v>
      </c>
      <c r="Q263" t="str">
        <f t="shared" si="38"/>
        <v>Configuration Verification Requirements</v>
      </c>
      <c r="R263" t="str">
        <f t="shared" si="39"/>
        <v>Verify that the application build and deployment processes are performed in a se...</v>
      </c>
      <c r="V263" t="str">
        <f t="shared" si="40"/>
        <v>Verify that the application build and deployment processes are performed in a secure and repeatable way, such as CI / CD automation, automated configuration management, and automated deployment scripts.</v>
      </c>
      <c r="W263" t="str">
        <f t="shared" si="41"/>
        <v>V14 Configuration Verification Requirements</v>
      </c>
      <c r="X263" t="str">
        <f t="shared" si="42"/>
        <v>V14.1 Build</v>
      </c>
      <c r="Y263">
        <v>262</v>
      </c>
      <c r="AD263" t="s">
        <v>847</v>
      </c>
      <c r="AE263">
        <f t="shared" si="43"/>
        <v>0</v>
      </c>
    </row>
    <row r="264" spans="1:31" ht="17" x14ac:dyDescent="0.25">
      <c r="A264" s="1" t="s">
        <v>453</v>
      </c>
      <c r="B264" t="s">
        <v>454</v>
      </c>
      <c r="C264" t="s">
        <v>455</v>
      </c>
      <c r="D264" t="s">
        <v>456</v>
      </c>
      <c r="E264" t="s">
        <v>618</v>
      </c>
      <c r="F264" t="s">
        <v>458</v>
      </c>
      <c r="H264" t="s">
        <v>512</v>
      </c>
      <c r="I264" t="s">
        <v>512</v>
      </c>
      <c r="J264">
        <v>120</v>
      </c>
      <c r="L264" t="s">
        <v>515</v>
      </c>
      <c r="M264">
        <f t="shared" si="44"/>
        <v>263</v>
      </c>
      <c r="N264" t="str">
        <f t="shared" si="36"/>
        <v>ASVS-V14.01.2</v>
      </c>
      <c r="O264" t="s">
        <v>1776</v>
      </c>
      <c r="P264" t="str">
        <f t="shared" si="37"/>
        <v>L2/L3 Verify that compiler flags are configured to enable all available buffer o...</v>
      </c>
      <c r="Q264" t="str">
        <f t="shared" si="38"/>
        <v>Configuration Verification Requirements</v>
      </c>
      <c r="R264" t="str">
        <f t="shared" si="39"/>
        <v>Verify that compiler flags are configured to enable all available buffer overflo...</v>
      </c>
      <c r="V264" t="str">
        <f t="shared" si="40"/>
        <v>Verify that compiler flags are configured to enable all available buffer overflow protections and warnings, including stack randomization, data execution prevention, and to break the build if an unsafe pointer, memory, format string, integer, or string operations are found.</v>
      </c>
      <c r="W264" t="str">
        <f t="shared" si="41"/>
        <v>V14 Configuration Verification Requirements</v>
      </c>
      <c r="X264" t="str">
        <f t="shared" si="42"/>
        <v>V14.1 Build</v>
      </c>
      <c r="Y264">
        <v>263</v>
      </c>
      <c r="AD264" t="s">
        <v>847</v>
      </c>
      <c r="AE264">
        <f t="shared" si="43"/>
        <v>120</v>
      </c>
    </row>
    <row r="265" spans="1:31" ht="17" x14ac:dyDescent="0.25">
      <c r="A265" s="1" t="s">
        <v>453</v>
      </c>
      <c r="B265" t="s">
        <v>454</v>
      </c>
      <c r="C265" t="s">
        <v>455</v>
      </c>
      <c r="D265" t="s">
        <v>456</v>
      </c>
      <c r="E265" t="s">
        <v>619</v>
      </c>
      <c r="F265" t="s">
        <v>459</v>
      </c>
      <c r="H265" t="s">
        <v>512</v>
      </c>
      <c r="I265" t="s">
        <v>512</v>
      </c>
      <c r="J265">
        <v>16</v>
      </c>
      <c r="L265" t="s">
        <v>515</v>
      </c>
      <c r="M265">
        <f t="shared" si="44"/>
        <v>264</v>
      </c>
      <c r="N265" t="str">
        <f t="shared" si="36"/>
        <v>ASVS-V14.01.3</v>
      </c>
      <c r="O265" t="s">
        <v>1776</v>
      </c>
      <c r="P265" t="str">
        <f t="shared" si="37"/>
        <v>L2/L3 Verify that server configuration is hardened as per the recommendations of...</v>
      </c>
      <c r="Q265" t="str">
        <f t="shared" si="38"/>
        <v>Configuration Verification Requirements</v>
      </c>
      <c r="R265" t="str">
        <f t="shared" si="39"/>
        <v>Verify that server configuration is hardened as per the recommendations of the a...</v>
      </c>
      <c r="V265" t="str">
        <f t="shared" si="40"/>
        <v>Verify that server configuration is hardened as per the recommendations of the application server and frameworks in use.</v>
      </c>
      <c r="W265" t="str">
        <f t="shared" si="41"/>
        <v>V14 Configuration Verification Requirements</v>
      </c>
      <c r="X265" t="str">
        <f t="shared" si="42"/>
        <v>V14.1 Build</v>
      </c>
      <c r="Y265">
        <v>264</v>
      </c>
      <c r="AD265" t="s">
        <v>847</v>
      </c>
      <c r="AE265">
        <f t="shared" si="43"/>
        <v>16</v>
      </c>
    </row>
    <row r="266" spans="1:31" ht="17" x14ac:dyDescent="0.25">
      <c r="A266" s="1" t="s">
        <v>453</v>
      </c>
      <c r="B266" t="s">
        <v>454</v>
      </c>
      <c r="C266" t="s">
        <v>455</v>
      </c>
      <c r="D266" t="s">
        <v>456</v>
      </c>
      <c r="E266" t="s">
        <v>620</v>
      </c>
      <c r="F266" t="s">
        <v>460</v>
      </c>
      <c r="H266" t="s">
        <v>512</v>
      </c>
      <c r="I266" t="s">
        <v>512</v>
      </c>
      <c r="L266" t="s">
        <v>515</v>
      </c>
      <c r="M266">
        <f t="shared" si="44"/>
        <v>265</v>
      </c>
      <c r="N266" t="str">
        <f t="shared" si="36"/>
        <v>ASVS-V14.01.4</v>
      </c>
      <c r="O266" t="s">
        <v>1776</v>
      </c>
      <c r="P266" t="str">
        <f t="shared" si="37"/>
        <v>L2/L3 Verify that the application, configuration, and all dependencies can be re...</v>
      </c>
      <c r="Q266" t="str">
        <f t="shared" si="38"/>
        <v>Configuration Verification Requirements</v>
      </c>
      <c r="R266" t="str">
        <f t="shared" si="39"/>
        <v>Verify that the application, configuration, and all dependencies can be re-deplo...</v>
      </c>
      <c r="V266" t="str">
        <f t="shared" si="40"/>
        <v>Verify that the application, configuration, and all dependencies can be re-deployed using automated deployment scripts, built from a documented and tested runbook in a reasonable time, or restored from backups in a timely fashion.</v>
      </c>
      <c r="W266" t="str">
        <f t="shared" si="41"/>
        <v>V14 Configuration Verification Requirements</v>
      </c>
      <c r="X266" t="str">
        <f t="shared" si="42"/>
        <v>V14.1 Build</v>
      </c>
      <c r="Y266">
        <v>265</v>
      </c>
      <c r="AD266" t="s">
        <v>847</v>
      </c>
      <c r="AE266">
        <f t="shared" si="43"/>
        <v>0</v>
      </c>
    </row>
    <row r="267" spans="1:31" ht="17" x14ac:dyDescent="0.25">
      <c r="A267" s="1" t="s">
        <v>453</v>
      </c>
      <c r="B267" t="s">
        <v>454</v>
      </c>
      <c r="C267" t="s">
        <v>455</v>
      </c>
      <c r="D267" t="s">
        <v>456</v>
      </c>
      <c r="E267" t="s">
        <v>621</v>
      </c>
      <c r="F267" t="s">
        <v>461</v>
      </c>
      <c r="I267" t="s">
        <v>512</v>
      </c>
      <c r="L267" t="s">
        <v>516</v>
      </c>
      <c r="M267">
        <f t="shared" si="44"/>
        <v>266</v>
      </c>
      <c r="N267" t="str">
        <f t="shared" si="36"/>
        <v>ASVS-V14.01.5</v>
      </c>
      <c r="O267" t="s">
        <v>1776</v>
      </c>
      <c r="P267" t="str">
        <f t="shared" si="37"/>
        <v>L3 Verify that authorized administrators can verify the integrity of all securit...</v>
      </c>
      <c r="Q267" t="str">
        <f t="shared" si="38"/>
        <v>Configuration Verification Requirements</v>
      </c>
      <c r="R267" t="str">
        <f t="shared" si="39"/>
        <v>Verify that authorized administrators can verify the integrity of all security-r...</v>
      </c>
      <c r="V267" t="str">
        <f t="shared" si="40"/>
        <v>Verify that authorized administrators can verify the integrity of all security-relevant configurations to detect tampering.</v>
      </c>
      <c r="W267" t="str">
        <f t="shared" si="41"/>
        <v>V14 Configuration Verification Requirements</v>
      </c>
      <c r="X267" t="str">
        <f t="shared" si="42"/>
        <v>V14.1 Build</v>
      </c>
      <c r="Y267">
        <v>266</v>
      </c>
      <c r="AD267" t="s">
        <v>847</v>
      </c>
      <c r="AE267">
        <f t="shared" si="43"/>
        <v>0</v>
      </c>
    </row>
    <row r="268" spans="1:31" ht="17" x14ac:dyDescent="0.25">
      <c r="A268" s="1" t="s">
        <v>453</v>
      </c>
      <c r="B268" t="s">
        <v>454</v>
      </c>
      <c r="C268" t="s">
        <v>462</v>
      </c>
      <c r="D268" t="s">
        <v>463</v>
      </c>
      <c r="E268" t="s">
        <v>678</v>
      </c>
      <c r="F268" t="s">
        <v>464</v>
      </c>
      <c r="G268" t="s">
        <v>512</v>
      </c>
      <c r="H268" t="s">
        <v>512</v>
      </c>
      <c r="I268" t="s">
        <v>512</v>
      </c>
      <c r="J268">
        <v>1026</v>
      </c>
      <c r="L268" t="s">
        <v>520</v>
      </c>
      <c r="M268">
        <f t="shared" si="44"/>
        <v>267</v>
      </c>
      <c r="N268" t="str">
        <f t="shared" si="36"/>
        <v>ASVS-V14.02.1</v>
      </c>
      <c r="O268" t="s">
        <v>1776</v>
      </c>
      <c r="P268" t="str">
        <f t="shared" si="37"/>
        <v>L1/L2/L3 Verify that all components are up to date, preferably using a dependenc...</v>
      </c>
      <c r="Q268" t="str">
        <f t="shared" si="38"/>
        <v>Configuration Verification Requirements</v>
      </c>
      <c r="R268" t="str">
        <f t="shared" si="39"/>
        <v>Verify that all components are up to date, preferably using a dependency checker...</v>
      </c>
      <c r="V268" t="str">
        <f t="shared" si="40"/>
        <v>Verify that all components are up to date, preferably using a dependency checker during build or compile time. ([C2](https://owasp.org/www-project-proactive-controls/#div-numbering))</v>
      </c>
      <c r="W268" t="str">
        <f t="shared" si="41"/>
        <v>V14 Configuration Verification Requirements</v>
      </c>
      <c r="X268" t="str">
        <f t="shared" si="42"/>
        <v>V14.2 Dependency</v>
      </c>
      <c r="Y268">
        <v>267</v>
      </c>
      <c r="AD268" t="s">
        <v>847</v>
      </c>
      <c r="AE268">
        <f t="shared" si="43"/>
        <v>1026</v>
      </c>
    </row>
    <row r="269" spans="1:31" ht="17" x14ac:dyDescent="0.25">
      <c r="A269" s="1" t="s">
        <v>453</v>
      </c>
      <c r="B269" t="s">
        <v>454</v>
      </c>
      <c r="C269" t="s">
        <v>462</v>
      </c>
      <c r="D269" t="s">
        <v>463</v>
      </c>
      <c r="E269" t="s">
        <v>679</v>
      </c>
      <c r="F269" t="s">
        <v>465</v>
      </c>
      <c r="G269" t="s">
        <v>512</v>
      </c>
      <c r="H269" t="s">
        <v>512</v>
      </c>
      <c r="I269" t="s">
        <v>512</v>
      </c>
      <c r="J269">
        <v>1002</v>
      </c>
      <c r="L269" t="s">
        <v>520</v>
      </c>
      <c r="M269">
        <f t="shared" si="44"/>
        <v>268</v>
      </c>
      <c r="N269" t="str">
        <f t="shared" si="36"/>
        <v>ASVS-V14.02.2</v>
      </c>
      <c r="O269" t="s">
        <v>1776</v>
      </c>
      <c r="P269" t="str">
        <f t="shared" si="37"/>
        <v>L1/L2/L3 Verify that all unneeded features, documentation, samples, configuratio...</v>
      </c>
      <c r="Q269" t="str">
        <f t="shared" si="38"/>
        <v>Configuration Verification Requirements</v>
      </c>
      <c r="R269" t="str">
        <f t="shared" si="39"/>
        <v>Verify that all unneeded features, documentation, samples, configurations are re...</v>
      </c>
      <c r="V269" t="str">
        <f t="shared" si="40"/>
        <v>Verify that all unneeded features, documentation, samples, configurations are removed, such as sample applications, platform documentation, and default or example users.</v>
      </c>
      <c r="W269" t="str">
        <f t="shared" si="41"/>
        <v>V14 Configuration Verification Requirements</v>
      </c>
      <c r="X269" t="str">
        <f t="shared" si="42"/>
        <v>V14.2 Dependency</v>
      </c>
      <c r="Y269">
        <v>268</v>
      </c>
      <c r="AD269" t="s">
        <v>847</v>
      </c>
      <c r="AE269">
        <f t="shared" si="43"/>
        <v>1002</v>
      </c>
    </row>
    <row r="270" spans="1:31" ht="17" x14ac:dyDescent="0.25">
      <c r="A270" s="1" t="s">
        <v>453</v>
      </c>
      <c r="B270" t="s">
        <v>454</v>
      </c>
      <c r="C270" t="s">
        <v>462</v>
      </c>
      <c r="D270" t="s">
        <v>463</v>
      </c>
      <c r="E270" t="s">
        <v>680</v>
      </c>
      <c r="F270" t="s">
        <v>466</v>
      </c>
      <c r="G270" t="s">
        <v>512</v>
      </c>
      <c r="H270" t="s">
        <v>512</v>
      </c>
      <c r="I270" t="s">
        <v>512</v>
      </c>
      <c r="J270">
        <v>829</v>
      </c>
      <c r="L270" t="s">
        <v>520</v>
      </c>
      <c r="M270">
        <f t="shared" si="44"/>
        <v>269</v>
      </c>
      <c r="N270" t="str">
        <f t="shared" si="36"/>
        <v>ASVS-V14.02.3</v>
      </c>
      <c r="O270" t="s">
        <v>1776</v>
      </c>
      <c r="P270" t="str">
        <f t="shared" si="37"/>
        <v>L1/L2/L3 Verify that if application assets, such as JavaScript libraries, CSS or...</v>
      </c>
      <c r="Q270" t="str">
        <f t="shared" si="38"/>
        <v>Configuration Verification Requirements</v>
      </c>
      <c r="R270" t="str">
        <f t="shared" si="39"/>
        <v>Verify that if application assets, such as JavaScript libraries, CSS or web font...</v>
      </c>
      <c r="V270" t="str">
        <f t="shared" si="40"/>
        <v>Verify that if application assets, such as JavaScript libraries, CSS or web fonts, are hosted externally on a Content Delivery Network (CDN) or external provider, Subresource Integrity (SRI) is used to validate the integrity of the asset.</v>
      </c>
      <c r="W270" t="str">
        <f t="shared" si="41"/>
        <v>V14 Configuration Verification Requirements</v>
      </c>
      <c r="X270" t="str">
        <f t="shared" si="42"/>
        <v>V14.2 Dependency</v>
      </c>
      <c r="Y270">
        <v>269</v>
      </c>
      <c r="AD270" t="s">
        <v>847</v>
      </c>
      <c r="AE270">
        <f t="shared" si="43"/>
        <v>829</v>
      </c>
    </row>
    <row r="271" spans="1:31" ht="17" x14ac:dyDescent="0.25">
      <c r="A271" s="1" t="s">
        <v>453</v>
      </c>
      <c r="B271" t="s">
        <v>454</v>
      </c>
      <c r="C271" t="s">
        <v>462</v>
      </c>
      <c r="D271" t="s">
        <v>463</v>
      </c>
      <c r="E271" t="s">
        <v>681</v>
      </c>
      <c r="F271" t="s">
        <v>467</v>
      </c>
      <c r="H271" t="s">
        <v>512</v>
      </c>
      <c r="I271" t="s">
        <v>512</v>
      </c>
      <c r="J271">
        <v>829</v>
      </c>
      <c r="L271" t="s">
        <v>515</v>
      </c>
      <c r="M271">
        <f t="shared" si="44"/>
        <v>270</v>
      </c>
      <c r="N271" t="str">
        <f t="shared" si="36"/>
        <v>ASVS-V14.02.4</v>
      </c>
      <c r="O271" t="s">
        <v>1776</v>
      </c>
      <c r="P271" t="str">
        <f t="shared" si="37"/>
        <v>L2/L3 Verify that third party components come from pre-defined, trusted and cont...</v>
      </c>
      <c r="Q271" t="str">
        <f t="shared" si="38"/>
        <v>Configuration Verification Requirements</v>
      </c>
      <c r="R271" t="str">
        <f t="shared" si="39"/>
        <v>Verify that third party components come from pre-defined, trusted and continuall...</v>
      </c>
      <c r="V271" t="str">
        <f t="shared" si="40"/>
        <v>Verify that third party components come from pre-defined, trusted and continually maintained repositories. ([C2](https://owasp.org/www-project-proactive-controls/#div-numbering))</v>
      </c>
      <c r="W271" t="str">
        <f t="shared" si="41"/>
        <v>V14 Configuration Verification Requirements</v>
      </c>
      <c r="X271" t="str">
        <f t="shared" si="42"/>
        <v>V14.2 Dependency</v>
      </c>
      <c r="Y271">
        <v>270</v>
      </c>
      <c r="AD271" t="s">
        <v>847</v>
      </c>
      <c r="AE271">
        <f t="shared" si="43"/>
        <v>829</v>
      </c>
    </row>
    <row r="272" spans="1:31" ht="17" x14ac:dyDescent="0.25">
      <c r="A272" s="1" t="s">
        <v>453</v>
      </c>
      <c r="B272" t="s">
        <v>454</v>
      </c>
      <c r="C272" t="s">
        <v>462</v>
      </c>
      <c r="D272" t="s">
        <v>463</v>
      </c>
      <c r="E272" t="s">
        <v>682</v>
      </c>
      <c r="F272" t="s">
        <v>468</v>
      </c>
      <c r="H272" t="s">
        <v>512</v>
      </c>
      <c r="I272" t="s">
        <v>512</v>
      </c>
      <c r="L272" t="s">
        <v>515</v>
      </c>
      <c r="M272">
        <f t="shared" si="44"/>
        <v>271</v>
      </c>
      <c r="N272" t="str">
        <f t="shared" si="36"/>
        <v>ASVS-V14.02.5</v>
      </c>
      <c r="O272" t="s">
        <v>1776</v>
      </c>
      <c r="P272" t="str">
        <f t="shared" si="37"/>
        <v>L2/L3 Verify that an inventory catalog is maintained of all third party librarie...</v>
      </c>
      <c r="Q272" t="str">
        <f t="shared" si="38"/>
        <v>Configuration Verification Requirements</v>
      </c>
      <c r="R272" t="str">
        <f t="shared" si="39"/>
        <v>Verify that an inventory catalog is maintained of all third party libraries in u...</v>
      </c>
      <c r="V272" t="str">
        <f t="shared" si="40"/>
        <v>Verify that an inventory catalog is maintained of all third party libraries in use. ([C2](https://owasp.org/www-project-proactive-controls/#div-numbering))</v>
      </c>
      <c r="W272" t="str">
        <f t="shared" si="41"/>
        <v>V14 Configuration Verification Requirements</v>
      </c>
      <c r="X272" t="str">
        <f t="shared" si="42"/>
        <v>V14.2 Dependency</v>
      </c>
      <c r="Y272">
        <v>271</v>
      </c>
      <c r="AD272" t="s">
        <v>847</v>
      </c>
      <c r="AE272">
        <f t="shared" si="43"/>
        <v>0</v>
      </c>
    </row>
    <row r="273" spans="1:31" ht="17" x14ac:dyDescent="0.25">
      <c r="A273" s="1" t="s">
        <v>453</v>
      </c>
      <c r="B273" t="s">
        <v>454</v>
      </c>
      <c r="C273" t="s">
        <v>462</v>
      </c>
      <c r="D273" t="s">
        <v>463</v>
      </c>
      <c r="E273" t="s">
        <v>683</v>
      </c>
      <c r="F273" t="s">
        <v>469</v>
      </c>
      <c r="H273" t="s">
        <v>512</v>
      </c>
      <c r="I273" t="s">
        <v>512</v>
      </c>
      <c r="J273">
        <v>265</v>
      </c>
      <c r="L273" t="s">
        <v>515</v>
      </c>
      <c r="M273">
        <f t="shared" si="44"/>
        <v>272</v>
      </c>
      <c r="N273" t="str">
        <f t="shared" si="36"/>
        <v>ASVS-V14.02.6</v>
      </c>
      <c r="O273" t="s">
        <v>1776</v>
      </c>
      <c r="P273" t="str">
        <f t="shared" si="37"/>
        <v>L2/L3 Verify that the attack surface is reduced by sandboxing or encapsulating t...</v>
      </c>
      <c r="Q273" t="str">
        <f t="shared" si="38"/>
        <v>Configuration Verification Requirements</v>
      </c>
      <c r="R273" t="str">
        <f t="shared" si="39"/>
        <v>Verify that the attack surface is reduced by sandboxing or encapsulating third p...</v>
      </c>
      <c r="V273" t="str">
        <f t="shared" si="40"/>
        <v>Verify that the attack surface is reduced by sandboxing or encapsulating third party libraries to expose only the required behaviour into the application. ([C2](https://owasp.org/www-project-proactive-controls/#div-numbering))</v>
      </c>
      <c r="W273" t="str">
        <f t="shared" si="41"/>
        <v>V14 Configuration Verification Requirements</v>
      </c>
      <c r="X273" t="str">
        <f t="shared" si="42"/>
        <v>V14.2 Dependency</v>
      </c>
      <c r="Y273">
        <v>272</v>
      </c>
      <c r="AD273" t="s">
        <v>847</v>
      </c>
      <c r="AE273">
        <f t="shared" si="43"/>
        <v>265</v>
      </c>
    </row>
    <row r="274" spans="1:31" ht="17" x14ac:dyDescent="0.25">
      <c r="A274" s="1" t="s">
        <v>453</v>
      </c>
      <c r="B274" t="s">
        <v>454</v>
      </c>
      <c r="C274" t="s">
        <v>470</v>
      </c>
      <c r="D274" t="s">
        <v>471</v>
      </c>
      <c r="E274" t="s">
        <v>721</v>
      </c>
      <c r="F274" t="s">
        <v>472</v>
      </c>
      <c r="G274" t="s">
        <v>512</v>
      </c>
      <c r="H274" t="s">
        <v>512</v>
      </c>
      <c r="I274" t="s">
        <v>512</v>
      </c>
      <c r="J274">
        <v>209</v>
      </c>
      <c r="L274" t="s">
        <v>520</v>
      </c>
      <c r="M274">
        <f t="shared" si="44"/>
        <v>273</v>
      </c>
      <c r="N274" t="str">
        <f t="shared" si="36"/>
        <v>ASVS-V14.03.1</v>
      </c>
      <c r="O274" t="s">
        <v>1776</v>
      </c>
      <c r="P274" t="str">
        <f t="shared" si="37"/>
        <v>L1/L2/L3 Verify that web or application server and framework error messages are ...</v>
      </c>
      <c r="Q274" t="str">
        <f t="shared" si="38"/>
        <v>Configuration Verification Requirements</v>
      </c>
      <c r="R274" t="str">
        <f t="shared" si="39"/>
        <v>Verify that web or application server and framework error messages are configure...</v>
      </c>
      <c r="V274" t="str">
        <f t="shared" si="40"/>
        <v>Verify that web or application server and framework error messages are configured to deliver user actionable, customized responses to eliminate any unintended security disclosures.</v>
      </c>
      <c r="W274" t="str">
        <f t="shared" si="41"/>
        <v>V14 Configuration Verification Requirements</v>
      </c>
      <c r="X274" t="str">
        <f t="shared" si="42"/>
        <v>V14.3 Unintended Security Disclosure Requirements</v>
      </c>
      <c r="Y274">
        <v>273</v>
      </c>
      <c r="AD274" t="s">
        <v>847</v>
      </c>
      <c r="AE274">
        <f t="shared" si="43"/>
        <v>209</v>
      </c>
    </row>
    <row r="275" spans="1:31" ht="17" x14ac:dyDescent="0.25">
      <c r="A275" s="1" t="s">
        <v>453</v>
      </c>
      <c r="B275" t="s">
        <v>454</v>
      </c>
      <c r="C275" t="s">
        <v>470</v>
      </c>
      <c r="D275" t="s">
        <v>471</v>
      </c>
      <c r="E275" t="s">
        <v>722</v>
      </c>
      <c r="F275" t="s">
        <v>473</v>
      </c>
      <c r="G275" t="s">
        <v>512</v>
      </c>
      <c r="H275" t="s">
        <v>512</v>
      </c>
      <c r="I275" t="s">
        <v>512</v>
      </c>
      <c r="J275">
        <v>497</v>
      </c>
      <c r="L275" t="s">
        <v>520</v>
      </c>
      <c r="M275">
        <f t="shared" si="44"/>
        <v>274</v>
      </c>
      <c r="N275" t="str">
        <f t="shared" si="36"/>
        <v>ASVS-V14.03.2</v>
      </c>
      <c r="O275" t="s">
        <v>1776</v>
      </c>
      <c r="P275" t="str">
        <f t="shared" si="37"/>
        <v>L1/L2/L3 Verify that web or application server and application framework debug m...</v>
      </c>
      <c r="Q275" t="str">
        <f t="shared" si="38"/>
        <v>Configuration Verification Requirements</v>
      </c>
      <c r="R275" t="str">
        <f t="shared" si="39"/>
        <v>Verify that web or application server and application framework debug modes are ...</v>
      </c>
      <c r="V275" t="str">
        <f t="shared" si="40"/>
        <v>Verify that web or application server and application framework debug modes are disabled in production to eliminate debug features, developer consoles, and unintended security disclosures.</v>
      </c>
      <c r="W275" t="str">
        <f t="shared" si="41"/>
        <v>V14 Configuration Verification Requirements</v>
      </c>
      <c r="X275" t="str">
        <f t="shared" si="42"/>
        <v>V14.3 Unintended Security Disclosure Requirements</v>
      </c>
      <c r="Y275">
        <v>274</v>
      </c>
      <c r="AD275" t="s">
        <v>847</v>
      </c>
      <c r="AE275">
        <f t="shared" si="43"/>
        <v>497</v>
      </c>
    </row>
    <row r="276" spans="1:31" ht="17" x14ac:dyDescent="0.25">
      <c r="A276" s="1" t="s">
        <v>453</v>
      </c>
      <c r="B276" t="s">
        <v>454</v>
      </c>
      <c r="C276" t="s">
        <v>470</v>
      </c>
      <c r="D276" t="s">
        <v>471</v>
      </c>
      <c r="E276" t="s">
        <v>723</v>
      </c>
      <c r="F276" t="s">
        <v>474</v>
      </c>
      <c r="G276" t="s">
        <v>512</v>
      </c>
      <c r="H276" t="s">
        <v>512</v>
      </c>
      <c r="I276" t="s">
        <v>512</v>
      </c>
      <c r="J276">
        <v>200</v>
      </c>
      <c r="L276" t="s">
        <v>520</v>
      </c>
      <c r="M276">
        <f t="shared" si="44"/>
        <v>275</v>
      </c>
      <c r="N276" t="str">
        <f t="shared" si="36"/>
        <v>ASVS-V14.03.3</v>
      </c>
      <c r="O276" t="s">
        <v>1776</v>
      </c>
      <c r="P276" t="str">
        <f t="shared" si="37"/>
        <v>L1/L2/L3 Verify that the HTTP headers or any part of the HTTP response do not ex...</v>
      </c>
      <c r="Q276" t="str">
        <f t="shared" si="38"/>
        <v>Configuration Verification Requirements</v>
      </c>
      <c r="R276" t="str">
        <f t="shared" si="39"/>
        <v>Verify that the HTTP headers or any part of the HTTP response do not expose deta...</v>
      </c>
      <c r="V276" t="str">
        <f t="shared" si="40"/>
        <v>Verify that the HTTP headers or any part of the HTTP response do not expose detailed version information of system components.</v>
      </c>
      <c r="W276" t="str">
        <f t="shared" si="41"/>
        <v>V14 Configuration Verification Requirements</v>
      </c>
      <c r="X276" t="str">
        <f t="shared" si="42"/>
        <v>V14.3 Unintended Security Disclosure Requirements</v>
      </c>
      <c r="Y276">
        <v>275</v>
      </c>
      <c r="AD276" t="s">
        <v>847</v>
      </c>
      <c r="AE276">
        <f t="shared" si="43"/>
        <v>200</v>
      </c>
    </row>
    <row r="277" spans="1:31" ht="17" x14ac:dyDescent="0.25">
      <c r="A277" s="1" t="s">
        <v>453</v>
      </c>
      <c r="B277" t="s">
        <v>454</v>
      </c>
      <c r="C277" t="s">
        <v>475</v>
      </c>
      <c r="D277" t="s">
        <v>476</v>
      </c>
      <c r="E277" t="s">
        <v>751</v>
      </c>
      <c r="F277" t="s">
        <v>477</v>
      </c>
      <c r="G277" t="s">
        <v>512</v>
      </c>
      <c r="H277" t="s">
        <v>512</v>
      </c>
      <c r="I277" t="s">
        <v>512</v>
      </c>
      <c r="J277">
        <v>173</v>
      </c>
      <c r="L277" t="s">
        <v>520</v>
      </c>
      <c r="M277">
        <f t="shared" si="44"/>
        <v>276</v>
      </c>
      <c r="N277" t="str">
        <f t="shared" si="36"/>
        <v>ASVS-V14.04.1</v>
      </c>
      <c r="O277" t="s">
        <v>1776</v>
      </c>
      <c r="P277" t="str">
        <f t="shared" si="37"/>
        <v>L1/L2/L3 Verify that every HTTP response contains a Content-Type header. text/*,...</v>
      </c>
      <c r="Q277" t="str">
        <f t="shared" si="38"/>
        <v>Configuration Verification Requirements</v>
      </c>
      <c r="R277" t="str">
        <f t="shared" si="39"/>
        <v>Verify that every HTTP response contains a Content-Type header. text/*, */*+xml ...</v>
      </c>
      <c r="V277" t="str">
        <f t="shared" si="40"/>
        <v>Verify that every HTTP response contains a Content-Type header. text/*, */*+xml and application/xml content types should also specify a safe character set (e.g., UTF-8, ISO-8859-1).</v>
      </c>
      <c r="W277" t="str">
        <f t="shared" si="41"/>
        <v>V14 Configuration Verification Requirements</v>
      </c>
      <c r="X277" t="str">
        <f t="shared" si="42"/>
        <v>V14.4 HTTP Security Headers Requirements</v>
      </c>
      <c r="Y277">
        <v>276</v>
      </c>
      <c r="AD277" t="s">
        <v>847</v>
      </c>
      <c r="AE277">
        <f t="shared" si="43"/>
        <v>173</v>
      </c>
    </row>
    <row r="278" spans="1:31" ht="17" x14ac:dyDescent="0.25">
      <c r="A278" s="1" t="s">
        <v>453</v>
      </c>
      <c r="B278" t="s">
        <v>454</v>
      </c>
      <c r="C278" t="s">
        <v>475</v>
      </c>
      <c r="D278" t="s">
        <v>476</v>
      </c>
      <c r="E278" t="s">
        <v>752</v>
      </c>
      <c r="F278" t="s">
        <v>478</v>
      </c>
      <c r="G278" t="s">
        <v>512</v>
      </c>
      <c r="H278" t="s">
        <v>512</v>
      </c>
      <c r="I278" t="s">
        <v>512</v>
      </c>
      <c r="J278">
        <v>116</v>
      </c>
      <c r="L278" t="s">
        <v>520</v>
      </c>
      <c r="M278">
        <f t="shared" si="44"/>
        <v>277</v>
      </c>
      <c r="N278" t="str">
        <f t="shared" si="36"/>
        <v>ASVS-V14.04.2</v>
      </c>
      <c r="O278" t="s">
        <v>1776</v>
      </c>
      <c r="P278" t="str">
        <f t="shared" si="37"/>
        <v>L1/L2/L3 Verify that all API responses contain a Content-Disposition: attachment...</v>
      </c>
      <c r="Q278" t="str">
        <f t="shared" si="38"/>
        <v>Configuration Verification Requirements</v>
      </c>
      <c r="R278" t="str">
        <f t="shared" si="39"/>
        <v>Verify that all API responses contain a Content-Disposition: attachment; filenam...</v>
      </c>
      <c r="V278" t="str">
        <f t="shared" si="40"/>
        <v>Verify that all API responses contain a Content-Disposition: attachment; filename="api.json" header (or other appropriate filename for the content type).</v>
      </c>
      <c r="W278" t="str">
        <f t="shared" si="41"/>
        <v>V14 Configuration Verification Requirements</v>
      </c>
      <c r="X278" t="str">
        <f t="shared" si="42"/>
        <v>V14.4 HTTP Security Headers Requirements</v>
      </c>
      <c r="Y278">
        <v>277</v>
      </c>
      <c r="AD278" t="s">
        <v>847</v>
      </c>
      <c r="AE278">
        <f t="shared" si="43"/>
        <v>116</v>
      </c>
    </row>
    <row r="279" spans="1:31" ht="17" x14ac:dyDescent="0.25">
      <c r="A279" s="1" t="s">
        <v>453</v>
      </c>
      <c r="B279" t="s">
        <v>454</v>
      </c>
      <c r="C279" t="s">
        <v>475</v>
      </c>
      <c r="D279" t="s">
        <v>476</v>
      </c>
      <c r="E279" t="s">
        <v>753</v>
      </c>
      <c r="F279" t="s">
        <v>479</v>
      </c>
      <c r="G279" t="s">
        <v>512</v>
      </c>
      <c r="H279" t="s">
        <v>512</v>
      </c>
      <c r="I279" t="s">
        <v>512</v>
      </c>
      <c r="J279">
        <v>1021</v>
      </c>
      <c r="L279" t="s">
        <v>520</v>
      </c>
      <c r="M279">
        <f t="shared" si="44"/>
        <v>278</v>
      </c>
      <c r="N279" t="str">
        <f t="shared" si="36"/>
        <v>ASVS-V14.04.3</v>
      </c>
      <c r="O279" t="s">
        <v>1776</v>
      </c>
      <c r="P279" t="str">
        <f t="shared" si="37"/>
        <v>L1/L2/L3 Verify that a Content Security Policy (CSP) response header is in place...</v>
      </c>
      <c r="Q279" t="str">
        <f t="shared" si="38"/>
        <v>Configuration Verification Requirements</v>
      </c>
      <c r="R279" t="str">
        <f t="shared" si="39"/>
        <v>Verify that a Content Security Policy (CSP) response header is in place that hel...</v>
      </c>
      <c r="V279" t="str">
        <f t="shared" si="40"/>
        <v>Verify that a Content Security Policy (CSP) response header is in place that helps mitigate impact for XSS attacks like HTML, DOM, JSON, and JavaScript injection vulnerabilities.</v>
      </c>
      <c r="W279" t="str">
        <f t="shared" si="41"/>
        <v>V14 Configuration Verification Requirements</v>
      </c>
      <c r="X279" t="str">
        <f t="shared" si="42"/>
        <v>V14.4 HTTP Security Headers Requirements</v>
      </c>
      <c r="Y279">
        <v>278</v>
      </c>
      <c r="AD279" t="s">
        <v>847</v>
      </c>
      <c r="AE279">
        <f t="shared" si="43"/>
        <v>1021</v>
      </c>
    </row>
    <row r="280" spans="1:31" ht="17" x14ac:dyDescent="0.25">
      <c r="A280" s="1" t="s">
        <v>453</v>
      </c>
      <c r="B280" t="s">
        <v>454</v>
      </c>
      <c r="C280" t="s">
        <v>475</v>
      </c>
      <c r="D280" t="s">
        <v>476</v>
      </c>
      <c r="E280" t="s">
        <v>754</v>
      </c>
      <c r="F280" t="s">
        <v>480</v>
      </c>
      <c r="G280" t="s">
        <v>512</v>
      </c>
      <c r="H280" t="s">
        <v>512</v>
      </c>
      <c r="I280" t="s">
        <v>512</v>
      </c>
      <c r="J280">
        <v>116</v>
      </c>
      <c r="L280" t="s">
        <v>520</v>
      </c>
      <c r="M280">
        <f t="shared" si="44"/>
        <v>279</v>
      </c>
      <c r="N280" t="str">
        <f t="shared" si="36"/>
        <v>ASVS-V14.04.4</v>
      </c>
      <c r="O280" t="s">
        <v>1776</v>
      </c>
      <c r="P280" t="str">
        <f t="shared" si="37"/>
        <v>L1/L2/L3 Verify that all responses contain a X-Content-Type-Options: nosniff hea...</v>
      </c>
      <c r="Q280" t="str">
        <f t="shared" si="38"/>
        <v>Configuration Verification Requirements</v>
      </c>
      <c r="R280" t="str">
        <f t="shared" si="39"/>
        <v>Verify that all responses contain a X-Content-Type-Options: nosniff header....</v>
      </c>
      <c r="V280" t="str">
        <f t="shared" si="40"/>
        <v>Verify that all responses contain a X-Content-Type-Options: nosniff header.</v>
      </c>
      <c r="W280" t="str">
        <f t="shared" si="41"/>
        <v>V14 Configuration Verification Requirements</v>
      </c>
      <c r="X280" t="str">
        <f t="shared" si="42"/>
        <v>V14.4 HTTP Security Headers Requirements</v>
      </c>
      <c r="Y280">
        <v>279</v>
      </c>
      <c r="AD280" t="s">
        <v>847</v>
      </c>
      <c r="AE280">
        <f t="shared" si="43"/>
        <v>116</v>
      </c>
    </row>
    <row r="281" spans="1:31" ht="17" x14ac:dyDescent="0.25">
      <c r="A281" s="1" t="s">
        <v>453</v>
      </c>
      <c r="B281" t="s">
        <v>454</v>
      </c>
      <c r="C281" t="s">
        <v>475</v>
      </c>
      <c r="D281" t="s">
        <v>476</v>
      </c>
      <c r="E281" t="s">
        <v>755</v>
      </c>
      <c r="F281" t="s">
        <v>481</v>
      </c>
      <c r="G281" t="s">
        <v>512</v>
      </c>
      <c r="H281" t="s">
        <v>512</v>
      </c>
      <c r="I281" t="s">
        <v>512</v>
      </c>
      <c r="J281">
        <v>523</v>
      </c>
      <c r="L281" t="s">
        <v>520</v>
      </c>
      <c r="M281">
        <f t="shared" si="44"/>
        <v>280</v>
      </c>
      <c r="N281" t="str">
        <f t="shared" si="36"/>
        <v>ASVS-V14.04.5</v>
      </c>
      <c r="O281" t="s">
        <v>1776</v>
      </c>
      <c r="P281" t="str">
        <f t="shared" si="37"/>
        <v>L1/L2/L3 Verify that a Strict-Transport-Security header is included on all respo...</v>
      </c>
      <c r="Q281" t="str">
        <f t="shared" si="38"/>
        <v>Configuration Verification Requirements</v>
      </c>
      <c r="R281" t="str">
        <f t="shared" si="39"/>
        <v>Verify that a Strict-Transport-Security header is included on all responses and ...</v>
      </c>
      <c r="V281" t="str">
        <f t="shared" si="40"/>
        <v>Verify that a Strict-Transport-Security header is included on all responses and for all subdomains, such as Strict-Transport-Security: max-age=15724800; includeSubdomains.</v>
      </c>
      <c r="W281" t="str">
        <f t="shared" si="41"/>
        <v>V14 Configuration Verification Requirements</v>
      </c>
      <c r="X281" t="str">
        <f t="shared" si="42"/>
        <v>V14.4 HTTP Security Headers Requirements</v>
      </c>
      <c r="Y281">
        <v>280</v>
      </c>
      <c r="AD281" t="s">
        <v>847</v>
      </c>
      <c r="AE281">
        <f t="shared" si="43"/>
        <v>523</v>
      </c>
    </row>
    <row r="282" spans="1:31" ht="17" x14ac:dyDescent="0.25">
      <c r="A282" s="1" t="s">
        <v>453</v>
      </c>
      <c r="B282" t="s">
        <v>454</v>
      </c>
      <c r="C282" t="s">
        <v>475</v>
      </c>
      <c r="D282" t="s">
        <v>476</v>
      </c>
      <c r="E282" t="s">
        <v>756</v>
      </c>
      <c r="F282" t="s">
        <v>482</v>
      </c>
      <c r="G282" t="s">
        <v>512</v>
      </c>
      <c r="H282" t="s">
        <v>512</v>
      </c>
      <c r="I282" t="s">
        <v>512</v>
      </c>
      <c r="J282">
        <v>116</v>
      </c>
      <c r="L282" t="s">
        <v>520</v>
      </c>
      <c r="M282">
        <f t="shared" si="44"/>
        <v>281</v>
      </c>
      <c r="N282" t="str">
        <f t="shared" si="36"/>
        <v>ASVS-V14.04.6</v>
      </c>
      <c r="O282" t="s">
        <v>1776</v>
      </c>
      <c r="P282" t="str">
        <f t="shared" si="37"/>
        <v>L1/L2/L3 Verify that a suitable "Referrer-Policy" header is included, such as "n...</v>
      </c>
      <c r="Q282" t="str">
        <f t="shared" si="38"/>
        <v>Configuration Verification Requirements</v>
      </c>
      <c r="R282" t="str">
        <f t="shared" si="39"/>
        <v>Verify that a suitable "Referrer-Policy" header is included, such as "no-referre...</v>
      </c>
      <c r="V282" t="str">
        <f t="shared" si="40"/>
        <v>Verify that a suitable "Referrer-Policy" header is included, such as "no-referrer" or "same-origin".</v>
      </c>
      <c r="W282" t="str">
        <f t="shared" si="41"/>
        <v>V14 Configuration Verification Requirements</v>
      </c>
      <c r="X282" t="str">
        <f t="shared" si="42"/>
        <v>V14.4 HTTP Security Headers Requirements</v>
      </c>
      <c r="Y282">
        <v>281</v>
      </c>
      <c r="AD282" t="s">
        <v>847</v>
      </c>
      <c r="AE282">
        <f t="shared" si="43"/>
        <v>116</v>
      </c>
    </row>
    <row r="283" spans="1:31" ht="17" x14ac:dyDescent="0.25">
      <c r="A283" s="1" t="s">
        <v>453</v>
      </c>
      <c r="B283" t="s">
        <v>454</v>
      </c>
      <c r="C283" t="s">
        <v>475</v>
      </c>
      <c r="D283" t="s">
        <v>476</v>
      </c>
      <c r="E283" t="s">
        <v>757</v>
      </c>
      <c r="F283" t="s">
        <v>483</v>
      </c>
      <c r="G283" t="s">
        <v>512</v>
      </c>
      <c r="H283" t="s">
        <v>512</v>
      </c>
      <c r="I283" t="s">
        <v>512</v>
      </c>
      <c r="J283">
        <v>346</v>
      </c>
      <c r="L283" t="s">
        <v>520</v>
      </c>
      <c r="M283">
        <f t="shared" si="44"/>
        <v>282</v>
      </c>
      <c r="N283" t="str">
        <f t="shared" si="36"/>
        <v>ASVS-V14.04.7</v>
      </c>
      <c r="O283" t="s">
        <v>1776</v>
      </c>
      <c r="P283" t="str">
        <f t="shared" si="37"/>
        <v>L1/L2/L3 Verify that the content of a web application cannot be embedded in a th...</v>
      </c>
      <c r="Q283" t="str">
        <f t="shared" si="38"/>
        <v>Configuration Verification Requirements</v>
      </c>
      <c r="R283" t="str">
        <f t="shared" si="39"/>
        <v>Verify that the content of a web application cannot be embedded in a third-party...</v>
      </c>
      <c r="V283" t="str">
        <f t="shared" si="40"/>
        <v>Verify that the content of a web application cannot be embedded in a third-party site by default and that embedding of the exact resources is only allowed where necessary by using suitable Content-Security-Policy: frame-ancestors and X-Frame-Options response headers.</v>
      </c>
      <c r="W283" t="str">
        <f t="shared" si="41"/>
        <v>V14 Configuration Verification Requirements</v>
      </c>
      <c r="X283" t="str">
        <f t="shared" si="42"/>
        <v>V14.4 HTTP Security Headers Requirements</v>
      </c>
      <c r="Y283">
        <v>282</v>
      </c>
      <c r="AD283" t="s">
        <v>847</v>
      </c>
      <c r="AE283">
        <f t="shared" si="43"/>
        <v>346</v>
      </c>
    </row>
    <row r="284" spans="1:31" ht="17" x14ac:dyDescent="0.25">
      <c r="A284" s="1" t="s">
        <v>453</v>
      </c>
      <c r="B284" t="s">
        <v>454</v>
      </c>
      <c r="C284" t="s">
        <v>484</v>
      </c>
      <c r="D284" t="s">
        <v>485</v>
      </c>
      <c r="E284" t="s">
        <v>778</v>
      </c>
      <c r="F284" t="s">
        <v>486</v>
      </c>
      <c r="G284" t="s">
        <v>512</v>
      </c>
      <c r="H284" t="s">
        <v>512</v>
      </c>
      <c r="I284" t="s">
        <v>512</v>
      </c>
      <c r="J284">
        <v>749</v>
      </c>
      <c r="L284" t="s">
        <v>520</v>
      </c>
      <c r="M284">
        <f t="shared" si="44"/>
        <v>283</v>
      </c>
      <c r="N284" t="str">
        <f t="shared" si="36"/>
        <v>ASVS-V14.05.1</v>
      </c>
      <c r="O284" t="s">
        <v>1776</v>
      </c>
      <c r="P284" t="str">
        <f t="shared" si="37"/>
        <v>L1/L2/L3 Verify that the application server only accepts the HTTP methods in use...</v>
      </c>
      <c r="Q284" t="str">
        <f t="shared" si="38"/>
        <v>Configuration Verification Requirements</v>
      </c>
      <c r="R284" t="str">
        <f t="shared" si="39"/>
        <v>Verify that the application server only accepts the HTTP methods in use by the a...</v>
      </c>
      <c r="V284" t="str">
        <f t="shared" si="40"/>
        <v>Verify that the application server only accepts the HTTP methods in use by the application/API, including pre-flight OPTIONS, and logs/alerts on any requests that are not valid for the application context.</v>
      </c>
      <c r="W284" t="str">
        <f t="shared" si="41"/>
        <v>V14 Configuration Verification Requirements</v>
      </c>
      <c r="X284" t="str">
        <f t="shared" si="42"/>
        <v>V14.5 Validate HTTP Request Header Requirements</v>
      </c>
      <c r="Y284">
        <v>283</v>
      </c>
      <c r="AD284" t="s">
        <v>847</v>
      </c>
      <c r="AE284">
        <f t="shared" si="43"/>
        <v>749</v>
      </c>
    </row>
    <row r="285" spans="1:31" ht="17" x14ac:dyDescent="0.25">
      <c r="A285" s="1" t="s">
        <v>453</v>
      </c>
      <c r="B285" t="s">
        <v>454</v>
      </c>
      <c r="C285" t="s">
        <v>484</v>
      </c>
      <c r="D285" t="s">
        <v>485</v>
      </c>
      <c r="E285" t="s">
        <v>779</v>
      </c>
      <c r="F285" t="s">
        <v>487</v>
      </c>
      <c r="G285" t="s">
        <v>512</v>
      </c>
      <c r="H285" t="s">
        <v>512</v>
      </c>
      <c r="I285" t="s">
        <v>512</v>
      </c>
      <c r="J285">
        <v>346</v>
      </c>
      <c r="L285" t="s">
        <v>520</v>
      </c>
      <c r="M285">
        <f t="shared" si="44"/>
        <v>284</v>
      </c>
      <c r="N285" t="str">
        <f t="shared" si="36"/>
        <v>ASVS-V14.05.2</v>
      </c>
      <c r="O285" t="s">
        <v>1776</v>
      </c>
      <c r="P285" t="str">
        <f t="shared" si="37"/>
        <v>L1/L2/L3 Verify that the supplied Origin header is not used for authentication o...</v>
      </c>
      <c r="Q285" t="str">
        <f t="shared" si="38"/>
        <v>Configuration Verification Requirements</v>
      </c>
      <c r="R285" t="str">
        <f t="shared" si="39"/>
        <v>Verify that the supplied Origin header is not used for authentication or access ...</v>
      </c>
      <c r="V285" t="str">
        <f t="shared" si="40"/>
        <v>Verify that the supplied Origin header is not used for authentication or access control decisions, as the Origin header can easily be changed by an attacker.</v>
      </c>
      <c r="W285" t="str">
        <f t="shared" si="41"/>
        <v>V14 Configuration Verification Requirements</v>
      </c>
      <c r="X285" t="str">
        <f t="shared" si="42"/>
        <v>V14.5 Validate HTTP Request Header Requirements</v>
      </c>
      <c r="Y285">
        <v>284</v>
      </c>
      <c r="AD285" t="s">
        <v>847</v>
      </c>
      <c r="AE285">
        <f t="shared" si="43"/>
        <v>346</v>
      </c>
    </row>
    <row r="286" spans="1:31" ht="17" x14ac:dyDescent="0.25">
      <c r="A286" s="1" t="s">
        <v>453</v>
      </c>
      <c r="B286" t="s">
        <v>454</v>
      </c>
      <c r="C286" t="s">
        <v>484</v>
      </c>
      <c r="D286" t="s">
        <v>485</v>
      </c>
      <c r="E286" t="s">
        <v>780</v>
      </c>
      <c r="F286" t="s">
        <v>488</v>
      </c>
      <c r="G286" t="s">
        <v>512</v>
      </c>
      <c r="H286" t="s">
        <v>512</v>
      </c>
      <c r="I286" t="s">
        <v>512</v>
      </c>
      <c r="J286">
        <v>346</v>
      </c>
      <c r="L286" t="s">
        <v>520</v>
      </c>
      <c r="M286">
        <f t="shared" si="44"/>
        <v>285</v>
      </c>
      <c r="N286" t="str">
        <f t="shared" si="36"/>
        <v>ASVS-V14.05.3</v>
      </c>
      <c r="O286" t="s">
        <v>1776</v>
      </c>
      <c r="P286" t="str">
        <f t="shared" si="37"/>
        <v>L1/L2/L3 Verify that the Cross-Origin Resource Sharing (CORS) Access-Control-All...</v>
      </c>
      <c r="Q286" t="str">
        <f t="shared" si="38"/>
        <v>Configuration Verification Requirements</v>
      </c>
      <c r="R286" t="str">
        <f t="shared" si="39"/>
        <v>Verify that the Cross-Origin Resource Sharing (CORS) Access-Control-Allow-Origin...</v>
      </c>
      <c r="V286" t="str">
        <f t="shared" si="40"/>
        <v>Verify that the Cross-Origin Resource Sharing (CORS) Access-Control-Allow-Origin header uses a strict allow list of trusted domains and subdomains to match against and does not support the "null" origin.</v>
      </c>
      <c r="W286" t="str">
        <f t="shared" si="41"/>
        <v>V14 Configuration Verification Requirements</v>
      </c>
      <c r="X286" t="str">
        <f t="shared" si="42"/>
        <v>V14.5 Validate HTTP Request Header Requirements</v>
      </c>
      <c r="Y286">
        <v>285</v>
      </c>
      <c r="AD286" t="s">
        <v>847</v>
      </c>
      <c r="AE286">
        <f t="shared" si="43"/>
        <v>346</v>
      </c>
    </row>
    <row r="287" spans="1:31" ht="17" x14ac:dyDescent="0.25">
      <c r="A287" s="1" t="s">
        <v>453</v>
      </c>
      <c r="B287" t="s">
        <v>454</v>
      </c>
      <c r="C287" t="s">
        <v>484</v>
      </c>
      <c r="D287" t="s">
        <v>485</v>
      </c>
      <c r="E287" t="s">
        <v>781</v>
      </c>
      <c r="F287" t="s">
        <v>489</v>
      </c>
      <c r="H287" t="s">
        <v>512</v>
      </c>
      <c r="I287" t="s">
        <v>512</v>
      </c>
      <c r="J287">
        <v>306</v>
      </c>
      <c r="L287" t="s">
        <v>515</v>
      </c>
      <c r="M287">
        <f t="shared" si="44"/>
        <v>286</v>
      </c>
      <c r="N287" t="str">
        <f t="shared" si="36"/>
        <v>ASVS-V14.05.4</v>
      </c>
      <c r="O287" t="s">
        <v>1776</v>
      </c>
      <c r="P287" t="str">
        <f t="shared" si="37"/>
        <v>L2/L3 Verify that HTTP headers added by a trusted proxy or SSO devices, such as ...</v>
      </c>
      <c r="Q287" t="str">
        <f t="shared" si="38"/>
        <v>Configuration Verification Requirements</v>
      </c>
      <c r="R287" t="str">
        <f t="shared" si="39"/>
        <v>Verify that HTTP headers added by a trusted proxy or SSO devices, such as a bear...</v>
      </c>
      <c r="V287" t="str">
        <f t="shared" si="40"/>
        <v>Verify that HTTP headers added by a trusted proxy or SSO devices, such as a bearer token, are authenticated by the application.</v>
      </c>
      <c r="W287" t="str">
        <f t="shared" si="41"/>
        <v>V14 Configuration Verification Requirements</v>
      </c>
      <c r="X287" t="str">
        <f t="shared" si="42"/>
        <v>V14.5 Validate HTTP Request Header Requirements</v>
      </c>
      <c r="Y287">
        <v>286</v>
      </c>
      <c r="AD287" t="s">
        <v>847</v>
      </c>
      <c r="AE287">
        <f t="shared" si="43"/>
        <v>306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87"/>
  <sheetViews>
    <sheetView tabSelected="1" workbookViewId="0">
      <selection activeCell="B3" sqref="B3:B287"/>
    </sheetView>
  </sheetViews>
  <sheetFormatPr baseColWidth="10" defaultRowHeight="16" x14ac:dyDescent="0.2"/>
  <cols>
    <col min="1" max="1" width="14.33203125" bestFit="1" customWidth="1"/>
    <col min="2" max="2" width="16.5" customWidth="1"/>
    <col min="3" max="3" width="74" bestFit="1" customWidth="1"/>
    <col min="4" max="4" width="54.83203125" bestFit="1" customWidth="1"/>
    <col min="5" max="5" width="73.83203125" bestFit="1" customWidth="1"/>
    <col min="6" max="6" width="20.1640625" customWidth="1"/>
    <col min="7" max="7" width="19" customWidth="1"/>
    <col min="8" max="8" width="18" customWidth="1"/>
    <col min="9" max="9" width="25" customWidth="1"/>
    <col min="10" max="10" width="57.6640625" bestFit="1" customWidth="1"/>
    <col min="11" max="11" width="62.1640625" bestFit="1" customWidth="1"/>
    <col min="12" max="12" width="14.6640625" customWidth="1"/>
    <col min="13" max="13" width="24.6640625" customWidth="1"/>
    <col min="14" max="14" width="31" customWidth="1"/>
    <col min="15" max="16" width="14.83203125" customWidth="1"/>
    <col min="17" max="17" width="85.5" bestFit="1" customWidth="1"/>
    <col min="18" max="18" width="16.1640625" customWidth="1"/>
    <col min="19" max="19" width="15.33203125" customWidth="1"/>
    <col min="20" max="21" width="17.83203125" customWidth="1"/>
    <col min="22" max="22" width="19" customWidth="1"/>
  </cols>
  <sheetData>
    <row r="1" spans="1:22" x14ac:dyDescent="0.2">
      <c r="A1" t="s">
        <v>490</v>
      </c>
      <c r="B1" t="s">
        <v>491</v>
      </c>
      <c r="C1" t="s">
        <v>492</v>
      </c>
      <c r="D1" t="s">
        <v>493</v>
      </c>
      <c r="E1" t="s">
        <v>494</v>
      </c>
      <c r="F1" t="s">
        <v>495</v>
      </c>
      <c r="G1" t="s">
        <v>496</v>
      </c>
      <c r="H1" t="s">
        <v>497</v>
      </c>
      <c r="I1" t="s">
        <v>498</v>
      </c>
      <c r="J1" t="s">
        <v>499</v>
      </c>
      <c r="K1" t="s">
        <v>500</v>
      </c>
      <c r="L1" t="s">
        <v>501</v>
      </c>
      <c r="M1" t="s">
        <v>502</v>
      </c>
      <c r="N1" t="s">
        <v>503</v>
      </c>
      <c r="O1" t="s">
        <v>504</v>
      </c>
      <c r="P1" t="s">
        <v>505</v>
      </c>
      <c r="Q1" t="s">
        <v>506</v>
      </c>
      <c r="R1" t="s">
        <v>507</v>
      </c>
      <c r="S1" t="s">
        <v>508</v>
      </c>
      <c r="T1" t="s">
        <v>509</v>
      </c>
      <c r="U1" t="s">
        <v>510</v>
      </c>
      <c r="V1" t="s">
        <v>511</v>
      </c>
    </row>
    <row r="2" spans="1:22" x14ac:dyDescent="0.2">
      <c r="A2" t="s">
        <v>848</v>
      </c>
      <c r="B2" t="s">
        <v>1776</v>
      </c>
      <c r="C2" t="s">
        <v>849</v>
      </c>
      <c r="D2" t="s">
        <v>12</v>
      </c>
      <c r="E2" t="s">
        <v>850</v>
      </c>
      <c r="I2" t="s">
        <v>15</v>
      </c>
      <c r="J2" t="s">
        <v>851</v>
      </c>
      <c r="K2" t="s">
        <v>852</v>
      </c>
      <c r="L2" s="2">
        <v>1</v>
      </c>
      <c r="Q2" t="s">
        <v>834</v>
      </c>
      <c r="R2">
        <v>0</v>
      </c>
    </row>
    <row r="3" spans="1:22" x14ac:dyDescent="0.2">
      <c r="A3" t="s">
        <v>853</v>
      </c>
      <c r="B3" t="s">
        <v>1776</v>
      </c>
      <c r="C3" t="s">
        <v>854</v>
      </c>
      <c r="D3" t="s">
        <v>12</v>
      </c>
      <c r="E3" t="s">
        <v>855</v>
      </c>
      <c r="I3" t="s">
        <v>16</v>
      </c>
      <c r="J3" t="s">
        <v>851</v>
      </c>
      <c r="K3" t="s">
        <v>852</v>
      </c>
      <c r="L3" s="2">
        <v>2</v>
      </c>
      <c r="Q3" t="s">
        <v>834</v>
      </c>
      <c r="R3">
        <v>1053</v>
      </c>
    </row>
    <row r="4" spans="1:22" x14ac:dyDescent="0.2">
      <c r="A4" t="s">
        <v>856</v>
      </c>
      <c r="B4" t="s">
        <v>1776</v>
      </c>
      <c r="C4" t="s">
        <v>857</v>
      </c>
      <c r="D4" t="s">
        <v>12</v>
      </c>
      <c r="E4" t="s">
        <v>858</v>
      </c>
      <c r="I4" t="s">
        <v>17</v>
      </c>
      <c r="J4" t="s">
        <v>851</v>
      </c>
      <c r="K4" t="s">
        <v>852</v>
      </c>
      <c r="L4" s="2">
        <v>3</v>
      </c>
      <c r="Q4" t="s">
        <v>834</v>
      </c>
      <c r="R4">
        <v>1110</v>
      </c>
    </row>
    <row r="5" spans="1:22" x14ac:dyDescent="0.2">
      <c r="A5" t="s">
        <v>859</v>
      </c>
      <c r="B5" t="s">
        <v>1776</v>
      </c>
      <c r="C5" t="s">
        <v>860</v>
      </c>
      <c r="D5" t="s">
        <v>12</v>
      </c>
      <c r="E5" t="s">
        <v>861</v>
      </c>
      <c r="I5" t="s">
        <v>18</v>
      </c>
      <c r="J5" t="s">
        <v>851</v>
      </c>
      <c r="K5" t="s">
        <v>852</v>
      </c>
      <c r="L5" s="2">
        <v>4</v>
      </c>
      <c r="Q5" t="s">
        <v>834</v>
      </c>
      <c r="R5">
        <v>1059</v>
      </c>
    </row>
    <row r="6" spans="1:22" x14ac:dyDescent="0.2">
      <c r="A6" t="s">
        <v>862</v>
      </c>
      <c r="B6" t="s">
        <v>1776</v>
      </c>
      <c r="C6" t="s">
        <v>863</v>
      </c>
      <c r="D6" t="s">
        <v>12</v>
      </c>
      <c r="E6" t="s">
        <v>864</v>
      </c>
      <c r="I6" t="s">
        <v>19</v>
      </c>
      <c r="J6" t="s">
        <v>851</v>
      </c>
      <c r="K6" t="s">
        <v>852</v>
      </c>
      <c r="L6" s="2">
        <v>5</v>
      </c>
      <c r="Q6" t="s">
        <v>834</v>
      </c>
      <c r="R6">
        <v>1059</v>
      </c>
    </row>
    <row r="7" spans="1:22" x14ac:dyDescent="0.2">
      <c r="A7" t="s">
        <v>865</v>
      </c>
      <c r="B7" t="s">
        <v>1776</v>
      </c>
      <c r="C7" t="s">
        <v>866</v>
      </c>
      <c r="D7" t="s">
        <v>12</v>
      </c>
      <c r="E7" t="s">
        <v>867</v>
      </c>
      <c r="I7" t="s">
        <v>20</v>
      </c>
      <c r="J7" t="s">
        <v>851</v>
      </c>
      <c r="K7" t="s">
        <v>852</v>
      </c>
      <c r="L7" s="2">
        <v>6</v>
      </c>
      <c r="Q7" t="s">
        <v>834</v>
      </c>
      <c r="R7">
        <v>637</v>
      </c>
    </row>
    <row r="8" spans="1:22" x14ac:dyDescent="0.2">
      <c r="A8" t="s">
        <v>868</v>
      </c>
      <c r="B8" t="s">
        <v>1776</v>
      </c>
      <c r="C8" t="s">
        <v>869</v>
      </c>
      <c r="D8" t="s">
        <v>12</v>
      </c>
      <c r="E8" t="s">
        <v>870</v>
      </c>
      <c r="I8" t="s">
        <v>21</v>
      </c>
      <c r="J8" t="s">
        <v>851</v>
      </c>
      <c r="K8" t="s">
        <v>852</v>
      </c>
      <c r="L8" s="2">
        <v>7</v>
      </c>
      <c r="Q8" t="s">
        <v>834</v>
      </c>
      <c r="R8">
        <v>637</v>
      </c>
    </row>
    <row r="9" spans="1:22" x14ac:dyDescent="0.2">
      <c r="A9" t="s">
        <v>871</v>
      </c>
      <c r="B9" t="s">
        <v>1776</v>
      </c>
      <c r="C9" t="s">
        <v>872</v>
      </c>
      <c r="D9" t="s">
        <v>12</v>
      </c>
      <c r="E9" t="s">
        <v>873</v>
      </c>
      <c r="I9" t="s">
        <v>24</v>
      </c>
      <c r="J9" t="s">
        <v>851</v>
      </c>
      <c r="K9" t="s">
        <v>874</v>
      </c>
      <c r="L9" s="2">
        <v>8</v>
      </c>
      <c r="Q9" t="s">
        <v>834</v>
      </c>
      <c r="R9">
        <v>250</v>
      </c>
    </row>
    <row r="10" spans="1:22" x14ac:dyDescent="0.2">
      <c r="A10" t="s">
        <v>875</v>
      </c>
      <c r="B10" t="s">
        <v>1776</v>
      </c>
      <c r="C10" t="s">
        <v>876</v>
      </c>
      <c r="D10" t="s">
        <v>12</v>
      </c>
      <c r="E10" t="s">
        <v>877</v>
      </c>
      <c r="I10" t="s">
        <v>25</v>
      </c>
      <c r="J10" t="s">
        <v>851</v>
      </c>
      <c r="K10" t="s">
        <v>874</v>
      </c>
      <c r="L10" s="2">
        <v>9</v>
      </c>
      <c r="Q10" t="s">
        <v>834</v>
      </c>
      <c r="R10">
        <v>306</v>
      </c>
    </row>
    <row r="11" spans="1:22" x14ac:dyDescent="0.2">
      <c r="A11" t="s">
        <v>878</v>
      </c>
      <c r="B11" t="s">
        <v>1776</v>
      </c>
      <c r="C11" t="s">
        <v>879</v>
      </c>
      <c r="D11" t="s">
        <v>12</v>
      </c>
      <c r="E11" t="s">
        <v>880</v>
      </c>
      <c r="I11" t="s">
        <v>26</v>
      </c>
      <c r="J11" t="s">
        <v>851</v>
      </c>
      <c r="K11" t="s">
        <v>874</v>
      </c>
      <c r="L11" s="2">
        <v>10</v>
      </c>
      <c r="Q11" t="s">
        <v>834</v>
      </c>
      <c r="R11">
        <v>306</v>
      </c>
    </row>
    <row r="12" spans="1:22" x14ac:dyDescent="0.2">
      <c r="A12" t="s">
        <v>881</v>
      </c>
      <c r="B12" t="s">
        <v>1776</v>
      </c>
      <c r="C12" t="s">
        <v>882</v>
      </c>
      <c r="D12" t="s">
        <v>12</v>
      </c>
      <c r="E12" t="s">
        <v>883</v>
      </c>
      <c r="I12" t="s">
        <v>27</v>
      </c>
      <c r="J12" t="s">
        <v>851</v>
      </c>
      <c r="K12" t="s">
        <v>874</v>
      </c>
      <c r="L12" s="2">
        <v>11</v>
      </c>
      <c r="Q12" t="s">
        <v>834</v>
      </c>
      <c r="R12">
        <v>306</v>
      </c>
    </row>
    <row r="13" spans="1:22" x14ac:dyDescent="0.2">
      <c r="A13" t="s">
        <v>884</v>
      </c>
      <c r="B13" t="s">
        <v>1776</v>
      </c>
      <c r="C13" t="s">
        <v>885</v>
      </c>
      <c r="D13" t="s">
        <v>12</v>
      </c>
      <c r="E13" t="s">
        <v>886</v>
      </c>
      <c r="I13" t="s">
        <v>30</v>
      </c>
      <c r="J13" t="s">
        <v>851</v>
      </c>
      <c r="K13" t="s">
        <v>887</v>
      </c>
      <c r="L13" s="2">
        <v>12</v>
      </c>
      <c r="Q13" t="s">
        <v>834</v>
      </c>
      <c r="R13">
        <v>602</v>
      </c>
    </row>
    <row r="14" spans="1:22" x14ac:dyDescent="0.2">
      <c r="A14" t="s">
        <v>888</v>
      </c>
      <c r="B14" t="s">
        <v>1776</v>
      </c>
      <c r="C14" t="s">
        <v>889</v>
      </c>
      <c r="D14" t="s">
        <v>12</v>
      </c>
      <c r="E14" t="s">
        <v>890</v>
      </c>
      <c r="I14" t="s">
        <v>31</v>
      </c>
      <c r="J14" t="s">
        <v>851</v>
      </c>
      <c r="K14" t="s">
        <v>887</v>
      </c>
      <c r="L14" s="2">
        <v>13</v>
      </c>
      <c r="Q14" t="s">
        <v>834</v>
      </c>
      <c r="R14">
        <v>284</v>
      </c>
    </row>
    <row r="15" spans="1:22" x14ac:dyDescent="0.2">
      <c r="A15" t="s">
        <v>891</v>
      </c>
      <c r="B15" t="s">
        <v>1776</v>
      </c>
      <c r="C15" t="s">
        <v>892</v>
      </c>
      <c r="D15" t="s">
        <v>12</v>
      </c>
      <c r="E15" t="s">
        <v>893</v>
      </c>
      <c r="I15" t="s">
        <v>32</v>
      </c>
      <c r="J15" t="s">
        <v>851</v>
      </c>
      <c r="K15" t="s">
        <v>887</v>
      </c>
      <c r="L15" s="2">
        <v>14</v>
      </c>
      <c r="Q15" t="s">
        <v>834</v>
      </c>
      <c r="R15">
        <v>272</v>
      </c>
    </row>
    <row r="16" spans="1:22" x14ac:dyDescent="0.2">
      <c r="A16" t="s">
        <v>894</v>
      </c>
      <c r="B16" t="s">
        <v>1776</v>
      </c>
      <c r="C16" t="s">
        <v>895</v>
      </c>
      <c r="D16" t="s">
        <v>12</v>
      </c>
      <c r="E16" t="s">
        <v>896</v>
      </c>
      <c r="I16" t="s">
        <v>33</v>
      </c>
      <c r="J16" t="s">
        <v>851</v>
      </c>
      <c r="K16" t="s">
        <v>887</v>
      </c>
      <c r="L16" s="2">
        <v>15</v>
      </c>
      <c r="Q16" t="s">
        <v>834</v>
      </c>
      <c r="R16">
        <v>284</v>
      </c>
    </row>
    <row r="17" spans="1:18" x14ac:dyDescent="0.2">
      <c r="A17" t="s">
        <v>897</v>
      </c>
      <c r="B17" t="s">
        <v>1776</v>
      </c>
      <c r="C17" t="s">
        <v>898</v>
      </c>
      <c r="D17" t="s">
        <v>12</v>
      </c>
      <c r="E17" t="s">
        <v>899</v>
      </c>
      <c r="I17" t="s">
        <v>34</v>
      </c>
      <c r="J17" t="s">
        <v>851</v>
      </c>
      <c r="K17" t="s">
        <v>887</v>
      </c>
      <c r="L17" s="2">
        <v>16</v>
      </c>
      <c r="Q17" t="s">
        <v>834</v>
      </c>
      <c r="R17">
        <v>275</v>
      </c>
    </row>
    <row r="18" spans="1:18" x14ac:dyDescent="0.2">
      <c r="A18" t="s">
        <v>900</v>
      </c>
      <c r="B18" t="s">
        <v>1776</v>
      </c>
      <c r="C18" t="s">
        <v>901</v>
      </c>
      <c r="D18" t="s">
        <v>12</v>
      </c>
      <c r="E18" t="s">
        <v>902</v>
      </c>
      <c r="I18" t="s">
        <v>37</v>
      </c>
      <c r="J18" t="s">
        <v>851</v>
      </c>
      <c r="K18" t="s">
        <v>903</v>
      </c>
      <c r="L18" s="2">
        <v>17</v>
      </c>
      <c r="Q18" t="s">
        <v>834</v>
      </c>
      <c r="R18">
        <v>1029</v>
      </c>
    </row>
    <row r="19" spans="1:18" x14ac:dyDescent="0.2">
      <c r="A19" t="s">
        <v>904</v>
      </c>
      <c r="B19" t="s">
        <v>1776</v>
      </c>
      <c r="C19" t="s">
        <v>905</v>
      </c>
      <c r="D19" t="s">
        <v>12</v>
      </c>
      <c r="E19" t="s">
        <v>906</v>
      </c>
      <c r="I19" t="s">
        <v>38</v>
      </c>
      <c r="J19" t="s">
        <v>851</v>
      </c>
      <c r="K19" t="s">
        <v>903</v>
      </c>
      <c r="L19" s="2">
        <v>18</v>
      </c>
      <c r="Q19" t="s">
        <v>834</v>
      </c>
      <c r="R19">
        <v>502</v>
      </c>
    </row>
    <row r="20" spans="1:18" x14ac:dyDescent="0.2">
      <c r="A20" t="s">
        <v>907</v>
      </c>
      <c r="B20" t="s">
        <v>1776</v>
      </c>
      <c r="C20" t="s">
        <v>908</v>
      </c>
      <c r="D20" t="s">
        <v>12</v>
      </c>
      <c r="E20" t="s">
        <v>909</v>
      </c>
      <c r="I20" t="s">
        <v>39</v>
      </c>
      <c r="J20" t="s">
        <v>851</v>
      </c>
      <c r="K20" t="s">
        <v>903</v>
      </c>
      <c r="L20" s="2">
        <v>19</v>
      </c>
      <c r="Q20" t="s">
        <v>834</v>
      </c>
      <c r="R20">
        <v>602</v>
      </c>
    </row>
    <row r="21" spans="1:18" x14ac:dyDescent="0.2">
      <c r="A21" t="s">
        <v>910</v>
      </c>
      <c r="B21" t="s">
        <v>1776</v>
      </c>
      <c r="C21" t="s">
        <v>911</v>
      </c>
      <c r="D21" t="s">
        <v>12</v>
      </c>
      <c r="E21" t="s">
        <v>912</v>
      </c>
      <c r="I21" t="s">
        <v>40</v>
      </c>
      <c r="J21" t="s">
        <v>851</v>
      </c>
      <c r="K21" t="s">
        <v>903</v>
      </c>
      <c r="L21" s="2">
        <v>20</v>
      </c>
      <c r="Q21" t="s">
        <v>834</v>
      </c>
      <c r="R21">
        <v>116</v>
      </c>
    </row>
    <row r="22" spans="1:18" x14ac:dyDescent="0.2">
      <c r="A22" t="s">
        <v>913</v>
      </c>
      <c r="B22" t="s">
        <v>1776</v>
      </c>
      <c r="C22" t="s">
        <v>914</v>
      </c>
      <c r="D22" t="s">
        <v>12</v>
      </c>
      <c r="E22" t="s">
        <v>915</v>
      </c>
      <c r="I22" t="s">
        <v>43</v>
      </c>
      <c r="J22" t="s">
        <v>851</v>
      </c>
      <c r="K22" t="s">
        <v>916</v>
      </c>
      <c r="L22" s="2">
        <v>21</v>
      </c>
      <c r="Q22" t="s">
        <v>834</v>
      </c>
      <c r="R22">
        <v>320</v>
      </c>
    </row>
    <row r="23" spans="1:18" x14ac:dyDescent="0.2">
      <c r="A23" t="s">
        <v>917</v>
      </c>
      <c r="B23" t="s">
        <v>1776</v>
      </c>
      <c r="C23" t="s">
        <v>918</v>
      </c>
      <c r="D23" t="s">
        <v>12</v>
      </c>
      <c r="E23" t="s">
        <v>919</v>
      </c>
      <c r="I23" t="s">
        <v>44</v>
      </c>
      <c r="J23" t="s">
        <v>851</v>
      </c>
      <c r="K23" t="s">
        <v>916</v>
      </c>
      <c r="L23" s="2">
        <v>22</v>
      </c>
      <c r="Q23" t="s">
        <v>834</v>
      </c>
      <c r="R23">
        <v>320</v>
      </c>
    </row>
    <row r="24" spans="1:18" x14ac:dyDescent="0.2">
      <c r="A24" t="s">
        <v>920</v>
      </c>
      <c r="B24" t="s">
        <v>1776</v>
      </c>
      <c r="C24" t="s">
        <v>921</v>
      </c>
      <c r="D24" t="s">
        <v>12</v>
      </c>
      <c r="E24" t="s">
        <v>922</v>
      </c>
      <c r="I24" t="s">
        <v>45</v>
      </c>
      <c r="J24" t="s">
        <v>851</v>
      </c>
      <c r="K24" t="s">
        <v>916</v>
      </c>
      <c r="L24" s="2">
        <v>23</v>
      </c>
      <c r="Q24" t="s">
        <v>834</v>
      </c>
      <c r="R24">
        <v>320</v>
      </c>
    </row>
    <row r="25" spans="1:18" x14ac:dyDescent="0.2">
      <c r="A25" t="s">
        <v>923</v>
      </c>
      <c r="B25" t="s">
        <v>1776</v>
      </c>
      <c r="C25" t="s">
        <v>924</v>
      </c>
      <c r="D25" t="s">
        <v>12</v>
      </c>
      <c r="E25" t="s">
        <v>925</v>
      </c>
      <c r="I25" t="s">
        <v>46</v>
      </c>
      <c r="J25" t="s">
        <v>851</v>
      </c>
      <c r="K25" t="s">
        <v>916</v>
      </c>
      <c r="L25" s="2">
        <v>24</v>
      </c>
      <c r="Q25" t="s">
        <v>834</v>
      </c>
      <c r="R25">
        <v>320</v>
      </c>
    </row>
    <row r="26" spans="1:18" x14ac:dyDescent="0.2">
      <c r="A26" t="s">
        <v>926</v>
      </c>
      <c r="B26" t="s">
        <v>1776</v>
      </c>
      <c r="C26" t="s">
        <v>927</v>
      </c>
      <c r="D26" t="s">
        <v>12</v>
      </c>
      <c r="E26" t="s">
        <v>928</v>
      </c>
      <c r="I26" t="s">
        <v>49</v>
      </c>
      <c r="J26" t="s">
        <v>851</v>
      </c>
      <c r="K26" t="s">
        <v>929</v>
      </c>
      <c r="L26" s="2">
        <v>25</v>
      </c>
      <c r="Q26" t="s">
        <v>834</v>
      </c>
      <c r="R26">
        <v>1009</v>
      </c>
    </row>
    <row r="27" spans="1:18" x14ac:dyDescent="0.2">
      <c r="A27" t="s">
        <v>930</v>
      </c>
      <c r="B27" t="s">
        <v>1776</v>
      </c>
      <c r="C27" t="s">
        <v>931</v>
      </c>
      <c r="D27" t="s">
        <v>12</v>
      </c>
      <c r="E27" t="s">
        <v>932</v>
      </c>
      <c r="I27" t="s">
        <v>50</v>
      </c>
      <c r="J27" t="s">
        <v>851</v>
      </c>
      <c r="K27" t="s">
        <v>929</v>
      </c>
      <c r="L27" s="2">
        <v>26</v>
      </c>
      <c r="Q27" t="s">
        <v>834</v>
      </c>
      <c r="R27">
        <v>0</v>
      </c>
    </row>
    <row r="28" spans="1:18" x14ac:dyDescent="0.2">
      <c r="A28" t="s">
        <v>933</v>
      </c>
      <c r="B28" t="s">
        <v>1776</v>
      </c>
      <c r="C28" t="s">
        <v>934</v>
      </c>
      <c r="D28" t="s">
        <v>12</v>
      </c>
      <c r="E28" t="s">
        <v>935</v>
      </c>
      <c r="I28" t="s">
        <v>53</v>
      </c>
      <c r="J28" t="s">
        <v>851</v>
      </c>
      <c r="K28" t="s">
        <v>936</v>
      </c>
      <c r="L28" s="2">
        <v>27</v>
      </c>
      <c r="Q28" t="s">
        <v>834</v>
      </c>
      <c r="R28">
        <v>0</v>
      </c>
    </row>
    <row r="29" spans="1:18" x14ac:dyDescent="0.2">
      <c r="A29" t="s">
        <v>937</v>
      </c>
      <c r="B29" t="s">
        <v>1776</v>
      </c>
      <c r="C29" t="s">
        <v>938</v>
      </c>
      <c r="D29" t="s">
        <v>12</v>
      </c>
      <c r="E29" t="s">
        <v>939</v>
      </c>
      <c r="I29" t="s">
        <v>54</v>
      </c>
      <c r="J29" t="s">
        <v>851</v>
      </c>
      <c r="K29" t="s">
        <v>936</v>
      </c>
      <c r="L29" s="2">
        <v>28</v>
      </c>
      <c r="Q29" t="s">
        <v>834</v>
      </c>
      <c r="R29">
        <v>0</v>
      </c>
    </row>
    <row r="30" spans="1:18" x14ac:dyDescent="0.2">
      <c r="A30" t="s">
        <v>940</v>
      </c>
      <c r="B30" t="s">
        <v>1776</v>
      </c>
      <c r="C30" t="s">
        <v>941</v>
      </c>
      <c r="D30" t="s">
        <v>12</v>
      </c>
      <c r="E30" t="s">
        <v>942</v>
      </c>
      <c r="I30" t="s">
        <v>57</v>
      </c>
      <c r="J30" t="s">
        <v>851</v>
      </c>
      <c r="K30" t="s">
        <v>943</v>
      </c>
      <c r="L30" s="2">
        <v>29</v>
      </c>
      <c r="Q30" t="s">
        <v>834</v>
      </c>
      <c r="R30">
        <v>319</v>
      </c>
    </row>
    <row r="31" spans="1:18" x14ac:dyDescent="0.2">
      <c r="A31" t="s">
        <v>944</v>
      </c>
      <c r="B31" t="s">
        <v>1776</v>
      </c>
      <c r="C31" t="s">
        <v>945</v>
      </c>
      <c r="D31" t="s">
        <v>12</v>
      </c>
      <c r="E31" t="s">
        <v>946</v>
      </c>
      <c r="I31" t="s">
        <v>58</v>
      </c>
      <c r="J31" t="s">
        <v>851</v>
      </c>
      <c r="K31" t="s">
        <v>943</v>
      </c>
      <c r="L31" s="2">
        <v>30</v>
      </c>
      <c r="Q31" t="s">
        <v>834</v>
      </c>
      <c r="R31">
        <v>295</v>
      </c>
    </row>
    <row r="32" spans="1:18" x14ac:dyDescent="0.2">
      <c r="A32" t="s">
        <v>947</v>
      </c>
      <c r="B32" t="s">
        <v>1776</v>
      </c>
      <c r="C32" t="s">
        <v>948</v>
      </c>
      <c r="D32" t="s">
        <v>12</v>
      </c>
      <c r="E32" t="s">
        <v>949</v>
      </c>
      <c r="I32" t="s">
        <v>61</v>
      </c>
      <c r="J32" t="s">
        <v>851</v>
      </c>
      <c r="K32" t="s">
        <v>950</v>
      </c>
      <c r="L32" s="2">
        <v>31</v>
      </c>
      <c r="Q32" t="s">
        <v>834</v>
      </c>
      <c r="R32">
        <v>284</v>
      </c>
    </row>
    <row r="33" spans="1:22" x14ac:dyDescent="0.2">
      <c r="A33" t="s">
        <v>951</v>
      </c>
      <c r="B33" t="s">
        <v>1776</v>
      </c>
      <c r="C33" t="s">
        <v>952</v>
      </c>
      <c r="D33" t="s">
        <v>12</v>
      </c>
      <c r="E33" t="s">
        <v>953</v>
      </c>
      <c r="I33" t="s">
        <v>64</v>
      </c>
      <c r="J33" t="s">
        <v>851</v>
      </c>
      <c r="K33" t="s">
        <v>954</v>
      </c>
      <c r="L33" s="2">
        <v>32</v>
      </c>
      <c r="Q33" t="s">
        <v>834</v>
      </c>
      <c r="R33">
        <v>1059</v>
      </c>
    </row>
    <row r="34" spans="1:22" x14ac:dyDescent="0.2">
      <c r="A34" t="s">
        <v>955</v>
      </c>
      <c r="B34" t="s">
        <v>1776</v>
      </c>
      <c r="C34" t="s">
        <v>956</v>
      </c>
      <c r="D34" t="s">
        <v>12</v>
      </c>
      <c r="E34" t="s">
        <v>957</v>
      </c>
      <c r="I34" t="s">
        <v>65</v>
      </c>
      <c r="J34" t="s">
        <v>851</v>
      </c>
      <c r="K34" t="s">
        <v>954</v>
      </c>
      <c r="L34" s="2">
        <v>33</v>
      </c>
      <c r="Q34" t="s">
        <v>834</v>
      </c>
      <c r="R34">
        <v>362</v>
      </c>
    </row>
    <row r="35" spans="1:22" x14ac:dyDescent="0.2">
      <c r="A35" t="s">
        <v>958</v>
      </c>
      <c r="B35" t="s">
        <v>1776</v>
      </c>
      <c r="C35" t="s">
        <v>959</v>
      </c>
      <c r="D35" t="s">
        <v>12</v>
      </c>
      <c r="E35" t="s">
        <v>957</v>
      </c>
      <c r="I35" t="s">
        <v>66</v>
      </c>
      <c r="J35" t="s">
        <v>851</v>
      </c>
      <c r="K35" t="s">
        <v>954</v>
      </c>
      <c r="L35" s="2">
        <v>34</v>
      </c>
      <c r="Q35" t="s">
        <v>834</v>
      </c>
      <c r="R35">
        <v>367</v>
      </c>
    </row>
    <row r="36" spans="1:22" x14ac:dyDescent="0.2">
      <c r="A36" t="s">
        <v>960</v>
      </c>
      <c r="B36" t="s">
        <v>1776</v>
      </c>
      <c r="C36" t="s">
        <v>961</v>
      </c>
      <c r="D36" t="s">
        <v>12</v>
      </c>
      <c r="E36" t="s">
        <v>962</v>
      </c>
      <c r="I36" t="s">
        <v>69</v>
      </c>
      <c r="J36" t="s">
        <v>851</v>
      </c>
      <c r="K36" t="s">
        <v>963</v>
      </c>
      <c r="L36" s="2">
        <v>35</v>
      </c>
      <c r="Q36" t="s">
        <v>834</v>
      </c>
      <c r="R36">
        <v>552</v>
      </c>
      <c r="V36" t="b">
        <v>1</v>
      </c>
    </row>
    <row r="37" spans="1:22" x14ac:dyDescent="0.2">
      <c r="A37" t="s">
        <v>964</v>
      </c>
      <c r="B37" t="s">
        <v>1776</v>
      </c>
      <c r="C37" t="s">
        <v>965</v>
      </c>
      <c r="D37" t="s">
        <v>12</v>
      </c>
      <c r="E37" t="s">
        <v>966</v>
      </c>
      <c r="I37" t="s">
        <v>70</v>
      </c>
      <c r="J37" t="s">
        <v>851</v>
      </c>
      <c r="K37" t="s">
        <v>963</v>
      </c>
      <c r="L37" s="2">
        <v>36</v>
      </c>
      <c r="Q37" t="s">
        <v>834</v>
      </c>
      <c r="R37">
        <v>646</v>
      </c>
      <c r="V37" t="b">
        <v>1</v>
      </c>
    </row>
    <row r="38" spans="1:22" x14ac:dyDescent="0.2">
      <c r="A38" t="s">
        <v>967</v>
      </c>
      <c r="B38" t="s">
        <v>1776</v>
      </c>
      <c r="C38" t="s">
        <v>968</v>
      </c>
      <c r="D38" t="s">
        <v>12</v>
      </c>
      <c r="E38" t="s">
        <v>969</v>
      </c>
      <c r="I38" t="s">
        <v>73</v>
      </c>
      <c r="J38" t="s">
        <v>851</v>
      </c>
      <c r="K38" t="s">
        <v>970</v>
      </c>
      <c r="L38" s="2">
        <v>37</v>
      </c>
      <c r="Q38" t="s">
        <v>834</v>
      </c>
      <c r="R38">
        <v>923</v>
      </c>
    </row>
    <row r="39" spans="1:22" x14ac:dyDescent="0.2">
      <c r="A39" t="s">
        <v>971</v>
      </c>
      <c r="B39" t="s">
        <v>1776</v>
      </c>
      <c r="C39" t="s">
        <v>972</v>
      </c>
      <c r="D39" t="s">
        <v>12</v>
      </c>
      <c r="E39" t="s">
        <v>973</v>
      </c>
      <c r="I39" t="s">
        <v>74</v>
      </c>
      <c r="J39" t="s">
        <v>851</v>
      </c>
      <c r="K39" t="s">
        <v>970</v>
      </c>
      <c r="L39" s="2">
        <v>38</v>
      </c>
      <c r="Q39" t="s">
        <v>834</v>
      </c>
      <c r="R39">
        <v>494</v>
      </c>
    </row>
    <row r="40" spans="1:22" x14ac:dyDescent="0.2">
      <c r="A40" t="s">
        <v>974</v>
      </c>
      <c r="B40" t="s">
        <v>1776</v>
      </c>
      <c r="C40" t="s">
        <v>975</v>
      </c>
      <c r="D40" t="s">
        <v>12</v>
      </c>
      <c r="E40" t="s">
        <v>976</v>
      </c>
      <c r="I40" t="s">
        <v>75</v>
      </c>
      <c r="J40" t="s">
        <v>851</v>
      </c>
      <c r="K40" t="s">
        <v>970</v>
      </c>
      <c r="L40" s="2">
        <v>39</v>
      </c>
      <c r="Q40" t="s">
        <v>834</v>
      </c>
      <c r="R40">
        <v>1104</v>
      </c>
    </row>
    <row r="41" spans="1:22" x14ac:dyDescent="0.2">
      <c r="A41" t="s">
        <v>977</v>
      </c>
      <c r="B41" t="s">
        <v>1776</v>
      </c>
      <c r="C41" t="s">
        <v>978</v>
      </c>
      <c r="D41" t="s">
        <v>12</v>
      </c>
      <c r="E41" t="s">
        <v>979</v>
      </c>
      <c r="I41" t="s">
        <v>76</v>
      </c>
      <c r="J41" t="s">
        <v>851</v>
      </c>
      <c r="K41" t="s">
        <v>970</v>
      </c>
      <c r="L41" s="2">
        <v>40</v>
      </c>
      <c r="Q41" t="s">
        <v>834</v>
      </c>
      <c r="R41">
        <v>0</v>
      </c>
    </row>
    <row r="42" spans="1:22" x14ac:dyDescent="0.2">
      <c r="A42" t="s">
        <v>980</v>
      </c>
      <c r="B42" t="s">
        <v>1776</v>
      </c>
      <c r="C42" t="s">
        <v>981</v>
      </c>
      <c r="D42" t="s">
        <v>12</v>
      </c>
      <c r="E42" t="s">
        <v>982</v>
      </c>
      <c r="I42" t="s">
        <v>77</v>
      </c>
      <c r="J42" t="s">
        <v>851</v>
      </c>
      <c r="K42" t="s">
        <v>970</v>
      </c>
      <c r="L42" s="2">
        <v>41</v>
      </c>
      <c r="Q42" t="s">
        <v>834</v>
      </c>
      <c r="R42">
        <v>265</v>
      </c>
    </row>
    <row r="43" spans="1:22" x14ac:dyDescent="0.2">
      <c r="A43" t="s">
        <v>983</v>
      </c>
      <c r="B43" t="s">
        <v>1776</v>
      </c>
      <c r="C43" t="s">
        <v>984</v>
      </c>
      <c r="D43" t="s">
        <v>12</v>
      </c>
      <c r="E43" t="s">
        <v>985</v>
      </c>
      <c r="I43" t="s">
        <v>78</v>
      </c>
      <c r="J43" t="s">
        <v>851</v>
      </c>
      <c r="K43" t="s">
        <v>970</v>
      </c>
      <c r="L43" s="2">
        <v>42</v>
      </c>
      <c r="Q43" t="s">
        <v>834</v>
      </c>
      <c r="R43">
        <v>477</v>
      </c>
    </row>
    <row r="44" spans="1:22" x14ac:dyDescent="0.2">
      <c r="A44" t="s">
        <v>986</v>
      </c>
      <c r="B44" t="s">
        <v>1776</v>
      </c>
      <c r="C44" t="s">
        <v>987</v>
      </c>
      <c r="D44" t="s">
        <v>80</v>
      </c>
      <c r="E44" t="s">
        <v>988</v>
      </c>
      <c r="I44" t="s">
        <v>83</v>
      </c>
      <c r="J44" t="s">
        <v>989</v>
      </c>
      <c r="K44" t="s">
        <v>990</v>
      </c>
      <c r="L44" s="2">
        <v>43</v>
      </c>
      <c r="Q44" t="s">
        <v>835</v>
      </c>
      <c r="R44">
        <v>521</v>
      </c>
    </row>
    <row r="45" spans="1:22" x14ac:dyDescent="0.2">
      <c r="A45" t="s">
        <v>991</v>
      </c>
      <c r="B45" t="s">
        <v>1776</v>
      </c>
      <c r="C45" t="s">
        <v>992</v>
      </c>
      <c r="D45" t="s">
        <v>80</v>
      </c>
      <c r="E45" t="s">
        <v>993</v>
      </c>
      <c r="I45" t="s">
        <v>85</v>
      </c>
      <c r="J45" t="s">
        <v>989</v>
      </c>
      <c r="K45" t="s">
        <v>990</v>
      </c>
      <c r="L45" s="2">
        <v>44</v>
      </c>
      <c r="Q45" t="s">
        <v>835</v>
      </c>
      <c r="R45">
        <v>521</v>
      </c>
    </row>
    <row r="46" spans="1:22" x14ac:dyDescent="0.2">
      <c r="A46" t="s">
        <v>994</v>
      </c>
      <c r="B46" t="s">
        <v>1776</v>
      </c>
      <c r="C46" t="s">
        <v>995</v>
      </c>
      <c r="D46" t="s">
        <v>80</v>
      </c>
      <c r="E46" t="s">
        <v>996</v>
      </c>
      <c r="I46" t="s">
        <v>86</v>
      </c>
      <c r="J46" t="s">
        <v>989</v>
      </c>
      <c r="K46" t="s">
        <v>990</v>
      </c>
      <c r="L46" s="2">
        <v>45</v>
      </c>
      <c r="Q46" t="s">
        <v>835</v>
      </c>
      <c r="R46">
        <v>521</v>
      </c>
    </row>
    <row r="47" spans="1:22" x14ac:dyDescent="0.2">
      <c r="A47" t="s">
        <v>997</v>
      </c>
      <c r="B47" t="s">
        <v>1776</v>
      </c>
      <c r="C47" t="s">
        <v>998</v>
      </c>
      <c r="D47" t="s">
        <v>80</v>
      </c>
      <c r="E47" t="s">
        <v>999</v>
      </c>
      <c r="I47" t="s">
        <v>87</v>
      </c>
      <c r="J47" t="s">
        <v>989</v>
      </c>
      <c r="K47" t="s">
        <v>990</v>
      </c>
      <c r="L47" s="2">
        <v>46</v>
      </c>
      <c r="Q47" t="s">
        <v>835</v>
      </c>
      <c r="R47">
        <v>521</v>
      </c>
    </row>
    <row r="48" spans="1:22" x14ac:dyDescent="0.2">
      <c r="A48" t="s">
        <v>1000</v>
      </c>
      <c r="B48" t="s">
        <v>1776</v>
      </c>
      <c r="C48" t="s">
        <v>1001</v>
      </c>
      <c r="D48" t="s">
        <v>80</v>
      </c>
      <c r="E48" t="s">
        <v>1002</v>
      </c>
      <c r="I48" t="s">
        <v>88</v>
      </c>
      <c r="J48" t="s">
        <v>989</v>
      </c>
      <c r="K48" t="s">
        <v>990</v>
      </c>
      <c r="L48" s="2">
        <v>47</v>
      </c>
      <c r="Q48" t="s">
        <v>835</v>
      </c>
      <c r="R48">
        <v>620</v>
      </c>
    </row>
    <row r="49" spans="1:18" x14ac:dyDescent="0.2">
      <c r="A49" t="s">
        <v>1003</v>
      </c>
      <c r="B49" t="s">
        <v>1776</v>
      </c>
      <c r="C49" t="s">
        <v>1004</v>
      </c>
      <c r="D49" t="s">
        <v>80</v>
      </c>
      <c r="E49" t="s">
        <v>1005</v>
      </c>
      <c r="I49" t="s">
        <v>89</v>
      </c>
      <c r="J49" t="s">
        <v>989</v>
      </c>
      <c r="K49" t="s">
        <v>990</v>
      </c>
      <c r="L49" s="2">
        <v>48</v>
      </c>
      <c r="Q49" t="s">
        <v>835</v>
      </c>
      <c r="R49">
        <v>620</v>
      </c>
    </row>
    <row r="50" spans="1:18" x14ac:dyDescent="0.2">
      <c r="A50" t="s">
        <v>1006</v>
      </c>
      <c r="B50" t="s">
        <v>1776</v>
      </c>
      <c r="C50" t="s">
        <v>1007</v>
      </c>
      <c r="D50" t="s">
        <v>80</v>
      </c>
      <c r="E50" t="s">
        <v>1008</v>
      </c>
      <c r="I50" t="s">
        <v>90</v>
      </c>
      <c r="J50" t="s">
        <v>989</v>
      </c>
      <c r="K50" t="s">
        <v>990</v>
      </c>
      <c r="L50" s="2">
        <v>49</v>
      </c>
      <c r="Q50" t="s">
        <v>835</v>
      </c>
      <c r="R50">
        <v>521</v>
      </c>
    </row>
    <row r="51" spans="1:18" x14ac:dyDescent="0.2">
      <c r="A51" t="s">
        <v>1009</v>
      </c>
      <c r="B51" t="s">
        <v>1776</v>
      </c>
      <c r="C51" t="s">
        <v>1010</v>
      </c>
      <c r="D51" t="s">
        <v>80</v>
      </c>
      <c r="E51" t="s">
        <v>1011</v>
      </c>
      <c r="I51" t="s">
        <v>91</v>
      </c>
      <c r="J51" t="s">
        <v>989</v>
      </c>
      <c r="K51" t="s">
        <v>990</v>
      </c>
      <c r="L51" s="2">
        <v>50</v>
      </c>
      <c r="Q51" t="s">
        <v>835</v>
      </c>
      <c r="R51">
        <v>521</v>
      </c>
    </row>
    <row r="52" spans="1:18" x14ac:dyDescent="0.2">
      <c r="A52" t="s">
        <v>1012</v>
      </c>
      <c r="B52" t="s">
        <v>1776</v>
      </c>
      <c r="C52" t="s">
        <v>1013</v>
      </c>
      <c r="D52" t="s">
        <v>80</v>
      </c>
      <c r="E52" t="s">
        <v>1014</v>
      </c>
      <c r="I52" t="s">
        <v>92</v>
      </c>
      <c r="J52" t="s">
        <v>989</v>
      </c>
      <c r="K52" t="s">
        <v>990</v>
      </c>
      <c r="L52" s="2">
        <v>51</v>
      </c>
      <c r="Q52" t="s">
        <v>835</v>
      </c>
      <c r="R52">
        <v>521</v>
      </c>
    </row>
    <row r="53" spans="1:18" x14ac:dyDescent="0.2">
      <c r="A53" t="s">
        <v>1015</v>
      </c>
      <c r="B53" t="s">
        <v>1776</v>
      </c>
      <c r="C53" t="s">
        <v>1016</v>
      </c>
      <c r="D53" t="s">
        <v>80</v>
      </c>
      <c r="E53" t="s">
        <v>1017</v>
      </c>
      <c r="I53" t="s">
        <v>93</v>
      </c>
      <c r="J53" t="s">
        <v>989</v>
      </c>
      <c r="K53" t="s">
        <v>990</v>
      </c>
      <c r="L53" s="2">
        <v>52</v>
      </c>
      <c r="Q53" t="s">
        <v>835</v>
      </c>
      <c r="R53">
        <v>263</v>
      </c>
    </row>
    <row r="54" spans="1:18" x14ac:dyDescent="0.2">
      <c r="A54" t="s">
        <v>1018</v>
      </c>
      <c r="B54" t="s">
        <v>1776</v>
      </c>
      <c r="C54" t="s">
        <v>1019</v>
      </c>
      <c r="D54" t="s">
        <v>80</v>
      </c>
      <c r="E54" t="s">
        <v>1020</v>
      </c>
      <c r="I54" t="s">
        <v>94</v>
      </c>
      <c r="J54" t="s">
        <v>989</v>
      </c>
      <c r="K54" t="s">
        <v>990</v>
      </c>
      <c r="L54" s="2">
        <v>53</v>
      </c>
      <c r="Q54" t="s">
        <v>835</v>
      </c>
      <c r="R54">
        <v>521</v>
      </c>
    </row>
    <row r="55" spans="1:18" x14ac:dyDescent="0.2">
      <c r="A55" t="s">
        <v>1021</v>
      </c>
      <c r="B55" t="s">
        <v>1776</v>
      </c>
      <c r="C55" t="s">
        <v>1022</v>
      </c>
      <c r="D55" t="s">
        <v>80</v>
      </c>
      <c r="E55" t="s">
        <v>1023</v>
      </c>
      <c r="I55" t="s">
        <v>95</v>
      </c>
      <c r="J55" t="s">
        <v>989</v>
      </c>
      <c r="K55" t="s">
        <v>990</v>
      </c>
      <c r="L55" s="2">
        <v>54</v>
      </c>
      <c r="Q55" t="s">
        <v>835</v>
      </c>
      <c r="R55">
        <v>521</v>
      </c>
    </row>
    <row r="56" spans="1:18" x14ac:dyDescent="0.2">
      <c r="A56" t="s">
        <v>1024</v>
      </c>
      <c r="B56" t="s">
        <v>1776</v>
      </c>
      <c r="C56" t="s">
        <v>1025</v>
      </c>
      <c r="D56" t="s">
        <v>80</v>
      </c>
      <c r="E56" t="s">
        <v>1026</v>
      </c>
      <c r="I56" t="s">
        <v>98</v>
      </c>
      <c r="J56" t="s">
        <v>989</v>
      </c>
      <c r="K56" t="s">
        <v>1027</v>
      </c>
      <c r="L56" s="2">
        <v>55</v>
      </c>
      <c r="Q56" t="s">
        <v>835</v>
      </c>
      <c r="R56">
        <v>307</v>
      </c>
    </row>
    <row r="57" spans="1:18" x14ac:dyDescent="0.2">
      <c r="A57" t="s">
        <v>1028</v>
      </c>
      <c r="B57" t="s">
        <v>1776</v>
      </c>
      <c r="C57" t="s">
        <v>1029</v>
      </c>
      <c r="D57" t="s">
        <v>80</v>
      </c>
      <c r="E57" t="s">
        <v>1030</v>
      </c>
      <c r="I57" t="s">
        <v>100</v>
      </c>
      <c r="J57" t="s">
        <v>989</v>
      </c>
      <c r="K57" t="s">
        <v>1027</v>
      </c>
      <c r="L57" s="2">
        <v>56</v>
      </c>
      <c r="Q57" t="s">
        <v>835</v>
      </c>
      <c r="R57">
        <v>304</v>
      </c>
    </row>
    <row r="58" spans="1:18" x14ac:dyDescent="0.2">
      <c r="A58" t="s">
        <v>1031</v>
      </c>
      <c r="B58" t="s">
        <v>1776</v>
      </c>
      <c r="C58" t="s">
        <v>1032</v>
      </c>
      <c r="D58" t="s">
        <v>80</v>
      </c>
      <c r="E58" t="s">
        <v>1033</v>
      </c>
      <c r="I58" t="s">
        <v>102</v>
      </c>
      <c r="J58" t="s">
        <v>989</v>
      </c>
      <c r="K58" t="s">
        <v>1027</v>
      </c>
      <c r="L58" s="2">
        <v>57</v>
      </c>
      <c r="Q58" t="s">
        <v>835</v>
      </c>
      <c r="R58">
        <v>620</v>
      </c>
    </row>
    <row r="59" spans="1:18" x14ac:dyDescent="0.2">
      <c r="A59" t="s">
        <v>1034</v>
      </c>
      <c r="B59" t="s">
        <v>1776</v>
      </c>
      <c r="C59" t="s">
        <v>1035</v>
      </c>
      <c r="D59" t="s">
        <v>80</v>
      </c>
      <c r="E59" t="s">
        <v>1036</v>
      </c>
      <c r="I59" t="s">
        <v>103</v>
      </c>
      <c r="J59" t="s">
        <v>989</v>
      </c>
      <c r="K59" t="s">
        <v>1027</v>
      </c>
      <c r="L59" s="2">
        <v>58</v>
      </c>
      <c r="Q59" t="s">
        <v>835</v>
      </c>
      <c r="R59">
        <v>308</v>
      </c>
    </row>
    <row r="60" spans="1:18" x14ac:dyDescent="0.2">
      <c r="A60" t="s">
        <v>1037</v>
      </c>
      <c r="B60" t="s">
        <v>1776</v>
      </c>
      <c r="C60" t="s">
        <v>1038</v>
      </c>
      <c r="D60" t="s">
        <v>80</v>
      </c>
      <c r="E60" t="s">
        <v>1039</v>
      </c>
      <c r="I60" t="s">
        <v>105</v>
      </c>
      <c r="J60" t="s">
        <v>989</v>
      </c>
      <c r="K60" t="s">
        <v>1027</v>
      </c>
      <c r="L60" s="2">
        <v>59</v>
      </c>
      <c r="Q60" t="s">
        <v>835</v>
      </c>
      <c r="R60">
        <v>319</v>
      </c>
    </row>
    <row r="61" spans="1:18" x14ac:dyDescent="0.2">
      <c r="A61" t="s">
        <v>1040</v>
      </c>
      <c r="B61" t="s">
        <v>1776</v>
      </c>
      <c r="C61" t="s">
        <v>1041</v>
      </c>
      <c r="D61" t="s">
        <v>80</v>
      </c>
      <c r="E61" t="s">
        <v>1042</v>
      </c>
      <c r="I61" t="s">
        <v>107</v>
      </c>
      <c r="J61" t="s">
        <v>989</v>
      </c>
      <c r="K61" t="s">
        <v>1027</v>
      </c>
      <c r="L61" s="2">
        <v>60</v>
      </c>
      <c r="Q61" t="s">
        <v>835</v>
      </c>
      <c r="R61">
        <v>308</v>
      </c>
    </row>
    <row r="62" spans="1:18" x14ac:dyDescent="0.2">
      <c r="A62" t="s">
        <v>1043</v>
      </c>
      <c r="B62" t="s">
        <v>1776</v>
      </c>
      <c r="C62" t="s">
        <v>1044</v>
      </c>
      <c r="D62" t="s">
        <v>80</v>
      </c>
      <c r="E62" t="s">
        <v>1045</v>
      </c>
      <c r="I62" t="s">
        <v>109</v>
      </c>
      <c r="J62" t="s">
        <v>989</v>
      </c>
      <c r="K62" t="s">
        <v>1027</v>
      </c>
      <c r="L62" s="2">
        <v>61</v>
      </c>
      <c r="Q62" t="s">
        <v>835</v>
      </c>
      <c r="R62">
        <v>308</v>
      </c>
    </row>
    <row r="63" spans="1:18" x14ac:dyDescent="0.2">
      <c r="A63" t="s">
        <v>1046</v>
      </c>
      <c r="B63" t="s">
        <v>1776</v>
      </c>
      <c r="C63" t="s">
        <v>1047</v>
      </c>
      <c r="D63" t="s">
        <v>80</v>
      </c>
      <c r="E63" t="s">
        <v>1048</v>
      </c>
      <c r="I63" t="s">
        <v>113</v>
      </c>
      <c r="J63" t="s">
        <v>989</v>
      </c>
      <c r="K63" t="s">
        <v>1049</v>
      </c>
      <c r="L63" s="2">
        <v>62</v>
      </c>
      <c r="Q63" t="s">
        <v>835</v>
      </c>
      <c r="R63">
        <v>330</v>
      </c>
    </row>
    <row r="64" spans="1:18" x14ac:dyDescent="0.2">
      <c r="A64" t="s">
        <v>1050</v>
      </c>
      <c r="B64" t="s">
        <v>1776</v>
      </c>
      <c r="C64" t="s">
        <v>1051</v>
      </c>
      <c r="D64" t="s">
        <v>80</v>
      </c>
      <c r="E64" t="s">
        <v>1052</v>
      </c>
      <c r="I64" t="s">
        <v>115</v>
      </c>
      <c r="J64" t="s">
        <v>989</v>
      </c>
      <c r="K64" t="s">
        <v>1049</v>
      </c>
      <c r="L64" s="2">
        <v>63</v>
      </c>
      <c r="Q64" t="s">
        <v>835</v>
      </c>
      <c r="R64">
        <v>308</v>
      </c>
    </row>
    <row r="65" spans="1:18" x14ac:dyDescent="0.2">
      <c r="A65" t="s">
        <v>1053</v>
      </c>
      <c r="B65" t="s">
        <v>1776</v>
      </c>
      <c r="C65" t="s">
        <v>1054</v>
      </c>
      <c r="D65" t="s">
        <v>80</v>
      </c>
      <c r="E65" t="s">
        <v>1055</v>
      </c>
      <c r="I65" t="s">
        <v>117</v>
      </c>
      <c r="J65" t="s">
        <v>989</v>
      </c>
      <c r="K65" t="s">
        <v>1049</v>
      </c>
      <c r="L65" s="2">
        <v>64</v>
      </c>
      <c r="Q65" t="s">
        <v>835</v>
      </c>
      <c r="R65">
        <v>287</v>
      </c>
    </row>
    <row r="66" spans="1:18" x14ac:dyDescent="0.2">
      <c r="A66" t="s">
        <v>1056</v>
      </c>
      <c r="B66" t="s">
        <v>1776</v>
      </c>
      <c r="C66" t="s">
        <v>1057</v>
      </c>
      <c r="D66" t="s">
        <v>80</v>
      </c>
      <c r="E66" t="s">
        <v>1058</v>
      </c>
      <c r="I66" t="s">
        <v>121</v>
      </c>
      <c r="J66" t="s">
        <v>989</v>
      </c>
      <c r="K66" t="s">
        <v>1059</v>
      </c>
      <c r="L66" s="2">
        <v>65</v>
      </c>
      <c r="Q66" t="s">
        <v>835</v>
      </c>
      <c r="R66">
        <v>916</v>
      </c>
    </row>
    <row r="67" spans="1:18" x14ac:dyDescent="0.2">
      <c r="A67" t="s">
        <v>1060</v>
      </c>
      <c r="B67" t="s">
        <v>1776</v>
      </c>
      <c r="C67" t="s">
        <v>1061</v>
      </c>
      <c r="D67" t="s">
        <v>80</v>
      </c>
      <c r="E67" t="s">
        <v>1062</v>
      </c>
      <c r="I67" t="s">
        <v>122</v>
      </c>
      <c r="J67" t="s">
        <v>989</v>
      </c>
      <c r="K67" t="s">
        <v>1059</v>
      </c>
      <c r="L67" s="2">
        <v>66</v>
      </c>
      <c r="Q67" t="s">
        <v>835</v>
      </c>
      <c r="R67">
        <v>916</v>
      </c>
    </row>
    <row r="68" spans="1:18" x14ac:dyDescent="0.2">
      <c r="A68" t="s">
        <v>1063</v>
      </c>
      <c r="B68" t="s">
        <v>1776</v>
      </c>
      <c r="C68" t="s">
        <v>1064</v>
      </c>
      <c r="D68" t="s">
        <v>80</v>
      </c>
      <c r="E68" t="s">
        <v>1065</v>
      </c>
      <c r="I68" t="s">
        <v>123</v>
      </c>
      <c r="J68" t="s">
        <v>989</v>
      </c>
      <c r="K68" t="s">
        <v>1059</v>
      </c>
      <c r="L68" s="2">
        <v>67</v>
      </c>
      <c r="Q68" t="s">
        <v>835</v>
      </c>
      <c r="R68">
        <v>916</v>
      </c>
    </row>
    <row r="69" spans="1:18" x14ac:dyDescent="0.2">
      <c r="A69" t="s">
        <v>1066</v>
      </c>
      <c r="B69" t="s">
        <v>1776</v>
      </c>
      <c r="C69" t="s">
        <v>1067</v>
      </c>
      <c r="D69" t="s">
        <v>80</v>
      </c>
      <c r="E69" t="s">
        <v>1068</v>
      </c>
      <c r="I69" t="s">
        <v>124</v>
      </c>
      <c r="J69" t="s">
        <v>989</v>
      </c>
      <c r="K69" t="s">
        <v>1059</v>
      </c>
      <c r="L69" s="2">
        <v>68</v>
      </c>
      <c r="Q69" t="s">
        <v>835</v>
      </c>
      <c r="R69">
        <v>916</v>
      </c>
    </row>
    <row r="70" spans="1:18" x14ac:dyDescent="0.2">
      <c r="A70" t="s">
        <v>1069</v>
      </c>
      <c r="B70" t="s">
        <v>1776</v>
      </c>
      <c r="C70" t="s">
        <v>1070</v>
      </c>
      <c r="D70" t="s">
        <v>80</v>
      </c>
      <c r="E70" t="s">
        <v>1071</v>
      </c>
      <c r="I70" t="s">
        <v>125</v>
      </c>
      <c r="J70" t="s">
        <v>989</v>
      </c>
      <c r="K70" t="s">
        <v>1059</v>
      </c>
      <c r="L70" s="2">
        <v>69</v>
      </c>
      <c r="Q70" t="s">
        <v>835</v>
      </c>
      <c r="R70">
        <v>916</v>
      </c>
    </row>
    <row r="71" spans="1:18" x14ac:dyDescent="0.2">
      <c r="A71" t="s">
        <v>1072</v>
      </c>
      <c r="B71" t="s">
        <v>1776</v>
      </c>
      <c r="C71" t="s">
        <v>1073</v>
      </c>
      <c r="D71" t="s">
        <v>80</v>
      </c>
      <c r="E71" t="s">
        <v>1074</v>
      </c>
      <c r="I71" t="s">
        <v>128</v>
      </c>
      <c r="J71" t="s">
        <v>989</v>
      </c>
      <c r="K71" t="s">
        <v>1075</v>
      </c>
      <c r="L71" s="2">
        <v>70</v>
      </c>
      <c r="Q71" t="s">
        <v>835</v>
      </c>
      <c r="R71">
        <v>640</v>
      </c>
    </row>
    <row r="72" spans="1:18" x14ac:dyDescent="0.2">
      <c r="A72" t="s">
        <v>1076</v>
      </c>
      <c r="B72" t="s">
        <v>1776</v>
      </c>
      <c r="C72" t="s">
        <v>1077</v>
      </c>
      <c r="D72" t="s">
        <v>80</v>
      </c>
      <c r="E72" t="s">
        <v>1078</v>
      </c>
      <c r="I72" t="s">
        <v>129</v>
      </c>
      <c r="J72" t="s">
        <v>989</v>
      </c>
      <c r="K72" t="s">
        <v>1075</v>
      </c>
      <c r="L72" s="2">
        <v>71</v>
      </c>
      <c r="Q72" t="s">
        <v>835</v>
      </c>
      <c r="R72">
        <v>640</v>
      </c>
    </row>
    <row r="73" spans="1:18" x14ac:dyDescent="0.2">
      <c r="A73" t="s">
        <v>1079</v>
      </c>
      <c r="B73" t="s">
        <v>1776</v>
      </c>
      <c r="C73" t="s">
        <v>1080</v>
      </c>
      <c r="D73" t="s">
        <v>80</v>
      </c>
      <c r="E73" t="s">
        <v>1081</v>
      </c>
      <c r="I73" t="s">
        <v>130</v>
      </c>
      <c r="J73" t="s">
        <v>989</v>
      </c>
      <c r="K73" t="s">
        <v>1075</v>
      </c>
      <c r="L73" s="2">
        <v>72</v>
      </c>
      <c r="Q73" t="s">
        <v>835</v>
      </c>
      <c r="R73">
        <v>640</v>
      </c>
    </row>
    <row r="74" spans="1:18" x14ac:dyDescent="0.2">
      <c r="A74" t="s">
        <v>1082</v>
      </c>
      <c r="B74" t="s">
        <v>1776</v>
      </c>
      <c r="C74" t="s">
        <v>1083</v>
      </c>
      <c r="D74" t="s">
        <v>80</v>
      </c>
      <c r="E74" t="s">
        <v>1084</v>
      </c>
      <c r="I74" t="s">
        <v>131</v>
      </c>
      <c r="J74" t="s">
        <v>989</v>
      </c>
      <c r="K74" t="s">
        <v>1075</v>
      </c>
      <c r="L74" s="2">
        <v>73</v>
      </c>
      <c r="Q74" t="s">
        <v>835</v>
      </c>
      <c r="R74">
        <v>16</v>
      </c>
    </row>
    <row r="75" spans="1:18" x14ac:dyDescent="0.2">
      <c r="A75" t="s">
        <v>1085</v>
      </c>
      <c r="B75" t="s">
        <v>1776</v>
      </c>
      <c r="C75" t="s">
        <v>1086</v>
      </c>
      <c r="D75" t="s">
        <v>80</v>
      </c>
      <c r="E75" t="s">
        <v>1087</v>
      </c>
      <c r="I75" t="s">
        <v>132</v>
      </c>
      <c r="J75" t="s">
        <v>989</v>
      </c>
      <c r="K75" t="s">
        <v>1075</v>
      </c>
      <c r="L75" s="2">
        <v>74</v>
      </c>
      <c r="Q75" t="s">
        <v>835</v>
      </c>
      <c r="R75">
        <v>304</v>
      </c>
    </row>
    <row r="76" spans="1:18" x14ac:dyDescent="0.2">
      <c r="A76" t="s">
        <v>1088</v>
      </c>
      <c r="B76" t="s">
        <v>1776</v>
      </c>
      <c r="C76" t="s">
        <v>1089</v>
      </c>
      <c r="D76" t="s">
        <v>80</v>
      </c>
      <c r="E76" t="s">
        <v>1090</v>
      </c>
      <c r="I76" t="s">
        <v>134</v>
      </c>
      <c r="J76" t="s">
        <v>989</v>
      </c>
      <c r="K76" t="s">
        <v>1075</v>
      </c>
      <c r="L76" s="2">
        <v>75</v>
      </c>
      <c r="Q76" t="s">
        <v>835</v>
      </c>
      <c r="R76">
        <v>640</v>
      </c>
    </row>
    <row r="77" spans="1:18" x14ac:dyDescent="0.2">
      <c r="A77" t="s">
        <v>1091</v>
      </c>
      <c r="B77" t="s">
        <v>1776</v>
      </c>
      <c r="C77" t="s">
        <v>1092</v>
      </c>
      <c r="D77" t="s">
        <v>80</v>
      </c>
      <c r="E77" t="s">
        <v>1093</v>
      </c>
      <c r="I77" t="s">
        <v>135</v>
      </c>
      <c r="J77" t="s">
        <v>989</v>
      </c>
      <c r="K77" t="s">
        <v>1075</v>
      </c>
      <c r="L77" s="2">
        <v>76</v>
      </c>
      <c r="Q77" t="s">
        <v>835</v>
      </c>
      <c r="R77">
        <v>308</v>
      </c>
    </row>
    <row r="78" spans="1:18" x14ac:dyDescent="0.2">
      <c r="A78" t="s">
        <v>1094</v>
      </c>
      <c r="B78" t="s">
        <v>1776</v>
      </c>
      <c r="C78" t="s">
        <v>1095</v>
      </c>
      <c r="D78" t="s">
        <v>80</v>
      </c>
      <c r="E78" t="s">
        <v>1096</v>
      </c>
      <c r="I78" t="s">
        <v>138</v>
      </c>
      <c r="J78" t="s">
        <v>989</v>
      </c>
      <c r="K78" t="s">
        <v>1097</v>
      </c>
      <c r="L78" s="2">
        <v>77</v>
      </c>
      <c r="Q78" t="s">
        <v>835</v>
      </c>
      <c r="R78">
        <v>308</v>
      </c>
    </row>
    <row r="79" spans="1:18" x14ac:dyDescent="0.2">
      <c r="A79" t="s">
        <v>1098</v>
      </c>
      <c r="B79" t="s">
        <v>1776</v>
      </c>
      <c r="C79" t="s">
        <v>1099</v>
      </c>
      <c r="D79" t="s">
        <v>80</v>
      </c>
      <c r="E79" t="s">
        <v>1100</v>
      </c>
      <c r="I79" t="s">
        <v>140</v>
      </c>
      <c r="J79" t="s">
        <v>989</v>
      </c>
      <c r="K79" t="s">
        <v>1097</v>
      </c>
      <c r="L79" s="2">
        <v>78</v>
      </c>
      <c r="Q79" t="s">
        <v>835</v>
      </c>
      <c r="R79">
        <v>330</v>
      </c>
    </row>
    <row r="80" spans="1:18" x14ac:dyDescent="0.2">
      <c r="A80" t="s">
        <v>1101</v>
      </c>
      <c r="B80" t="s">
        <v>1776</v>
      </c>
      <c r="C80" t="s">
        <v>1102</v>
      </c>
      <c r="D80" t="s">
        <v>80</v>
      </c>
      <c r="E80" t="s">
        <v>1103</v>
      </c>
      <c r="I80" t="s">
        <v>141</v>
      </c>
      <c r="J80" t="s">
        <v>989</v>
      </c>
      <c r="K80" t="s">
        <v>1097</v>
      </c>
      <c r="L80" s="2">
        <v>79</v>
      </c>
      <c r="Q80" t="s">
        <v>835</v>
      </c>
      <c r="R80">
        <v>310</v>
      </c>
    </row>
    <row r="81" spans="1:18" x14ac:dyDescent="0.2">
      <c r="A81" t="s">
        <v>1104</v>
      </c>
      <c r="B81" t="s">
        <v>1776</v>
      </c>
      <c r="C81" t="s">
        <v>1105</v>
      </c>
      <c r="D81" t="s">
        <v>80</v>
      </c>
      <c r="E81" t="s">
        <v>1106</v>
      </c>
      <c r="I81" t="s">
        <v>144</v>
      </c>
      <c r="J81" t="s">
        <v>989</v>
      </c>
      <c r="K81" t="s">
        <v>1107</v>
      </c>
      <c r="L81" s="2">
        <v>80</v>
      </c>
      <c r="Q81" t="s">
        <v>835</v>
      </c>
      <c r="R81">
        <v>287</v>
      </c>
    </row>
    <row r="82" spans="1:18" x14ac:dyDescent="0.2">
      <c r="A82" t="s">
        <v>1108</v>
      </c>
      <c r="B82" t="s">
        <v>1776</v>
      </c>
      <c r="C82" t="s">
        <v>1109</v>
      </c>
      <c r="D82" t="s">
        <v>80</v>
      </c>
      <c r="E82" t="s">
        <v>1110</v>
      </c>
      <c r="I82" t="s">
        <v>146</v>
      </c>
      <c r="J82" t="s">
        <v>989</v>
      </c>
      <c r="K82" t="s">
        <v>1107</v>
      </c>
      <c r="L82" s="2">
        <v>81</v>
      </c>
      <c r="Q82" t="s">
        <v>835</v>
      </c>
      <c r="R82">
        <v>287</v>
      </c>
    </row>
    <row r="83" spans="1:18" x14ac:dyDescent="0.2">
      <c r="A83" t="s">
        <v>1111</v>
      </c>
      <c r="B83" t="s">
        <v>1776</v>
      </c>
      <c r="C83" t="s">
        <v>1112</v>
      </c>
      <c r="D83" t="s">
        <v>80</v>
      </c>
      <c r="E83" t="s">
        <v>1113</v>
      </c>
      <c r="I83" t="s">
        <v>147</v>
      </c>
      <c r="J83" t="s">
        <v>989</v>
      </c>
      <c r="K83" t="s">
        <v>1107</v>
      </c>
      <c r="L83" s="2">
        <v>82</v>
      </c>
      <c r="Q83" t="s">
        <v>835</v>
      </c>
      <c r="R83">
        <v>287</v>
      </c>
    </row>
    <row r="84" spans="1:18" x14ac:dyDescent="0.2">
      <c r="A84" t="s">
        <v>1114</v>
      </c>
      <c r="B84" t="s">
        <v>1776</v>
      </c>
      <c r="C84" t="s">
        <v>1115</v>
      </c>
      <c r="D84" t="s">
        <v>80</v>
      </c>
      <c r="E84" t="s">
        <v>1116</v>
      </c>
      <c r="I84" t="s">
        <v>148</v>
      </c>
      <c r="J84" t="s">
        <v>989</v>
      </c>
      <c r="K84" t="s">
        <v>1107</v>
      </c>
      <c r="L84" s="2">
        <v>83</v>
      </c>
      <c r="Q84" t="s">
        <v>835</v>
      </c>
      <c r="R84">
        <v>523</v>
      </c>
    </row>
    <row r="85" spans="1:18" x14ac:dyDescent="0.2">
      <c r="A85" t="s">
        <v>1117</v>
      </c>
      <c r="B85" t="s">
        <v>1776</v>
      </c>
      <c r="C85" t="s">
        <v>1118</v>
      </c>
      <c r="D85" t="s">
        <v>80</v>
      </c>
      <c r="E85" t="s">
        <v>1119</v>
      </c>
      <c r="I85" t="s">
        <v>149</v>
      </c>
      <c r="J85" t="s">
        <v>989</v>
      </c>
      <c r="K85" t="s">
        <v>1107</v>
      </c>
      <c r="L85" s="2">
        <v>84</v>
      </c>
      <c r="Q85" t="s">
        <v>835</v>
      </c>
      <c r="R85">
        <v>256</v>
      </c>
    </row>
    <row r="86" spans="1:18" x14ac:dyDescent="0.2">
      <c r="A86" t="s">
        <v>1120</v>
      </c>
      <c r="B86" t="s">
        <v>1776</v>
      </c>
      <c r="C86" t="s">
        <v>1121</v>
      </c>
      <c r="D86" t="s">
        <v>80</v>
      </c>
      <c r="E86" t="s">
        <v>1122</v>
      </c>
      <c r="I86" t="s">
        <v>150</v>
      </c>
      <c r="J86" t="s">
        <v>989</v>
      </c>
      <c r="K86" t="s">
        <v>1107</v>
      </c>
      <c r="L86" s="2">
        <v>85</v>
      </c>
      <c r="Q86" t="s">
        <v>835</v>
      </c>
      <c r="R86">
        <v>310</v>
      </c>
    </row>
    <row r="87" spans="1:18" x14ac:dyDescent="0.2">
      <c r="A87" t="s">
        <v>1123</v>
      </c>
      <c r="B87" t="s">
        <v>1776</v>
      </c>
      <c r="C87" t="s">
        <v>1124</v>
      </c>
      <c r="D87" t="s">
        <v>80</v>
      </c>
      <c r="E87" t="s">
        <v>1125</v>
      </c>
      <c r="I87" t="s">
        <v>153</v>
      </c>
      <c r="J87" t="s">
        <v>989</v>
      </c>
      <c r="K87" t="s">
        <v>1126</v>
      </c>
      <c r="L87" s="2">
        <v>86</v>
      </c>
      <c r="Q87" t="s">
        <v>835</v>
      </c>
      <c r="R87">
        <v>613</v>
      </c>
    </row>
    <row r="88" spans="1:18" x14ac:dyDescent="0.2">
      <c r="A88" t="s">
        <v>1127</v>
      </c>
      <c r="B88" t="s">
        <v>1776</v>
      </c>
      <c r="C88" t="s">
        <v>1128</v>
      </c>
      <c r="D88" t="s">
        <v>80</v>
      </c>
      <c r="E88" t="s">
        <v>1129</v>
      </c>
      <c r="I88" t="s">
        <v>155</v>
      </c>
      <c r="J88" t="s">
        <v>989</v>
      </c>
      <c r="K88" t="s">
        <v>1126</v>
      </c>
      <c r="L88" s="2">
        <v>87</v>
      </c>
      <c r="Q88" t="s">
        <v>835</v>
      </c>
      <c r="R88">
        <v>320</v>
      </c>
    </row>
    <row r="89" spans="1:18" x14ac:dyDescent="0.2">
      <c r="A89" t="s">
        <v>1130</v>
      </c>
      <c r="B89" t="s">
        <v>1776</v>
      </c>
      <c r="C89" t="s">
        <v>1131</v>
      </c>
      <c r="D89" t="s">
        <v>80</v>
      </c>
      <c r="E89" t="s">
        <v>1132</v>
      </c>
      <c r="I89" t="s">
        <v>156</v>
      </c>
      <c r="J89" t="s">
        <v>989</v>
      </c>
      <c r="K89" t="s">
        <v>1126</v>
      </c>
      <c r="L89" s="2">
        <v>88</v>
      </c>
      <c r="Q89" t="s">
        <v>835</v>
      </c>
      <c r="R89">
        <v>326</v>
      </c>
    </row>
    <row r="90" spans="1:18" x14ac:dyDescent="0.2">
      <c r="A90" t="s">
        <v>1133</v>
      </c>
      <c r="B90" t="s">
        <v>1776</v>
      </c>
      <c r="C90" t="s">
        <v>1134</v>
      </c>
      <c r="D90" t="s">
        <v>80</v>
      </c>
      <c r="E90" t="s">
        <v>1135</v>
      </c>
      <c r="I90" t="s">
        <v>157</v>
      </c>
      <c r="J90" t="s">
        <v>989</v>
      </c>
      <c r="K90" t="s">
        <v>1126</v>
      </c>
      <c r="L90" s="2">
        <v>89</v>
      </c>
      <c r="Q90" t="s">
        <v>835</v>
      </c>
      <c r="R90">
        <v>287</v>
      </c>
    </row>
    <row r="91" spans="1:18" x14ac:dyDescent="0.2">
      <c r="A91" t="s">
        <v>1136</v>
      </c>
      <c r="B91" t="s">
        <v>1776</v>
      </c>
      <c r="C91" t="s">
        <v>1137</v>
      </c>
      <c r="D91" t="s">
        <v>80</v>
      </c>
      <c r="E91" t="s">
        <v>1138</v>
      </c>
      <c r="I91" t="s">
        <v>158</v>
      </c>
      <c r="J91" t="s">
        <v>989</v>
      </c>
      <c r="K91" t="s">
        <v>1126</v>
      </c>
      <c r="L91" s="2">
        <v>90</v>
      </c>
      <c r="Q91" t="s">
        <v>835</v>
      </c>
      <c r="R91">
        <v>287</v>
      </c>
    </row>
    <row r="92" spans="1:18" x14ac:dyDescent="0.2">
      <c r="A92" t="s">
        <v>1139</v>
      </c>
      <c r="B92" t="s">
        <v>1776</v>
      </c>
      <c r="C92" t="s">
        <v>1140</v>
      </c>
      <c r="D92" t="s">
        <v>80</v>
      </c>
      <c r="E92" t="s">
        <v>1141</v>
      </c>
      <c r="I92" t="s">
        <v>160</v>
      </c>
      <c r="J92" t="s">
        <v>989</v>
      </c>
      <c r="K92" t="s">
        <v>1126</v>
      </c>
      <c r="L92" s="2">
        <v>91</v>
      </c>
      <c r="Q92" t="s">
        <v>835</v>
      </c>
      <c r="R92">
        <v>613</v>
      </c>
    </row>
    <row r="93" spans="1:18" x14ac:dyDescent="0.2">
      <c r="A93" t="s">
        <v>1142</v>
      </c>
      <c r="B93" t="s">
        <v>1776</v>
      </c>
      <c r="C93" t="s">
        <v>1143</v>
      </c>
      <c r="D93" t="s">
        <v>80</v>
      </c>
      <c r="E93" t="s">
        <v>1144</v>
      </c>
      <c r="I93" t="s">
        <v>162</v>
      </c>
      <c r="J93" t="s">
        <v>989</v>
      </c>
      <c r="K93" t="s">
        <v>1126</v>
      </c>
      <c r="L93" s="2">
        <v>92</v>
      </c>
      <c r="Q93" t="s">
        <v>835</v>
      </c>
      <c r="R93">
        <v>308</v>
      </c>
    </row>
    <row r="94" spans="1:18" x14ac:dyDescent="0.2">
      <c r="A94" t="s">
        <v>1145</v>
      </c>
      <c r="B94" t="s">
        <v>1776</v>
      </c>
      <c r="C94" t="s">
        <v>1146</v>
      </c>
      <c r="D94" t="s">
        <v>80</v>
      </c>
      <c r="E94" t="s">
        <v>1147</v>
      </c>
      <c r="I94" t="s">
        <v>167</v>
      </c>
      <c r="J94" t="s">
        <v>989</v>
      </c>
      <c r="K94" t="s">
        <v>1148</v>
      </c>
      <c r="L94" s="2">
        <v>93</v>
      </c>
      <c r="Q94" t="s">
        <v>835</v>
      </c>
      <c r="R94">
        <v>320</v>
      </c>
    </row>
    <row r="95" spans="1:18" x14ac:dyDescent="0.2">
      <c r="A95" t="s">
        <v>1149</v>
      </c>
      <c r="B95" t="s">
        <v>1776</v>
      </c>
      <c r="C95" t="s">
        <v>1150</v>
      </c>
      <c r="D95" t="s">
        <v>80</v>
      </c>
      <c r="E95" t="s">
        <v>1151</v>
      </c>
      <c r="I95" t="s">
        <v>169</v>
      </c>
      <c r="J95" t="s">
        <v>989</v>
      </c>
      <c r="K95" t="s">
        <v>1148</v>
      </c>
      <c r="L95" s="2">
        <v>94</v>
      </c>
      <c r="Q95" t="s">
        <v>835</v>
      </c>
      <c r="R95">
        <v>330</v>
      </c>
    </row>
    <row r="96" spans="1:18" x14ac:dyDescent="0.2">
      <c r="A96" t="s">
        <v>1152</v>
      </c>
      <c r="B96" t="s">
        <v>1776</v>
      </c>
      <c r="C96" t="s">
        <v>1131</v>
      </c>
      <c r="D96" t="s">
        <v>80</v>
      </c>
      <c r="E96" t="s">
        <v>1132</v>
      </c>
      <c r="I96" t="s">
        <v>170</v>
      </c>
      <c r="J96" t="s">
        <v>989</v>
      </c>
      <c r="K96" t="s">
        <v>1148</v>
      </c>
      <c r="L96" s="2">
        <v>95</v>
      </c>
      <c r="Q96" t="s">
        <v>835</v>
      </c>
      <c r="R96">
        <v>327</v>
      </c>
    </row>
    <row r="97" spans="1:18" x14ac:dyDescent="0.2">
      <c r="A97" t="s">
        <v>1153</v>
      </c>
      <c r="B97" t="s">
        <v>1776</v>
      </c>
      <c r="C97" t="s">
        <v>1154</v>
      </c>
      <c r="D97" t="s">
        <v>80</v>
      </c>
      <c r="E97" t="s">
        <v>1155</v>
      </c>
      <c r="I97" t="s">
        <v>173</v>
      </c>
      <c r="J97" t="s">
        <v>989</v>
      </c>
      <c r="K97" t="s">
        <v>1156</v>
      </c>
      <c r="L97" s="2">
        <v>96</v>
      </c>
      <c r="Q97" t="s">
        <v>835</v>
      </c>
      <c r="R97">
        <v>287</v>
      </c>
    </row>
    <row r="98" spans="1:18" x14ac:dyDescent="0.2">
      <c r="A98" t="s">
        <v>1157</v>
      </c>
      <c r="B98" t="s">
        <v>1776</v>
      </c>
      <c r="C98" t="s">
        <v>1158</v>
      </c>
      <c r="D98" t="s">
        <v>80</v>
      </c>
      <c r="E98" t="s">
        <v>1159</v>
      </c>
      <c r="I98" t="s">
        <v>177</v>
      </c>
      <c r="J98" t="s">
        <v>989</v>
      </c>
      <c r="K98" t="s">
        <v>1156</v>
      </c>
      <c r="L98" s="2">
        <v>97</v>
      </c>
      <c r="Q98" t="s">
        <v>835</v>
      </c>
      <c r="R98">
        <v>255</v>
      </c>
    </row>
    <row r="99" spans="1:18" x14ac:dyDescent="0.2">
      <c r="A99" t="s">
        <v>1160</v>
      </c>
      <c r="B99" t="s">
        <v>1776</v>
      </c>
      <c r="C99" t="s">
        <v>1161</v>
      </c>
      <c r="D99" t="s">
        <v>80</v>
      </c>
      <c r="E99" t="s">
        <v>1162</v>
      </c>
      <c r="I99" t="s">
        <v>178</v>
      </c>
      <c r="J99" t="s">
        <v>989</v>
      </c>
      <c r="K99" t="s">
        <v>1156</v>
      </c>
      <c r="L99" s="2">
        <v>98</v>
      </c>
      <c r="Q99" t="s">
        <v>835</v>
      </c>
      <c r="R99">
        <v>522</v>
      </c>
    </row>
    <row r="100" spans="1:18" x14ac:dyDescent="0.2">
      <c r="A100" t="s">
        <v>1163</v>
      </c>
      <c r="B100" t="s">
        <v>1776</v>
      </c>
      <c r="C100" t="s">
        <v>1164</v>
      </c>
      <c r="D100" t="s">
        <v>80</v>
      </c>
      <c r="E100" t="s">
        <v>1165</v>
      </c>
      <c r="I100" t="s">
        <v>179</v>
      </c>
      <c r="J100" t="s">
        <v>989</v>
      </c>
      <c r="K100" t="s">
        <v>1156</v>
      </c>
      <c r="L100" s="2">
        <v>99</v>
      </c>
      <c r="Q100" t="s">
        <v>835</v>
      </c>
      <c r="R100">
        <v>798</v>
      </c>
    </row>
    <row r="101" spans="1:18" x14ac:dyDescent="0.2">
      <c r="A101" t="s">
        <v>1166</v>
      </c>
      <c r="B101" t="s">
        <v>1776</v>
      </c>
      <c r="C101" t="s">
        <v>1167</v>
      </c>
      <c r="D101" t="s">
        <v>181</v>
      </c>
      <c r="E101" t="s">
        <v>1168</v>
      </c>
      <c r="I101" t="s">
        <v>184</v>
      </c>
      <c r="J101" t="s">
        <v>1169</v>
      </c>
      <c r="K101" t="s">
        <v>1170</v>
      </c>
      <c r="L101">
        <v>100</v>
      </c>
      <c r="Q101" t="s">
        <v>836</v>
      </c>
      <c r="R101">
        <v>598</v>
      </c>
    </row>
    <row r="102" spans="1:18" x14ac:dyDescent="0.2">
      <c r="A102" t="s">
        <v>1171</v>
      </c>
      <c r="B102" t="s">
        <v>1776</v>
      </c>
      <c r="C102" t="s">
        <v>1172</v>
      </c>
      <c r="D102" t="s">
        <v>181</v>
      </c>
      <c r="E102" t="s">
        <v>1173</v>
      </c>
      <c r="I102" t="s">
        <v>187</v>
      </c>
      <c r="J102" t="s">
        <v>1169</v>
      </c>
      <c r="K102" t="s">
        <v>1174</v>
      </c>
      <c r="L102">
        <v>101</v>
      </c>
      <c r="Q102" t="s">
        <v>836</v>
      </c>
      <c r="R102">
        <v>384</v>
      </c>
    </row>
    <row r="103" spans="1:18" x14ac:dyDescent="0.2">
      <c r="A103" t="s">
        <v>1175</v>
      </c>
      <c r="B103" t="s">
        <v>1776</v>
      </c>
      <c r="C103" t="s">
        <v>1176</v>
      </c>
      <c r="D103" t="s">
        <v>181</v>
      </c>
      <c r="E103" t="s">
        <v>1177</v>
      </c>
      <c r="I103" t="s">
        <v>188</v>
      </c>
      <c r="J103" t="s">
        <v>1169</v>
      </c>
      <c r="K103" t="s">
        <v>1174</v>
      </c>
      <c r="L103">
        <v>102</v>
      </c>
      <c r="Q103" t="s">
        <v>836</v>
      </c>
      <c r="R103">
        <v>331</v>
      </c>
    </row>
    <row r="104" spans="1:18" x14ac:dyDescent="0.2">
      <c r="A104" t="s">
        <v>1178</v>
      </c>
      <c r="B104" t="s">
        <v>1776</v>
      </c>
      <c r="C104" t="s">
        <v>1179</v>
      </c>
      <c r="D104" t="s">
        <v>181</v>
      </c>
      <c r="E104" t="s">
        <v>1180</v>
      </c>
      <c r="I104" t="s">
        <v>189</v>
      </c>
      <c r="J104" t="s">
        <v>1169</v>
      </c>
      <c r="K104" t="s">
        <v>1174</v>
      </c>
      <c r="L104">
        <v>103</v>
      </c>
      <c r="Q104" t="s">
        <v>836</v>
      </c>
      <c r="R104">
        <v>539</v>
      </c>
    </row>
    <row r="105" spans="1:18" x14ac:dyDescent="0.2">
      <c r="A105" t="s">
        <v>1181</v>
      </c>
      <c r="B105" t="s">
        <v>1776</v>
      </c>
      <c r="C105" t="s">
        <v>1182</v>
      </c>
      <c r="D105" t="s">
        <v>181</v>
      </c>
      <c r="E105" t="s">
        <v>1183</v>
      </c>
      <c r="I105" t="s">
        <v>190</v>
      </c>
      <c r="J105" t="s">
        <v>1169</v>
      </c>
      <c r="K105" t="s">
        <v>1174</v>
      </c>
      <c r="L105">
        <v>104</v>
      </c>
      <c r="Q105" t="s">
        <v>836</v>
      </c>
      <c r="R105">
        <v>331</v>
      </c>
    </row>
    <row r="106" spans="1:18" x14ac:dyDescent="0.2">
      <c r="A106" t="s">
        <v>1184</v>
      </c>
      <c r="B106" t="s">
        <v>1776</v>
      </c>
      <c r="C106" t="s">
        <v>1185</v>
      </c>
      <c r="D106" t="s">
        <v>181</v>
      </c>
      <c r="E106" t="s">
        <v>1186</v>
      </c>
      <c r="I106" t="s">
        <v>193</v>
      </c>
      <c r="J106" t="s">
        <v>1169</v>
      </c>
      <c r="K106" t="s">
        <v>1187</v>
      </c>
      <c r="L106">
        <v>105</v>
      </c>
      <c r="Q106" t="s">
        <v>836</v>
      </c>
      <c r="R106">
        <v>613</v>
      </c>
    </row>
    <row r="107" spans="1:18" x14ac:dyDescent="0.2">
      <c r="A107" t="s">
        <v>1188</v>
      </c>
      <c r="B107" t="s">
        <v>1776</v>
      </c>
      <c r="C107" t="s">
        <v>1189</v>
      </c>
      <c r="D107" t="s">
        <v>181</v>
      </c>
      <c r="E107" t="s">
        <v>1190</v>
      </c>
      <c r="I107" t="s">
        <v>194</v>
      </c>
      <c r="J107" t="s">
        <v>1169</v>
      </c>
      <c r="K107" t="s">
        <v>1187</v>
      </c>
      <c r="L107">
        <v>106</v>
      </c>
      <c r="Q107" t="s">
        <v>836</v>
      </c>
      <c r="R107">
        <v>613</v>
      </c>
    </row>
    <row r="108" spans="1:18" x14ac:dyDescent="0.2">
      <c r="A108" t="s">
        <v>1191</v>
      </c>
      <c r="B108" t="s">
        <v>1776</v>
      </c>
      <c r="C108" t="s">
        <v>1192</v>
      </c>
      <c r="D108" t="s">
        <v>181</v>
      </c>
      <c r="E108" t="s">
        <v>1193</v>
      </c>
      <c r="I108" t="s">
        <v>198</v>
      </c>
      <c r="J108" t="s">
        <v>1169</v>
      </c>
      <c r="K108" t="s">
        <v>1187</v>
      </c>
      <c r="L108">
        <v>107</v>
      </c>
      <c r="Q108" t="s">
        <v>836</v>
      </c>
      <c r="R108">
        <v>613</v>
      </c>
    </row>
    <row r="109" spans="1:18" x14ac:dyDescent="0.2">
      <c r="A109" t="s">
        <v>1194</v>
      </c>
      <c r="B109" t="s">
        <v>1776</v>
      </c>
      <c r="C109" t="s">
        <v>1195</v>
      </c>
      <c r="D109" t="s">
        <v>181</v>
      </c>
      <c r="E109" t="s">
        <v>1196</v>
      </c>
      <c r="I109" t="s">
        <v>199</v>
      </c>
      <c r="J109" t="s">
        <v>1169</v>
      </c>
      <c r="K109" t="s">
        <v>1187</v>
      </c>
      <c r="L109">
        <v>108</v>
      </c>
      <c r="Q109" t="s">
        <v>836</v>
      </c>
      <c r="R109">
        <v>613</v>
      </c>
    </row>
    <row r="110" spans="1:18" x14ac:dyDescent="0.2">
      <c r="A110" t="s">
        <v>1197</v>
      </c>
      <c r="B110" t="s">
        <v>1776</v>
      </c>
      <c r="C110" t="s">
        <v>1198</v>
      </c>
      <c r="D110" t="s">
        <v>181</v>
      </c>
      <c r="E110" t="s">
        <v>1199</v>
      </c>
      <c r="I110" t="s">
        <v>202</v>
      </c>
      <c r="J110" t="s">
        <v>1169</v>
      </c>
      <c r="K110" t="s">
        <v>1200</v>
      </c>
      <c r="L110">
        <v>109</v>
      </c>
      <c r="Q110" t="s">
        <v>836</v>
      </c>
      <c r="R110">
        <v>614</v>
      </c>
    </row>
    <row r="111" spans="1:18" x14ac:dyDescent="0.2">
      <c r="A111" t="s">
        <v>1201</v>
      </c>
      <c r="B111" t="s">
        <v>1776</v>
      </c>
      <c r="C111" t="s">
        <v>1202</v>
      </c>
      <c r="D111" t="s">
        <v>181</v>
      </c>
      <c r="E111" t="s">
        <v>1203</v>
      </c>
      <c r="I111" t="s">
        <v>204</v>
      </c>
      <c r="J111" t="s">
        <v>1169</v>
      </c>
      <c r="K111" t="s">
        <v>1200</v>
      </c>
      <c r="L111">
        <v>110</v>
      </c>
      <c r="Q111" t="s">
        <v>836</v>
      </c>
      <c r="R111">
        <v>1004</v>
      </c>
    </row>
    <row r="112" spans="1:18" x14ac:dyDescent="0.2">
      <c r="A112" t="s">
        <v>1204</v>
      </c>
      <c r="B112" t="s">
        <v>1776</v>
      </c>
      <c r="C112" t="s">
        <v>1205</v>
      </c>
      <c r="D112" t="s">
        <v>181</v>
      </c>
      <c r="E112" t="s">
        <v>1206</v>
      </c>
      <c r="I112" t="s">
        <v>205</v>
      </c>
      <c r="J112" t="s">
        <v>1169</v>
      </c>
      <c r="K112" t="s">
        <v>1200</v>
      </c>
      <c r="L112">
        <v>111</v>
      </c>
      <c r="Q112" t="s">
        <v>836</v>
      </c>
      <c r="R112">
        <v>16</v>
      </c>
    </row>
    <row r="113" spans="1:18" x14ac:dyDescent="0.2">
      <c r="A113" t="s">
        <v>1207</v>
      </c>
      <c r="B113" t="s">
        <v>1776</v>
      </c>
      <c r="C113" t="s">
        <v>1208</v>
      </c>
      <c r="D113" t="s">
        <v>181</v>
      </c>
      <c r="E113" t="s">
        <v>1209</v>
      </c>
      <c r="I113" t="s">
        <v>206</v>
      </c>
      <c r="J113" t="s">
        <v>1169</v>
      </c>
      <c r="K113" t="s">
        <v>1200</v>
      </c>
      <c r="L113">
        <v>112</v>
      </c>
      <c r="Q113" t="s">
        <v>836</v>
      </c>
      <c r="R113">
        <v>16</v>
      </c>
    </row>
    <row r="114" spans="1:18" x14ac:dyDescent="0.2">
      <c r="A114" t="s">
        <v>1210</v>
      </c>
      <c r="B114" t="s">
        <v>1776</v>
      </c>
      <c r="C114" t="s">
        <v>1211</v>
      </c>
      <c r="D114" t="s">
        <v>181</v>
      </c>
      <c r="E114" t="s">
        <v>1212</v>
      </c>
      <c r="I114" t="s">
        <v>207</v>
      </c>
      <c r="J114" t="s">
        <v>1169</v>
      </c>
      <c r="K114" t="s">
        <v>1200</v>
      </c>
      <c r="L114">
        <v>113</v>
      </c>
      <c r="Q114" t="s">
        <v>836</v>
      </c>
      <c r="R114">
        <v>16</v>
      </c>
    </row>
    <row r="115" spans="1:18" x14ac:dyDescent="0.2">
      <c r="A115" t="s">
        <v>1213</v>
      </c>
      <c r="B115" t="s">
        <v>1776</v>
      </c>
      <c r="C115" t="s">
        <v>1214</v>
      </c>
      <c r="D115" t="s">
        <v>181</v>
      </c>
      <c r="E115" t="s">
        <v>1215</v>
      </c>
      <c r="I115" t="s">
        <v>210</v>
      </c>
      <c r="J115" t="s">
        <v>1169</v>
      </c>
      <c r="K115" t="s">
        <v>1216</v>
      </c>
      <c r="L115">
        <v>114</v>
      </c>
      <c r="Q115" t="s">
        <v>836</v>
      </c>
      <c r="R115">
        <v>290</v>
      </c>
    </row>
    <row r="116" spans="1:18" x14ac:dyDescent="0.2">
      <c r="A116" t="s">
        <v>1217</v>
      </c>
      <c r="B116" t="s">
        <v>1776</v>
      </c>
      <c r="C116" t="s">
        <v>1218</v>
      </c>
      <c r="D116" t="s">
        <v>181</v>
      </c>
      <c r="E116" t="s">
        <v>1219</v>
      </c>
      <c r="I116" t="s">
        <v>212</v>
      </c>
      <c r="J116" t="s">
        <v>1169</v>
      </c>
      <c r="K116" t="s">
        <v>1216</v>
      </c>
      <c r="L116">
        <v>115</v>
      </c>
      <c r="Q116" t="s">
        <v>836</v>
      </c>
      <c r="R116">
        <v>798</v>
      </c>
    </row>
    <row r="117" spans="1:18" x14ac:dyDescent="0.2">
      <c r="A117" t="s">
        <v>1220</v>
      </c>
      <c r="B117" t="s">
        <v>1776</v>
      </c>
      <c r="C117" t="s">
        <v>1221</v>
      </c>
      <c r="D117" t="s">
        <v>181</v>
      </c>
      <c r="E117" t="s">
        <v>1222</v>
      </c>
      <c r="I117" t="s">
        <v>213</v>
      </c>
      <c r="J117" t="s">
        <v>1169</v>
      </c>
      <c r="K117" t="s">
        <v>1216</v>
      </c>
      <c r="L117">
        <v>116</v>
      </c>
      <c r="Q117" t="s">
        <v>836</v>
      </c>
      <c r="R117">
        <v>345</v>
      </c>
    </row>
    <row r="118" spans="1:18" x14ac:dyDescent="0.2">
      <c r="A118" t="s">
        <v>1223</v>
      </c>
      <c r="B118" t="s">
        <v>1776</v>
      </c>
      <c r="C118" t="s">
        <v>1224</v>
      </c>
      <c r="D118" t="s">
        <v>181</v>
      </c>
      <c r="E118" t="s">
        <v>1225</v>
      </c>
      <c r="I118" t="s">
        <v>216</v>
      </c>
      <c r="J118" t="s">
        <v>1169</v>
      </c>
      <c r="K118" t="s">
        <v>1226</v>
      </c>
      <c r="L118">
        <v>117</v>
      </c>
      <c r="Q118" t="s">
        <v>836</v>
      </c>
      <c r="R118">
        <v>613</v>
      </c>
    </row>
    <row r="119" spans="1:18" x14ac:dyDescent="0.2">
      <c r="A119" t="s">
        <v>1227</v>
      </c>
      <c r="B119" t="s">
        <v>1776</v>
      </c>
      <c r="C119" t="s">
        <v>1228</v>
      </c>
      <c r="D119" t="s">
        <v>181</v>
      </c>
      <c r="E119" t="s">
        <v>1229</v>
      </c>
      <c r="I119" t="s">
        <v>218</v>
      </c>
      <c r="J119" t="s">
        <v>1169</v>
      </c>
      <c r="K119" t="s">
        <v>1226</v>
      </c>
      <c r="L119">
        <v>118</v>
      </c>
      <c r="Q119" t="s">
        <v>836</v>
      </c>
      <c r="R119">
        <v>613</v>
      </c>
    </row>
    <row r="120" spans="1:18" x14ac:dyDescent="0.2">
      <c r="A120" t="s">
        <v>1230</v>
      </c>
      <c r="B120" t="s">
        <v>1776</v>
      </c>
      <c r="C120" t="s">
        <v>1231</v>
      </c>
      <c r="D120" t="s">
        <v>181</v>
      </c>
      <c r="E120" t="s">
        <v>1232</v>
      </c>
      <c r="I120" t="s">
        <v>221</v>
      </c>
      <c r="J120" t="s">
        <v>1169</v>
      </c>
      <c r="K120" t="s">
        <v>1233</v>
      </c>
      <c r="L120">
        <v>119</v>
      </c>
      <c r="Q120" t="s">
        <v>836</v>
      </c>
      <c r="R120">
        <v>306</v>
      </c>
    </row>
    <row r="121" spans="1:18" x14ac:dyDescent="0.2">
      <c r="A121" t="s">
        <v>1234</v>
      </c>
      <c r="B121" t="s">
        <v>1776</v>
      </c>
      <c r="C121" t="s">
        <v>1235</v>
      </c>
      <c r="D121" t="s">
        <v>223</v>
      </c>
      <c r="E121" t="s">
        <v>1236</v>
      </c>
      <c r="I121" t="s">
        <v>226</v>
      </c>
      <c r="J121" t="s">
        <v>1237</v>
      </c>
      <c r="K121" t="s">
        <v>1238</v>
      </c>
      <c r="L121">
        <v>120</v>
      </c>
      <c r="Q121" t="s">
        <v>837</v>
      </c>
      <c r="R121">
        <v>602</v>
      </c>
    </row>
    <row r="122" spans="1:18" x14ac:dyDescent="0.2">
      <c r="A122" t="s">
        <v>1239</v>
      </c>
      <c r="B122" t="s">
        <v>1776</v>
      </c>
      <c r="C122" t="s">
        <v>1240</v>
      </c>
      <c r="D122" t="s">
        <v>223</v>
      </c>
      <c r="E122" t="s">
        <v>1241</v>
      </c>
      <c r="I122" t="s">
        <v>227</v>
      </c>
      <c r="J122" t="s">
        <v>1237</v>
      </c>
      <c r="K122" t="s">
        <v>1238</v>
      </c>
      <c r="L122">
        <v>121</v>
      </c>
      <c r="Q122" t="s">
        <v>837</v>
      </c>
      <c r="R122">
        <v>639</v>
      </c>
    </row>
    <row r="123" spans="1:18" x14ac:dyDescent="0.2">
      <c r="A123" t="s">
        <v>1242</v>
      </c>
      <c r="B123" t="s">
        <v>1776</v>
      </c>
      <c r="C123" t="s">
        <v>1243</v>
      </c>
      <c r="D123" t="s">
        <v>223</v>
      </c>
      <c r="E123" t="s">
        <v>1244</v>
      </c>
      <c r="I123" t="s">
        <v>228</v>
      </c>
      <c r="J123" t="s">
        <v>1237</v>
      </c>
      <c r="K123" t="s">
        <v>1238</v>
      </c>
      <c r="L123">
        <v>122</v>
      </c>
      <c r="Q123" t="s">
        <v>837</v>
      </c>
      <c r="R123">
        <v>285</v>
      </c>
    </row>
    <row r="124" spans="1:18" x14ac:dyDescent="0.2">
      <c r="A124" t="s">
        <v>1245</v>
      </c>
      <c r="B124" t="s">
        <v>1776</v>
      </c>
      <c r="C124" t="s">
        <v>1246</v>
      </c>
      <c r="D124" t="s">
        <v>223</v>
      </c>
      <c r="E124" t="s">
        <v>1247</v>
      </c>
      <c r="I124" t="s">
        <v>229</v>
      </c>
      <c r="J124" t="s">
        <v>1237</v>
      </c>
      <c r="K124" t="s">
        <v>1238</v>
      </c>
      <c r="L124">
        <v>123</v>
      </c>
      <c r="Q124" t="s">
        <v>837</v>
      </c>
      <c r="R124">
        <v>276</v>
      </c>
    </row>
    <row r="125" spans="1:18" x14ac:dyDescent="0.2">
      <c r="A125" t="s">
        <v>1248</v>
      </c>
      <c r="B125" t="s">
        <v>1776</v>
      </c>
      <c r="C125" t="s">
        <v>1249</v>
      </c>
      <c r="D125" t="s">
        <v>223</v>
      </c>
      <c r="E125" t="s">
        <v>1250</v>
      </c>
      <c r="I125" t="s">
        <v>230</v>
      </c>
      <c r="J125" t="s">
        <v>1237</v>
      </c>
      <c r="K125" t="s">
        <v>1238</v>
      </c>
      <c r="L125">
        <v>124</v>
      </c>
      <c r="Q125" t="s">
        <v>837</v>
      </c>
      <c r="R125">
        <v>285</v>
      </c>
    </row>
    <row r="126" spans="1:18" x14ac:dyDescent="0.2">
      <c r="A126" t="s">
        <v>1251</v>
      </c>
      <c r="B126" t="s">
        <v>1776</v>
      </c>
      <c r="C126" t="s">
        <v>1252</v>
      </c>
      <c r="D126" t="s">
        <v>223</v>
      </c>
      <c r="E126" t="s">
        <v>1253</v>
      </c>
      <c r="I126" t="s">
        <v>233</v>
      </c>
      <c r="J126" t="s">
        <v>1237</v>
      </c>
      <c r="K126" t="s">
        <v>1254</v>
      </c>
      <c r="L126">
        <v>125</v>
      </c>
      <c r="Q126" t="s">
        <v>837</v>
      </c>
      <c r="R126">
        <v>639</v>
      </c>
    </row>
    <row r="127" spans="1:18" x14ac:dyDescent="0.2">
      <c r="A127" t="s">
        <v>1255</v>
      </c>
      <c r="B127" t="s">
        <v>1776</v>
      </c>
      <c r="C127" t="s">
        <v>1256</v>
      </c>
      <c r="D127" t="s">
        <v>223</v>
      </c>
      <c r="E127" t="s">
        <v>1257</v>
      </c>
      <c r="I127" t="s">
        <v>234</v>
      </c>
      <c r="J127" t="s">
        <v>1237</v>
      </c>
      <c r="K127" t="s">
        <v>1254</v>
      </c>
      <c r="L127">
        <v>126</v>
      </c>
      <c r="Q127" t="s">
        <v>837</v>
      </c>
      <c r="R127">
        <v>352</v>
      </c>
    </row>
    <row r="128" spans="1:18" x14ac:dyDescent="0.2">
      <c r="A128" t="s">
        <v>1258</v>
      </c>
      <c r="B128" t="s">
        <v>1776</v>
      </c>
      <c r="C128" t="s">
        <v>1259</v>
      </c>
      <c r="D128" t="s">
        <v>223</v>
      </c>
      <c r="E128" t="s">
        <v>1260</v>
      </c>
      <c r="I128" t="s">
        <v>237</v>
      </c>
      <c r="J128" t="s">
        <v>1237</v>
      </c>
      <c r="K128" t="s">
        <v>1261</v>
      </c>
      <c r="L128">
        <v>127</v>
      </c>
      <c r="Q128" t="s">
        <v>837</v>
      </c>
      <c r="R128">
        <v>419</v>
      </c>
    </row>
    <row r="129" spans="1:18" x14ac:dyDescent="0.2">
      <c r="A129" t="s">
        <v>1262</v>
      </c>
      <c r="B129" t="s">
        <v>1776</v>
      </c>
      <c r="C129" t="s">
        <v>1263</v>
      </c>
      <c r="D129" t="s">
        <v>223</v>
      </c>
      <c r="E129" t="s">
        <v>1264</v>
      </c>
      <c r="I129" t="s">
        <v>238</v>
      </c>
      <c r="J129" t="s">
        <v>1237</v>
      </c>
      <c r="K129" t="s">
        <v>1261</v>
      </c>
      <c r="L129">
        <v>128</v>
      </c>
      <c r="Q129" t="s">
        <v>837</v>
      </c>
      <c r="R129">
        <v>548</v>
      </c>
    </row>
    <row r="130" spans="1:18" x14ac:dyDescent="0.2">
      <c r="A130" t="s">
        <v>1265</v>
      </c>
      <c r="B130" t="s">
        <v>1776</v>
      </c>
      <c r="C130" t="s">
        <v>1266</v>
      </c>
      <c r="D130" t="s">
        <v>223</v>
      </c>
      <c r="E130" t="s">
        <v>1267</v>
      </c>
      <c r="I130" t="s">
        <v>239</v>
      </c>
      <c r="J130" t="s">
        <v>1237</v>
      </c>
      <c r="K130" t="s">
        <v>1261</v>
      </c>
      <c r="L130">
        <v>129</v>
      </c>
      <c r="Q130" t="s">
        <v>837</v>
      </c>
      <c r="R130">
        <v>732</v>
      </c>
    </row>
    <row r="131" spans="1:18" x14ac:dyDescent="0.2">
      <c r="A131" t="s">
        <v>1268</v>
      </c>
      <c r="B131" t="s">
        <v>1776</v>
      </c>
      <c r="C131" t="s">
        <v>1269</v>
      </c>
      <c r="D131" t="s">
        <v>241</v>
      </c>
      <c r="E131" t="s">
        <v>1270</v>
      </c>
      <c r="I131" t="s">
        <v>244</v>
      </c>
      <c r="J131" t="s">
        <v>1271</v>
      </c>
      <c r="K131" t="s">
        <v>1272</v>
      </c>
      <c r="L131">
        <v>130</v>
      </c>
      <c r="Q131" t="s">
        <v>838</v>
      </c>
      <c r="R131">
        <v>235</v>
      </c>
    </row>
    <row r="132" spans="1:18" x14ac:dyDescent="0.2">
      <c r="A132" t="s">
        <v>1273</v>
      </c>
      <c r="B132" t="s">
        <v>1776</v>
      </c>
      <c r="C132" t="s">
        <v>1274</v>
      </c>
      <c r="D132" t="s">
        <v>241</v>
      </c>
      <c r="E132" t="s">
        <v>1275</v>
      </c>
      <c r="I132" t="s">
        <v>245</v>
      </c>
      <c r="J132" t="s">
        <v>1271</v>
      </c>
      <c r="K132" t="s">
        <v>1272</v>
      </c>
      <c r="L132">
        <v>131</v>
      </c>
      <c r="Q132" t="s">
        <v>838</v>
      </c>
      <c r="R132">
        <v>915</v>
      </c>
    </row>
    <row r="133" spans="1:18" x14ac:dyDescent="0.2">
      <c r="A133" t="s">
        <v>1276</v>
      </c>
      <c r="B133" t="s">
        <v>1776</v>
      </c>
      <c r="C133" t="s">
        <v>1277</v>
      </c>
      <c r="D133" t="s">
        <v>241</v>
      </c>
      <c r="E133" t="s">
        <v>1278</v>
      </c>
      <c r="I133" t="s">
        <v>246</v>
      </c>
      <c r="J133" t="s">
        <v>1271</v>
      </c>
      <c r="K133" t="s">
        <v>1272</v>
      </c>
      <c r="L133">
        <v>132</v>
      </c>
      <c r="Q133" t="s">
        <v>838</v>
      </c>
      <c r="R133">
        <v>20</v>
      </c>
    </row>
    <row r="134" spans="1:18" x14ac:dyDescent="0.2">
      <c r="A134" t="s">
        <v>1279</v>
      </c>
      <c r="B134" t="s">
        <v>1776</v>
      </c>
      <c r="C134" t="s">
        <v>1280</v>
      </c>
      <c r="D134" t="s">
        <v>241</v>
      </c>
      <c r="E134" t="s">
        <v>1281</v>
      </c>
      <c r="I134" t="s">
        <v>247</v>
      </c>
      <c r="J134" t="s">
        <v>1271</v>
      </c>
      <c r="K134" t="s">
        <v>1272</v>
      </c>
      <c r="L134">
        <v>133</v>
      </c>
      <c r="Q134" t="s">
        <v>838</v>
      </c>
      <c r="R134">
        <v>20</v>
      </c>
    </row>
    <row r="135" spans="1:18" x14ac:dyDescent="0.2">
      <c r="A135" t="s">
        <v>1282</v>
      </c>
      <c r="B135" t="s">
        <v>1776</v>
      </c>
      <c r="C135" t="s">
        <v>1283</v>
      </c>
      <c r="D135" t="s">
        <v>241</v>
      </c>
      <c r="E135" t="s">
        <v>1284</v>
      </c>
      <c r="I135" t="s">
        <v>248</v>
      </c>
      <c r="J135" t="s">
        <v>1271</v>
      </c>
      <c r="K135" t="s">
        <v>1272</v>
      </c>
      <c r="L135">
        <v>134</v>
      </c>
      <c r="Q135" t="s">
        <v>838</v>
      </c>
      <c r="R135">
        <v>601</v>
      </c>
    </row>
    <row r="136" spans="1:18" x14ac:dyDescent="0.2">
      <c r="A136" t="s">
        <v>1285</v>
      </c>
      <c r="B136" t="s">
        <v>1776</v>
      </c>
      <c r="C136" t="s">
        <v>1286</v>
      </c>
      <c r="D136" t="s">
        <v>241</v>
      </c>
      <c r="E136" t="s">
        <v>1287</v>
      </c>
      <c r="I136" t="s">
        <v>251</v>
      </c>
      <c r="J136" t="s">
        <v>1271</v>
      </c>
      <c r="K136" t="s">
        <v>1288</v>
      </c>
      <c r="L136">
        <v>135</v>
      </c>
      <c r="Q136" t="s">
        <v>838</v>
      </c>
      <c r="R136">
        <v>116</v>
      </c>
    </row>
    <row r="137" spans="1:18" x14ac:dyDescent="0.2">
      <c r="A137" t="s">
        <v>1289</v>
      </c>
      <c r="B137" t="s">
        <v>1776</v>
      </c>
      <c r="C137" t="s">
        <v>1290</v>
      </c>
      <c r="D137" t="s">
        <v>241</v>
      </c>
      <c r="E137" t="s">
        <v>1291</v>
      </c>
      <c r="I137" t="s">
        <v>252</v>
      </c>
      <c r="J137" t="s">
        <v>1271</v>
      </c>
      <c r="K137" t="s">
        <v>1288</v>
      </c>
      <c r="L137">
        <v>136</v>
      </c>
      <c r="Q137" t="s">
        <v>838</v>
      </c>
      <c r="R137">
        <v>138</v>
      </c>
    </row>
    <row r="138" spans="1:18" x14ac:dyDescent="0.2">
      <c r="A138" t="s">
        <v>1292</v>
      </c>
      <c r="B138" t="s">
        <v>1776</v>
      </c>
      <c r="C138" t="s">
        <v>1293</v>
      </c>
      <c r="D138" t="s">
        <v>241</v>
      </c>
      <c r="E138" t="s">
        <v>1294</v>
      </c>
      <c r="I138" t="s">
        <v>253</v>
      </c>
      <c r="J138" t="s">
        <v>1271</v>
      </c>
      <c r="K138" t="s">
        <v>1288</v>
      </c>
      <c r="L138">
        <v>137</v>
      </c>
      <c r="Q138" t="s">
        <v>838</v>
      </c>
      <c r="R138">
        <v>147</v>
      </c>
    </row>
    <row r="139" spans="1:18" x14ac:dyDescent="0.2">
      <c r="A139" t="s">
        <v>1295</v>
      </c>
      <c r="B139" t="s">
        <v>1776</v>
      </c>
      <c r="C139" t="s">
        <v>1296</v>
      </c>
      <c r="D139" t="s">
        <v>241</v>
      </c>
      <c r="E139" t="s">
        <v>1297</v>
      </c>
      <c r="I139" t="s">
        <v>254</v>
      </c>
      <c r="J139" t="s">
        <v>1271</v>
      </c>
      <c r="K139" t="s">
        <v>1288</v>
      </c>
      <c r="L139">
        <v>138</v>
      </c>
      <c r="Q139" t="s">
        <v>838</v>
      </c>
      <c r="R139">
        <v>95</v>
      </c>
    </row>
    <row r="140" spans="1:18" x14ac:dyDescent="0.2">
      <c r="A140" t="s">
        <v>1298</v>
      </c>
      <c r="B140" t="s">
        <v>1776</v>
      </c>
      <c r="C140" t="s">
        <v>1299</v>
      </c>
      <c r="D140" t="s">
        <v>241</v>
      </c>
      <c r="E140" t="s">
        <v>1300</v>
      </c>
      <c r="I140" t="s">
        <v>255</v>
      </c>
      <c r="J140" t="s">
        <v>1271</v>
      </c>
      <c r="K140" t="s">
        <v>1288</v>
      </c>
      <c r="L140">
        <v>139</v>
      </c>
      <c r="Q140" t="s">
        <v>838</v>
      </c>
      <c r="R140">
        <v>94</v>
      </c>
    </row>
    <row r="141" spans="1:18" x14ac:dyDescent="0.2">
      <c r="A141" t="s">
        <v>1301</v>
      </c>
      <c r="B141" t="s">
        <v>1776</v>
      </c>
      <c r="C141" t="s">
        <v>1302</v>
      </c>
      <c r="D141" t="s">
        <v>241</v>
      </c>
      <c r="E141" t="s">
        <v>1303</v>
      </c>
      <c r="I141" t="s">
        <v>256</v>
      </c>
      <c r="J141" t="s">
        <v>1271</v>
      </c>
      <c r="K141" t="s">
        <v>1288</v>
      </c>
      <c r="L141">
        <v>140</v>
      </c>
      <c r="Q141" t="s">
        <v>838</v>
      </c>
      <c r="R141">
        <v>918</v>
      </c>
    </row>
    <row r="142" spans="1:18" x14ac:dyDescent="0.2">
      <c r="A142" t="s">
        <v>1304</v>
      </c>
      <c r="B142" t="s">
        <v>1776</v>
      </c>
      <c r="C142" t="s">
        <v>1305</v>
      </c>
      <c r="D142" t="s">
        <v>241</v>
      </c>
      <c r="E142" t="s">
        <v>1306</v>
      </c>
      <c r="I142" t="s">
        <v>257</v>
      </c>
      <c r="J142" t="s">
        <v>1271</v>
      </c>
      <c r="K142" t="s">
        <v>1288</v>
      </c>
      <c r="L142">
        <v>141</v>
      </c>
      <c r="Q142" t="s">
        <v>838</v>
      </c>
      <c r="R142">
        <v>159</v>
      </c>
    </row>
    <row r="143" spans="1:18" x14ac:dyDescent="0.2">
      <c r="A143" t="s">
        <v>1307</v>
      </c>
      <c r="B143" t="s">
        <v>1776</v>
      </c>
      <c r="C143" t="s">
        <v>1305</v>
      </c>
      <c r="D143" t="s">
        <v>241</v>
      </c>
      <c r="E143" t="s">
        <v>1308</v>
      </c>
      <c r="I143" t="s">
        <v>258</v>
      </c>
      <c r="J143" t="s">
        <v>1271</v>
      </c>
      <c r="K143" t="s">
        <v>1288</v>
      </c>
      <c r="L143">
        <v>142</v>
      </c>
      <c r="Q143" t="s">
        <v>838</v>
      </c>
      <c r="R143">
        <v>94</v>
      </c>
    </row>
    <row r="144" spans="1:18" x14ac:dyDescent="0.2">
      <c r="A144" t="s">
        <v>1309</v>
      </c>
      <c r="B144" t="s">
        <v>1776</v>
      </c>
      <c r="C144" t="s">
        <v>1310</v>
      </c>
      <c r="D144" t="s">
        <v>241</v>
      </c>
      <c r="E144" t="s">
        <v>1311</v>
      </c>
      <c r="I144" t="s">
        <v>513</v>
      </c>
      <c r="J144" t="s">
        <v>1271</v>
      </c>
      <c r="K144" t="s">
        <v>1312</v>
      </c>
      <c r="L144">
        <v>143</v>
      </c>
      <c r="Q144" t="s">
        <v>838</v>
      </c>
      <c r="R144">
        <v>116</v>
      </c>
    </row>
    <row r="145" spans="1:22" x14ac:dyDescent="0.2">
      <c r="A145" t="s">
        <v>1313</v>
      </c>
      <c r="B145" t="s">
        <v>1776</v>
      </c>
      <c r="C145" t="s">
        <v>1314</v>
      </c>
      <c r="D145" t="s">
        <v>241</v>
      </c>
      <c r="E145" t="s">
        <v>1315</v>
      </c>
      <c r="I145" t="s">
        <v>261</v>
      </c>
      <c r="J145" t="s">
        <v>1271</v>
      </c>
      <c r="K145" t="s">
        <v>1312</v>
      </c>
      <c r="L145">
        <v>144</v>
      </c>
      <c r="Q145" t="s">
        <v>838</v>
      </c>
      <c r="R145">
        <v>176</v>
      </c>
    </row>
    <row r="146" spans="1:22" x14ac:dyDescent="0.2">
      <c r="A146" t="s">
        <v>1316</v>
      </c>
      <c r="B146" t="s">
        <v>1776</v>
      </c>
      <c r="C146" t="s">
        <v>1317</v>
      </c>
      <c r="D146" t="s">
        <v>241</v>
      </c>
      <c r="E146" t="s">
        <v>1318</v>
      </c>
      <c r="I146" t="s">
        <v>262</v>
      </c>
      <c r="J146" t="s">
        <v>1271</v>
      </c>
      <c r="K146" t="s">
        <v>1312</v>
      </c>
      <c r="L146">
        <v>145</v>
      </c>
      <c r="Q146" t="s">
        <v>838</v>
      </c>
      <c r="R146">
        <v>79</v>
      </c>
    </row>
    <row r="147" spans="1:22" x14ac:dyDescent="0.2">
      <c r="A147" t="s">
        <v>1319</v>
      </c>
      <c r="B147" t="s">
        <v>1776</v>
      </c>
      <c r="C147" t="s">
        <v>1320</v>
      </c>
      <c r="D147" t="s">
        <v>241</v>
      </c>
      <c r="E147" t="s">
        <v>1321</v>
      </c>
      <c r="I147" t="s">
        <v>263</v>
      </c>
      <c r="J147" t="s">
        <v>1271</v>
      </c>
      <c r="K147" t="s">
        <v>1312</v>
      </c>
      <c r="L147">
        <v>146</v>
      </c>
      <c r="Q147" t="s">
        <v>838</v>
      </c>
      <c r="R147">
        <v>89</v>
      </c>
    </row>
    <row r="148" spans="1:22" x14ac:dyDescent="0.2">
      <c r="A148" t="s">
        <v>1322</v>
      </c>
      <c r="B148" t="s">
        <v>1776</v>
      </c>
      <c r="C148" t="s">
        <v>1323</v>
      </c>
      <c r="D148" t="s">
        <v>241</v>
      </c>
      <c r="E148" t="s">
        <v>1324</v>
      </c>
      <c r="I148" t="s">
        <v>264</v>
      </c>
      <c r="J148" t="s">
        <v>1271</v>
      </c>
      <c r="K148" t="s">
        <v>1312</v>
      </c>
      <c r="L148">
        <v>147</v>
      </c>
      <c r="Q148" t="s">
        <v>838</v>
      </c>
      <c r="R148">
        <v>89</v>
      </c>
    </row>
    <row r="149" spans="1:22" x14ac:dyDescent="0.2">
      <c r="A149" t="s">
        <v>1325</v>
      </c>
      <c r="B149" t="s">
        <v>1776</v>
      </c>
      <c r="C149" t="s">
        <v>1326</v>
      </c>
      <c r="D149" t="s">
        <v>241</v>
      </c>
      <c r="E149" t="s">
        <v>1327</v>
      </c>
      <c r="I149" t="s">
        <v>265</v>
      </c>
      <c r="J149" t="s">
        <v>1271</v>
      </c>
      <c r="K149" t="s">
        <v>1312</v>
      </c>
      <c r="L149">
        <v>148</v>
      </c>
      <c r="Q149" t="s">
        <v>838</v>
      </c>
      <c r="R149">
        <v>830</v>
      </c>
    </row>
    <row r="150" spans="1:22" x14ac:dyDescent="0.2">
      <c r="A150" t="s">
        <v>1328</v>
      </c>
      <c r="B150" t="s">
        <v>1776</v>
      </c>
      <c r="C150" t="s">
        <v>1329</v>
      </c>
      <c r="D150" t="s">
        <v>241</v>
      </c>
      <c r="E150" t="s">
        <v>1330</v>
      </c>
      <c r="I150" t="s">
        <v>266</v>
      </c>
      <c r="J150" t="s">
        <v>1271</v>
      </c>
      <c r="K150" t="s">
        <v>1312</v>
      </c>
      <c r="L150">
        <v>149</v>
      </c>
      <c r="Q150" t="s">
        <v>838</v>
      </c>
      <c r="R150">
        <v>90</v>
      </c>
    </row>
    <row r="151" spans="1:22" x14ac:dyDescent="0.2">
      <c r="A151" t="s">
        <v>1331</v>
      </c>
      <c r="B151" t="s">
        <v>1776</v>
      </c>
      <c r="C151" t="s">
        <v>1332</v>
      </c>
      <c r="D151" t="s">
        <v>241</v>
      </c>
      <c r="E151" t="s">
        <v>1333</v>
      </c>
      <c r="I151" t="s">
        <v>267</v>
      </c>
      <c r="J151" t="s">
        <v>1271</v>
      </c>
      <c r="K151" t="s">
        <v>1312</v>
      </c>
      <c r="L151">
        <v>150</v>
      </c>
      <c r="Q151" t="s">
        <v>838</v>
      </c>
      <c r="R151">
        <v>78</v>
      </c>
    </row>
    <row r="152" spans="1:22" x14ac:dyDescent="0.2">
      <c r="A152" t="s">
        <v>1334</v>
      </c>
      <c r="B152" t="s">
        <v>1776</v>
      </c>
      <c r="C152" t="s">
        <v>1335</v>
      </c>
      <c r="D152" t="s">
        <v>241</v>
      </c>
      <c r="E152" t="s">
        <v>1336</v>
      </c>
      <c r="I152" t="s">
        <v>268</v>
      </c>
      <c r="J152" t="s">
        <v>1271</v>
      </c>
      <c r="K152" t="s">
        <v>1312</v>
      </c>
      <c r="L152">
        <v>151</v>
      </c>
      <c r="Q152" t="s">
        <v>838</v>
      </c>
      <c r="R152">
        <v>829</v>
      </c>
    </row>
    <row r="153" spans="1:22" x14ac:dyDescent="0.2">
      <c r="A153" t="s">
        <v>1337</v>
      </c>
      <c r="B153" t="s">
        <v>1776</v>
      </c>
      <c r="C153" t="s">
        <v>1338</v>
      </c>
      <c r="D153" t="s">
        <v>241</v>
      </c>
      <c r="E153" t="s">
        <v>1339</v>
      </c>
      <c r="I153" t="s">
        <v>269</v>
      </c>
      <c r="J153" t="s">
        <v>1271</v>
      </c>
      <c r="K153" t="s">
        <v>1312</v>
      </c>
      <c r="L153">
        <v>152</v>
      </c>
      <c r="Q153" t="s">
        <v>838</v>
      </c>
      <c r="R153">
        <v>643</v>
      </c>
    </row>
    <row r="154" spans="1:22" x14ac:dyDescent="0.2">
      <c r="A154" t="s">
        <v>1340</v>
      </c>
      <c r="B154" t="s">
        <v>1776</v>
      </c>
      <c r="C154" t="s">
        <v>1341</v>
      </c>
      <c r="D154" t="s">
        <v>241</v>
      </c>
      <c r="E154" t="s">
        <v>1342</v>
      </c>
      <c r="I154" t="s">
        <v>272</v>
      </c>
      <c r="J154" t="s">
        <v>1271</v>
      </c>
      <c r="K154" t="s">
        <v>1343</v>
      </c>
      <c r="L154">
        <v>153</v>
      </c>
      <c r="Q154" t="s">
        <v>838</v>
      </c>
      <c r="R154">
        <v>120</v>
      </c>
    </row>
    <row r="155" spans="1:22" x14ac:dyDescent="0.2">
      <c r="A155" t="s">
        <v>1344</v>
      </c>
      <c r="B155" t="s">
        <v>1776</v>
      </c>
      <c r="C155" t="s">
        <v>1345</v>
      </c>
      <c r="D155" t="s">
        <v>241</v>
      </c>
      <c r="E155" t="s">
        <v>1346</v>
      </c>
      <c r="I155" t="s">
        <v>273</v>
      </c>
      <c r="J155" t="s">
        <v>1271</v>
      </c>
      <c r="K155" t="s">
        <v>1343</v>
      </c>
      <c r="L155">
        <v>154</v>
      </c>
      <c r="Q155" t="s">
        <v>838</v>
      </c>
      <c r="R155">
        <v>134</v>
      </c>
    </row>
    <row r="156" spans="1:22" x14ac:dyDescent="0.2">
      <c r="A156" t="s">
        <v>1347</v>
      </c>
      <c r="B156" t="s">
        <v>1776</v>
      </c>
      <c r="C156" t="s">
        <v>1348</v>
      </c>
      <c r="D156" t="s">
        <v>241</v>
      </c>
      <c r="E156" t="s">
        <v>1349</v>
      </c>
      <c r="I156" t="s">
        <v>274</v>
      </c>
      <c r="J156" t="s">
        <v>1271</v>
      </c>
      <c r="K156" t="s">
        <v>1343</v>
      </c>
      <c r="L156">
        <v>155</v>
      </c>
      <c r="Q156" t="s">
        <v>838</v>
      </c>
      <c r="R156">
        <v>190</v>
      </c>
    </row>
    <row r="157" spans="1:22" x14ac:dyDescent="0.2">
      <c r="A157" t="s">
        <v>1350</v>
      </c>
      <c r="B157" t="s">
        <v>1776</v>
      </c>
      <c r="C157" t="s">
        <v>1351</v>
      </c>
      <c r="D157" t="s">
        <v>241</v>
      </c>
      <c r="E157" t="s">
        <v>1352</v>
      </c>
      <c r="I157" t="s">
        <v>277</v>
      </c>
      <c r="J157" t="s">
        <v>1271</v>
      </c>
      <c r="K157" t="s">
        <v>1353</v>
      </c>
      <c r="L157">
        <v>156</v>
      </c>
      <c r="Q157" t="s">
        <v>838</v>
      </c>
      <c r="R157">
        <v>502</v>
      </c>
      <c r="V157" t="b">
        <v>1</v>
      </c>
    </row>
    <row r="158" spans="1:22" x14ac:dyDescent="0.2">
      <c r="A158" t="s">
        <v>1354</v>
      </c>
      <c r="B158" t="s">
        <v>1776</v>
      </c>
      <c r="C158" t="s">
        <v>1355</v>
      </c>
      <c r="D158" t="s">
        <v>241</v>
      </c>
      <c r="E158" t="s">
        <v>1356</v>
      </c>
      <c r="I158" t="s">
        <v>278</v>
      </c>
      <c r="J158" t="s">
        <v>1271</v>
      </c>
      <c r="K158" t="s">
        <v>1353</v>
      </c>
      <c r="L158">
        <v>157</v>
      </c>
      <c r="Q158" t="s">
        <v>838</v>
      </c>
      <c r="R158">
        <v>611</v>
      </c>
      <c r="V158" t="b">
        <v>1</v>
      </c>
    </row>
    <row r="159" spans="1:22" x14ac:dyDescent="0.2">
      <c r="A159" t="s">
        <v>1357</v>
      </c>
      <c r="B159" t="s">
        <v>1776</v>
      </c>
      <c r="C159" t="s">
        <v>1358</v>
      </c>
      <c r="D159" t="s">
        <v>241</v>
      </c>
      <c r="E159" t="s">
        <v>1359</v>
      </c>
      <c r="I159" t="s">
        <v>279</v>
      </c>
      <c r="J159" t="s">
        <v>1271</v>
      </c>
      <c r="K159" t="s">
        <v>1353</v>
      </c>
      <c r="L159">
        <v>158</v>
      </c>
      <c r="Q159" t="s">
        <v>838</v>
      </c>
      <c r="R159">
        <v>502</v>
      </c>
      <c r="V159" t="b">
        <v>1</v>
      </c>
    </row>
    <row r="160" spans="1:22" x14ac:dyDescent="0.2">
      <c r="A160" t="s">
        <v>1360</v>
      </c>
      <c r="B160" t="s">
        <v>1776</v>
      </c>
      <c r="C160" t="s">
        <v>1361</v>
      </c>
      <c r="D160" t="s">
        <v>241</v>
      </c>
      <c r="E160" t="s">
        <v>1362</v>
      </c>
      <c r="I160" t="s">
        <v>280</v>
      </c>
      <c r="J160" t="s">
        <v>1271</v>
      </c>
      <c r="K160" t="s">
        <v>1353</v>
      </c>
      <c r="L160">
        <v>159</v>
      </c>
      <c r="Q160" t="s">
        <v>838</v>
      </c>
      <c r="R160">
        <v>95</v>
      </c>
      <c r="V160" t="b">
        <v>1</v>
      </c>
    </row>
    <row r="161" spans="1:18" x14ac:dyDescent="0.2">
      <c r="A161" t="s">
        <v>1363</v>
      </c>
      <c r="B161" t="s">
        <v>1776</v>
      </c>
      <c r="C161" t="s">
        <v>1364</v>
      </c>
      <c r="D161" t="s">
        <v>282</v>
      </c>
      <c r="E161" t="s">
        <v>1365</v>
      </c>
      <c r="I161" t="s">
        <v>285</v>
      </c>
      <c r="J161" t="s">
        <v>1366</v>
      </c>
      <c r="K161" t="s">
        <v>1367</v>
      </c>
      <c r="L161">
        <v>160</v>
      </c>
      <c r="Q161" t="s">
        <v>839</v>
      </c>
      <c r="R161">
        <v>311</v>
      </c>
    </row>
    <row r="162" spans="1:18" x14ac:dyDescent="0.2">
      <c r="A162" t="s">
        <v>1368</v>
      </c>
      <c r="B162" t="s">
        <v>1776</v>
      </c>
      <c r="C162" t="s">
        <v>1369</v>
      </c>
      <c r="D162" t="s">
        <v>282</v>
      </c>
      <c r="E162" t="s">
        <v>1370</v>
      </c>
      <c r="I162" t="s">
        <v>286</v>
      </c>
      <c r="J162" t="s">
        <v>1366</v>
      </c>
      <c r="K162" t="s">
        <v>1367</v>
      </c>
      <c r="L162">
        <v>161</v>
      </c>
      <c r="Q162" t="s">
        <v>839</v>
      </c>
      <c r="R162">
        <v>311</v>
      </c>
    </row>
    <row r="163" spans="1:18" x14ac:dyDescent="0.2">
      <c r="A163" t="s">
        <v>1371</v>
      </c>
      <c r="B163" t="s">
        <v>1776</v>
      </c>
      <c r="C163" t="s">
        <v>1372</v>
      </c>
      <c r="D163" t="s">
        <v>282</v>
      </c>
      <c r="E163" t="s">
        <v>1373</v>
      </c>
      <c r="I163" t="s">
        <v>287</v>
      </c>
      <c r="J163" t="s">
        <v>1366</v>
      </c>
      <c r="K163" t="s">
        <v>1367</v>
      </c>
      <c r="L163">
        <v>162</v>
      </c>
      <c r="Q163" t="s">
        <v>839</v>
      </c>
      <c r="R163">
        <v>311</v>
      </c>
    </row>
    <row r="164" spans="1:18" x14ac:dyDescent="0.2">
      <c r="A164" t="s">
        <v>1374</v>
      </c>
      <c r="B164" t="s">
        <v>1776</v>
      </c>
      <c r="C164" t="s">
        <v>1375</v>
      </c>
      <c r="D164" t="s">
        <v>282</v>
      </c>
      <c r="E164" t="s">
        <v>1376</v>
      </c>
      <c r="I164" t="s">
        <v>290</v>
      </c>
      <c r="J164" t="s">
        <v>1366</v>
      </c>
      <c r="K164" t="s">
        <v>1377</v>
      </c>
      <c r="L164">
        <v>163</v>
      </c>
      <c r="Q164" t="s">
        <v>839</v>
      </c>
      <c r="R164">
        <v>310</v>
      </c>
    </row>
    <row r="165" spans="1:18" x14ac:dyDescent="0.2">
      <c r="A165" t="s">
        <v>1378</v>
      </c>
      <c r="B165" t="s">
        <v>1776</v>
      </c>
      <c r="C165" t="s">
        <v>1379</v>
      </c>
      <c r="D165" t="s">
        <v>282</v>
      </c>
      <c r="E165" t="s">
        <v>1380</v>
      </c>
      <c r="I165" t="s">
        <v>291</v>
      </c>
      <c r="J165" t="s">
        <v>1366</v>
      </c>
      <c r="K165" t="s">
        <v>1377</v>
      </c>
      <c r="L165">
        <v>164</v>
      </c>
      <c r="Q165" t="s">
        <v>839</v>
      </c>
      <c r="R165">
        <v>327</v>
      </c>
    </row>
    <row r="166" spans="1:18" x14ac:dyDescent="0.2">
      <c r="A166" t="s">
        <v>1381</v>
      </c>
      <c r="B166" t="s">
        <v>1776</v>
      </c>
      <c r="C166" t="s">
        <v>1382</v>
      </c>
      <c r="D166" t="s">
        <v>282</v>
      </c>
      <c r="E166" t="s">
        <v>1383</v>
      </c>
      <c r="I166" t="s">
        <v>292</v>
      </c>
      <c r="J166" t="s">
        <v>1366</v>
      </c>
      <c r="K166" t="s">
        <v>1377</v>
      </c>
      <c r="L166">
        <v>165</v>
      </c>
      <c r="Q166" t="s">
        <v>839</v>
      </c>
      <c r="R166">
        <v>326</v>
      </c>
    </row>
    <row r="167" spans="1:18" x14ac:dyDescent="0.2">
      <c r="A167" t="s">
        <v>1384</v>
      </c>
      <c r="B167" t="s">
        <v>1776</v>
      </c>
      <c r="C167" t="s">
        <v>1385</v>
      </c>
      <c r="D167" t="s">
        <v>282</v>
      </c>
      <c r="E167" t="s">
        <v>1386</v>
      </c>
      <c r="I167" t="s">
        <v>293</v>
      </c>
      <c r="J167" t="s">
        <v>1366</v>
      </c>
      <c r="K167" t="s">
        <v>1377</v>
      </c>
      <c r="L167">
        <v>166</v>
      </c>
      <c r="Q167" t="s">
        <v>839</v>
      </c>
      <c r="R167">
        <v>326</v>
      </c>
    </row>
    <row r="168" spans="1:18" x14ac:dyDescent="0.2">
      <c r="A168" t="s">
        <v>1387</v>
      </c>
      <c r="B168" t="s">
        <v>1776</v>
      </c>
      <c r="C168" t="s">
        <v>1388</v>
      </c>
      <c r="D168" t="s">
        <v>282</v>
      </c>
      <c r="E168" t="s">
        <v>1389</v>
      </c>
      <c r="I168" t="s">
        <v>294</v>
      </c>
      <c r="J168" t="s">
        <v>1366</v>
      </c>
      <c r="K168" t="s">
        <v>1377</v>
      </c>
      <c r="L168">
        <v>167</v>
      </c>
      <c r="Q168" t="s">
        <v>839</v>
      </c>
      <c r="R168">
        <v>326</v>
      </c>
    </row>
    <row r="169" spans="1:18" x14ac:dyDescent="0.2">
      <c r="A169" t="s">
        <v>1390</v>
      </c>
      <c r="B169" t="s">
        <v>1776</v>
      </c>
      <c r="C169" t="s">
        <v>1391</v>
      </c>
      <c r="D169" t="s">
        <v>282</v>
      </c>
      <c r="E169" t="s">
        <v>1392</v>
      </c>
      <c r="I169" t="s">
        <v>295</v>
      </c>
      <c r="J169" t="s">
        <v>1366</v>
      </c>
      <c r="K169" t="s">
        <v>1377</v>
      </c>
      <c r="L169">
        <v>168</v>
      </c>
      <c r="Q169" t="s">
        <v>839</v>
      </c>
      <c r="R169">
        <v>326</v>
      </c>
    </row>
    <row r="170" spans="1:18" x14ac:dyDescent="0.2">
      <c r="A170" t="s">
        <v>1393</v>
      </c>
      <c r="B170" t="s">
        <v>1776</v>
      </c>
      <c r="C170" t="s">
        <v>1394</v>
      </c>
      <c r="D170" t="s">
        <v>282</v>
      </c>
      <c r="E170" t="s">
        <v>1395</v>
      </c>
      <c r="I170" t="s">
        <v>296</v>
      </c>
      <c r="J170" t="s">
        <v>1366</v>
      </c>
      <c r="K170" t="s">
        <v>1377</v>
      </c>
      <c r="L170">
        <v>169</v>
      </c>
      <c r="Q170" t="s">
        <v>839</v>
      </c>
      <c r="R170">
        <v>326</v>
      </c>
    </row>
    <row r="171" spans="1:18" x14ac:dyDescent="0.2">
      <c r="A171" t="s">
        <v>1396</v>
      </c>
      <c r="B171" t="s">
        <v>1776</v>
      </c>
      <c r="C171" t="s">
        <v>1397</v>
      </c>
      <c r="D171" t="s">
        <v>282</v>
      </c>
      <c r="E171" t="s">
        <v>1398</v>
      </c>
      <c r="I171" t="s">
        <v>297</v>
      </c>
      <c r="J171" t="s">
        <v>1366</v>
      </c>
      <c r="K171" t="s">
        <v>1377</v>
      </c>
      <c r="L171">
        <v>170</v>
      </c>
      <c r="Q171" t="s">
        <v>839</v>
      </c>
      <c r="R171">
        <v>385</v>
      </c>
    </row>
    <row r="172" spans="1:18" x14ac:dyDescent="0.2">
      <c r="A172" t="s">
        <v>1399</v>
      </c>
      <c r="B172" t="s">
        <v>1776</v>
      </c>
      <c r="C172" t="s">
        <v>1400</v>
      </c>
      <c r="D172" t="s">
        <v>282</v>
      </c>
      <c r="E172" t="s">
        <v>1401</v>
      </c>
      <c r="I172" t="s">
        <v>300</v>
      </c>
      <c r="J172" t="s">
        <v>1366</v>
      </c>
      <c r="K172" t="s">
        <v>1402</v>
      </c>
      <c r="L172">
        <v>171</v>
      </c>
      <c r="Q172" t="s">
        <v>839</v>
      </c>
      <c r="R172">
        <v>338</v>
      </c>
    </row>
    <row r="173" spans="1:18" x14ac:dyDescent="0.2">
      <c r="A173" t="s">
        <v>1403</v>
      </c>
      <c r="B173" t="s">
        <v>1776</v>
      </c>
      <c r="C173" t="s">
        <v>1404</v>
      </c>
      <c r="D173" t="s">
        <v>282</v>
      </c>
      <c r="E173" t="s">
        <v>1405</v>
      </c>
      <c r="I173" t="s">
        <v>301</v>
      </c>
      <c r="J173" t="s">
        <v>1366</v>
      </c>
      <c r="K173" t="s">
        <v>1402</v>
      </c>
      <c r="L173">
        <v>172</v>
      </c>
      <c r="Q173" t="s">
        <v>839</v>
      </c>
      <c r="R173">
        <v>338</v>
      </c>
    </row>
    <row r="174" spans="1:18" x14ac:dyDescent="0.2">
      <c r="A174" t="s">
        <v>1406</v>
      </c>
      <c r="B174" t="s">
        <v>1776</v>
      </c>
      <c r="C174" t="s">
        <v>1407</v>
      </c>
      <c r="D174" t="s">
        <v>282</v>
      </c>
      <c r="E174" t="s">
        <v>1408</v>
      </c>
      <c r="I174" t="s">
        <v>302</v>
      </c>
      <c r="J174" t="s">
        <v>1366</v>
      </c>
      <c r="K174" t="s">
        <v>1402</v>
      </c>
      <c r="L174">
        <v>173</v>
      </c>
      <c r="Q174" t="s">
        <v>839</v>
      </c>
      <c r="R174">
        <v>338</v>
      </c>
    </row>
    <row r="175" spans="1:18" x14ac:dyDescent="0.2">
      <c r="A175" t="s">
        <v>1409</v>
      </c>
      <c r="B175" t="s">
        <v>1776</v>
      </c>
      <c r="C175" t="s">
        <v>1410</v>
      </c>
      <c r="D175" t="s">
        <v>282</v>
      </c>
      <c r="E175" t="s">
        <v>1411</v>
      </c>
      <c r="I175" t="s">
        <v>305</v>
      </c>
      <c r="J175" t="s">
        <v>1366</v>
      </c>
      <c r="K175" t="s">
        <v>1412</v>
      </c>
      <c r="L175">
        <v>174</v>
      </c>
      <c r="Q175" t="s">
        <v>839</v>
      </c>
      <c r="R175">
        <v>798</v>
      </c>
    </row>
    <row r="176" spans="1:18" x14ac:dyDescent="0.2">
      <c r="A176" t="s">
        <v>1413</v>
      </c>
      <c r="B176" t="s">
        <v>1776</v>
      </c>
      <c r="C176" t="s">
        <v>1414</v>
      </c>
      <c r="D176" t="s">
        <v>282</v>
      </c>
      <c r="E176" t="s">
        <v>1415</v>
      </c>
      <c r="I176" t="s">
        <v>306</v>
      </c>
      <c r="J176" t="s">
        <v>1366</v>
      </c>
      <c r="K176" t="s">
        <v>1412</v>
      </c>
      <c r="L176">
        <v>175</v>
      </c>
      <c r="Q176" t="s">
        <v>839</v>
      </c>
      <c r="R176">
        <v>320</v>
      </c>
    </row>
    <row r="177" spans="1:18" x14ac:dyDescent="0.2">
      <c r="A177" t="s">
        <v>1416</v>
      </c>
      <c r="B177" t="s">
        <v>1776</v>
      </c>
      <c r="C177" t="s">
        <v>1417</v>
      </c>
      <c r="D177" t="s">
        <v>308</v>
      </c>
      <c r="E177" t="s">
        <v>1418</v>
      </c>
      <c r="I177" t="s">
        <v>311</v>
      </c>
      <c r="J177" t="s">
        <v>1419</v>
      </c>
      <c r="K177" t="s">
        <v>1420</v>
      </c>
      <c r="L177">
        <v>176</v>
      </c>
      <c r="Q177" t="s">
        <v>840</v>
      </c>
      <c r="R177">
        <v>532</v>
      </c>
    </row>
    <row r="178" spans="1:18" x14ac:dyDescent="0.2">
      <c r="A178" t="s">
        <v>1421</v>
      </c>
      <c r="B178" t="s">
        <v>1776</v>
      </c>
      <c r="C178" t="s">
        <v>1422</v>
      </c>
      <c r="D178" t="s">
        <v>308</v>
      </c>
      <c r="E178" t="s">
        <v>1423</v>
      </c>
      <c r="I178" t="s">
        <v>312</v>
      </c>
      <c r="J178" t="s">
        <v>1419</v>
      </c>
      <c r="K178" t="s">
        <v>1420</v>
      </c>
      <c r="L178">
        <v>177</v>
      </c>
      <c r="Q178" t="s">
        <v>840</v>
      </c>
      <c r="R178">
        <v>532</v>
      </c>
    </row>
    <row r="179" spans="1:18" x14ac:dyDescent="0.2">
      <c r="A179" t="s">
        <v>1424</v>
      </c>
      <c r="B179" t="s">
        <v>1776</v>
      </c>
      <c r="C179" t="s">
        <v>1425</v>
      </c>
      <c r="D179" t="s">
        <v>308</v>
      </c>
      <c r="E179" t="s">
        <v>1426</v>
      </c>
      <c r="I179" t="s">
        <v>313</v>
      </c>
      <c r="J179" t="s">
        <v>1419</v>
      </c>
      <c r="K179" t="s">
        <v>1420</v>
      </c>
      <c r="L179">
        <v>178</v>
      </c>
      <c r="Q179" t="s">
        <v>840</v>
      </c>
      <c r="R179">
        <v>778</v>
      </c>
    </row>
    <row r="180" spans="1:18" x14ac:dyDescent="0.2">
      <c r="A180" t="s">
        <v>1427</v>
      </c>
      <c r="B180" t="s">
        <v>1776</v>
      </c>
      <c r="C180" t="s">
        <v>1428</v>
      </c>
      <c r="D180" t="s">
        <v>308</v>
      </c>
      <c r="E180" t="s">
        <v>1429</v>
      </c>
      <c r="I180" t="s">
        <v>314</v>
      </c>
      <c r="J180" t="s">
        <v>1419</v>
      </c>
      <c r="K180" t="s">
        <v>1420</v>
      </c>
      <c r="L180">
        <v>179</v>
      </c>
      <c r="Q180" t="s">
        <v>840</v>
      </c>
      <c r="R180">
        <v>778</v>
      </c>
    </row>
    <row r="181" spans="1:18" x14ac:dyDescent="0.2">
      <c r="A181" t="s">
        <v>1430</v>
      </c>
      <c r="B181" t="s">
        <v>1776</v>
      </c>
      <c r="C181" t="s">
        <v>1431</v>
      </c>
      <c r="D181" t="s">
        <v>308</v>
      </c>
      <c r="E181" t="s">
        <v>1432</v>
      </c>
      <c r="I181" t="s">
        <v>317</v>
      </c>
      <c r="J181" t="s">
        <v>1419</v>
      </c>
      <c r="K181" t="s">
        <v>1433</v>
      </c>
      <c r="L181">
        <v>180</v>
      </c>
      <c r="Q181" t="s">
        <v>840</v>
      </c>
      <c r="R181">
        <v>778</v>
      </c>
    </row>
    <row r="182" spans="1:18" x14ac:dyDescent="0.2">
      <c r="A182" t="s">
        <v>1434</v>
      </c>
      <c r="B182" t="s">
        <v>1776</v>
      </c>
      <c r="C182" t="s">
        <v>1435</v>
      </c>
      <c r="D182" t="s">
        <v>308</v>
      </c>
      <c r="E182" t="s">
        <v>1436</v>
      </c>
      <c r="I182" t="s">
        <v>318</v>
      </c>
      <c r="J182" t="s">
        <v>1419</v>
      </c>
      <c r="K182" t="s">
        <v>1433</v>
      </c>
      <c r="L182">
        <v>181</v>
      </c>
      <c r="Q182" t="s">
        <v>840</v>
      </c>
      <c r="R182">
        <v>285</v>
      </c>
    </row>
    <row r="183" spans="1:18" x14ac:dyDescent="0.2">
      <c r="A183" t="s">
        <v>1437</v>
      </c>
      <c r="B183" t="s">
        <v>1776</v>
      </c>
      <c r="C183" t="s">
        <v>1438</v>
      </c>
      <c r="D183" t="s">
        <v>308</v>
      </c>
      <c r="E183" t="s">
        <v>1439</v>
      </c>
      <c r="I183" t="s">
        <v>321</v>
      </c>
      <c r="J183" t="s">
        <v>1419</v>
      </c>
      <c r="K183" t="s">
        <v>1440</v>
      </c>
      <c r="L183">
        <v>182</v>
      </c>
      <c r="Q183" t="s">
        <v>840</v>
      </c>
      <c r="R183">
        <v>117</v>
      </c>
    </row>
    <row r="184" spans="1:18" x14ac:dyDescent="0.2">
      <c r="A184" t="s">
        <v>1441</v>
      </c>
      <c r="B184" t="s">
        <v>1776</v>
      </c>
      <c r="C184" t="s">
        <v>1442</v>
      </c>
      <c r="D184" t="s">
        <v>308</v>
      </c>
      <c r="E184" t="s">
        <v>1443</v>
      </c>
      <c r="I184" t="s">
        <v>322</v>
      </c>
      <c r="J184" t="s">
        <v>1419</v>
      </c>
      <c r="K184" t="s">
        <v>1440</v>
      </c>
      <c r="L184">
        <v>183</v>
      </c>
      <c r="Q184" t="s">
        <v>840</v>
      </c>
      <c r="R184">
        <v>117</v>
      </c>
    </row>
    <row r="185" spans="1:18" x14ac:dyDescent="0.2">
      <c r="A185" t="s">
        <v>1444</v>
      </c>
      <c r="B185" t="s">
        <v>1776</v>
      </c>
      <c r="C185" t="s">
        <v>1445</v>
      </c>
      <c r="D185" t="s">
        <v>308</v>
      </c>
      <c r="E185" t="s">
        <v>1446</v>
      </c>
      <c r="I185" t="s">
        <v>323</v>
      </c>
      <c r="J185" t="s">
        <v>1419</v>
      </c>
      <c r="K185" t="s">
        <v>1440</v>
      </c>
      <c r="L185">
        <v>184</v>
      </c>
      <c r="Q185" t="s">
        <v>840</v>
      </c>
      <c r="R185">
        <v>200</v>
      </c>
    </row>
    <row r="186" spans="1:18" x14ac:dyDescent="0.2">
      <c r="A186" t="s">
        <v>1447</v>
      </c>
      <c r="B186" t="s">
        <v>1776</v>
      </c>
      <c r="C186" t="s">
        <v>1448</v>
      </c>
      <c r="D186" t="s">
        <v>308</v>
      </c>
      <c r="E186" t="s">
        <v>1449</v>
      </c>
      <c r="I186" t="s">
        <v>324</v>
      </c>
      <c r="J186" t="s">
        <v>1419</v>
      </c>
      <c r="K186" t="s">
        <v>1440</v>
      </c>
      <c r="L186">
        <v>185</v>
      </c>
      <c r="Q186" t="s">
        <v>840</v>
      </c>
      <c r="R186">
        <v>0</v>
      </c>
    </row>
    <row r="187" spans="1:18" x14ac:dyDescent="0.2">
      <c r="A187" t="s">
        <v>1450</v>
      </c>
      <c r="B187" t="s">
        <v>1776</v>
      </c>
      <c r="C187" t="s">
        <v>1451</v>
      </c>
      <c r="D187" t="s">
        <v>308</v>
      </c>
      <c r="E187" t="s">
        <v>1452</v>
      </c>
      <c r="I187" t="s">
        <v>327</v>
      </c>
      <c r="J187" t="s">
        <v>1419</v>
      </c>
      <c r="K187" t="s">
        <v>1453</v>
      </c>
      <c r="L187">
        <v>186</v>
      </c>
      <c r="Q187" t="s">
        <v>840</v>
      </c>
      <c r="R187">
        <v>210</v>
      </c>
    </row>
    <row r="188" spans="1:18" x14ac:dyDescent="0.2">
      <c r="A188" t="s">
        <v>1454</v>
      </c>
      <c r="B188" t="s">
        <v>1776</v>
      </c>
      <c r="C188" t="s">
        <v>1455</v>
      </c>
      <c r="D188" t="s">
        <v>308</v>
      </c>
      <c r="E188" t="s">
        <v>1456</v>
      </c>
      <c r="I188" t="s">
        <v>328</v>
      </c>
      <c r="J188" t="s">
        <v>1419</v>
      </c>
      <c r="K188" t="s">
        <v>1453</v>
      </c>
      <c r="L188">
        <v>187</v>
      </c>
      <c r="Q188" t="s">
        <v>840</v>
      </c>
      <c r="R188">
        <v>544</v>
      </c>
    </row>
    <row r="189" spans="1:18" x14ac:dyDescent="0.2">
      <c r="A189" t="s">
        <v>1457</v>
      </c>
      <c r="B189" t="s">
        <v>1776</v>
      </c>
      <c r="C189" t="s">
        <v>1458</v>
      </c>
      <c r="D189" t="s">
        <v>308</v>
      </c>
      <c r="E189" t="s">
        <v>1459</v>
      </c>
      <c r="I189" t="s">
        <v>329</v>
      </c>
      <c r="J189" t="s">
        <v>1419</v>
      </c>
      <c r="K189" t="s">
        <v>1453</v>
      </c>
      <c r="L189">
        <v>188</v>
      </c>
      <c r="Q189" t="s">
        <v>840</v>
      </c>
      <c r="R189">
        <v>431</v>
      </c>
    </row>
    <row r="190" spans="1:18" x14ac:dyDescent="0.2">
      <c r="A190" t="s">
        <v>1460</v>
      </c>
      <c r="B190" t="s">
        <v>1776</v>
      </c>
      <c r="C190" t="s">
        <v>1461</v>
      </c>
      <c r="D190" t="s">
        <v>331</v>
      </c>
      <c r="E190" t="s">
        <v>1462</v>
      </c>
      <c r="I190" t="s">
        <v>334</v>
      </c>
      <c r="J190" t="s">
        <v>1463</v>
      </c>
      <c r="K190" t="s">
        <v>1464</v>
      </c>
      <c r="L190">
        <v>189</v>
      </c>
      <c r="Q190" t="s">
        <v>841</v>
      </c>
      <c r="R190">
        <v>524</v>
      </c>
    </row>
    <row r="191" spans="1:18" x14ac:dyDescent="0.2">
      <c r="A191" t="s">
        <v>1465</v>
      </c>
      <c r="B191" t="s">
        <v>1776</v>
      </c>
      <c r="C191" t="s">
        <v>1466</v>
      </c>
      <c r="D191" t="s">
        <v>331</v>
      </c>
      <c r="E191" t="s">
        <v>1467</v>
      </c>
      <c r="I191" t="s">
        <v>335</v>
      </c>
      <c r="J191" t="s">
        <v>1463</v>
      </c>
      <c r="K191" t="s">
        <v>1464</v>
      </c>
      <c r="L191">
        <v>190</v>
      </c>
      <c r="Q191" t="s">
        <v>841</v>
      </c>
      <c r="R191">
        <v>524</v>
      </c>
    </row>
    <row r="192" spans="1:18" x14ac:dyDescent="0.2">
      <c r="A192" t="s">
        <v>1468</v>
      </c>
      <c r="B192" t="s">
        <v>1776</v>
      </c>
      <c r="C192" t="s">
        <v>1469</v>
      </c>
      <c r="D192" t="s">
        <v>331</v>
      </c>
      <c r="E192" t="s">
        <v>1470</v>
      </c>
      <c r="I192" t="s">
        <v>336</v>
      </c>
      <c r="J192" t="s">
        <v>1463</v>
      </c>
      <c r="K192" t="s">
        <v>1464</v>
      </c>
      <c r="L192">
        <v>191</v>
      </c>
      <c r="Q192" t="s">
        <v>841</v>
      </c>
      <c r="R192">
        <v>233</v>
      </c>
    </row>
    <row r="193" spans="1:18" x14ac:dyDescent="0.2">
      <c r="A193" t="s">
        <v>1471</v>
      </c>
      <c r="B193" t="s">
        <v>1776</v>
      </c>
      <c r="C193" t="s">
        <v>1472</v>
      </c>
      <c r="D193" t="s">
        <v>331</v>
      </c>
      <c r="E193" t="s">
        <v>1473</v>
      </c>
      <c r="I193" t="s">
        <v>337</v>
      </c>
      <c r="J193" t="s">
        <v>1463</v>
      </c>
      <c r="K193" t="s">
        <v>1464</v>
      </c>
      <c r="L193">
        <v>192</v>
      </c>
      <c r="Q193" t="s">
        <v>841</v>
      </c>
      <c r="R193">
        <v>770</v>
      </c>
    </row>
    <row r="194" spans="1:18" x14ac:dyDescent="0.2">
      <c r="A194" t="s">
        <v>1474</v>
      </c>
      <c r="B194" t="s">
        <v>1776</v>
      </c>
      <c r="C194" t="s">
        <v>1475</v>
      </c>
      <c r="D194" t="s">
        <v>331</v>
      </c>
      <c r="E194" t="s">
        <v>1476</v>
      </c>
      <c r="I194" t="s">
        <v>338</v>
      </c>
      <c r="J194" t="s">
        <v>1463</v>
      </c>
      <c r="K194" t="s">
        <v>1464</v>
      </c>
      <c r="L194">
        <v>193</v>
      </c>
      <c r="Q194" t="s">
        <v>841</v>
      </c>
      <c r="R194">
        <v>19</v>
      </c>
    </row>
    <row r="195" spans="1:18" x14ac:dyDescent="0.2">
      <c r="A195" t="s">
        <v>1477</v>
      </c>
      <c r="B195" t="s">
        <v>1776</v>
      </c>
      <c r="C195" t="s">
        <v>1478</v>
      </c>
      <c r="D195" t="s">
        <v>331</v>
      </c>
      <c r="E195" t="s">
        <v>1479</v>
      </c>
      <c r="I195" t="s">
        <v>339</v>
      </c>
      <c r="J195" t="s">
        <v>1463</v>
      </c>
      <c r="K195" t="s">
        <v>1464</v>
      </c>
      <c r="L195">
        <v>194</v>
      </c>
      <c r="Q195" t="s">
        <v>841</v>
      </c>
      <c r="R195">
        <v>19</v>
      </c>
    </row>
    <row r="196" spans="1:18" x14ac:dyDescent="0.2">
      <c r="A196" t="s">
        <v>1480</v>
      </c>
      <c r="B196" t="s">
        <v>1776</v>
      </c>
      <c r="C196" t="s">
        <v>1481</v>
      </c>
      <c r="D196" t="s">
        <v>331</v>
      </c>
      <c r="E196" t="s">
        <v>1482</v>
      </c>
      <c r="I196" t="s">
        <v>342</v>
      </c>
      <c r="J196" t="s">
        <v>1463</v>
      </c>
      <c r="K196" t="s">
        <v>1483</v>
      </c>
      <c r="L196">
        <v>195</v>
      </c>
      <c r="Q196" t="s">
        <v>841</v>
      </c>
      <c r="R196">
        <v>525</v>
      </c>
    </row>
    <row r="197" spans="1:18" x14ac:dyDescent="0.2">
      <c r="A197" t="s">
        <v>1484</v>
      </c>
      <c r="B197" t="s">
        <v>1776</v>
      </c>
      <c r="C197" t="s">
        <v>1485</v>
      </c>
      <c r="D197" t="s">
        <v>331</v>
      </c>
      <c r="E197" t="s">
        <v>1486</v>
      </c>
      <c r="I197" t="s">
        <v>343</v>
      </c>
      <c r="J197" t="s">
        <v>1463</v>
      </c>
      <c r="K197" t="s">
        <v>1483</v>
      </c>
      <c r="L197">
        <v>196</v>
      </c>
      <c r="Q197" t="s">
        <v>841</v>
      </c>
      <c r="R197">
        <v>922</v>
      </c>
    </row>
    <row r="198" spans="1:18" x14ac:dyDescent="0.2">
      <c r="A198" t="s">
        <v>1487</v>
      </c>
      <c r="B198" t="s">
        <v>1776</v>
      </c>
      <c r="C198" t="s">
        <v>1488</v>
      </c>
      <c r="D198" t="s">
        <v>331</v>
      </c>
      <c r="E198" t="s">
        <v>1489</v>
      </c>
      <c r="I198" t="s">
        <v>344</v>
      </c>
      <c r="J198" t="s">
        <v>1463</v>
      </c>
      <c r="K198" t="s">
        <v>1483</v>
      </c>
      <c r="L198">
        <v>197</v>
      </c>
      <c r="Q198" t="s">
        <v>841</v>
      </c>
      <c r="R198">
        <v>922</v>
      </c>
    </row>
    <row r="199" spans="1:18" x14ac:dyDescent="0.2">
      <c r="A199" t="s">
        <v>1490</v>
      </c>
      <c r="B199" t="s">
        <v>1776</v>
      </c>
      <c r="C199" t="s">
        <v>1491</v>
      </c>
      <c r="D199" t="s">
        <v>331</v>
      </c>
      <c r="E199" t="s">
        <v>1492</v>
      </c>
      <c r="I199" t="s">
        <v>347</v>
      </c>
      <c r="J199" t="s">
        <v>1463</v>
      </c>
      <c r="K199" t="s">
        <v>1493</v>
      </c>
      <c r="L199">
        <v>198</v>
      </c>
      <c r="Q199" t="s">
        <v>841</v>
      </c>
      <c r="R199">
        <v>319</v>
      </c>
    </row>
    <row r="200" spans="1:18" x14ac:dyDescent="0.2">
      <c r="A200" t="s">
        <v>1494</v>
      </c>
      <c r="B200" t="s">
        <v>1776</v>
      </c>
      <c r="C200" t="s">
        <v>1495</v>
      </c>
      <c r="D200" t="s">
        <v>331</v>
      </c>
      <c r="E200" t="s">
        <v>1496</v>
      </c>
      <c r="I200" t="s">
        <v>348</v>
      </c>
      <c r="J200" t="s">
        <v>1463</v>
      </c>
      <c r="K200" t="s">
        <v>1493</v>
      </c>
      <c r="L200">
        <v>199</v>
      </c>
      <c r="Q200" t="s">
        <v>841</v>
      </c>
      <c r="R200">
        <v>212</v>
      </c>
    </row>
    <row r="201" spans="1:18" x14ac:dyDescent="0.2">
      <c r="A201" t="s">
        <v>1497</v>
      </c>
      <c r="B201" t="s">
        <v>1776</v>
      </c>
      <c r="C201" t="s">
        <v>1498</v>
      </c>
      <c r="D201" t="s">
        <v>331</v>
      </c>
      <c r="E201" t="s">
        <v>1499</v>
      </c>
      <c r="I201" t="s">
        <v>349</v>
      </c>
      <c r="J201" t="s">
        <v>1463</v>
      </c>
      <c r="K201" t="s">
        <v>1493</v>
      </c>
      <c r="L201">
        <v>200</v>
      </c>
      <c r="Q201" t="s">
        <v>841</v>
      </c>
      <c r="R201">
        <v>285</v>
      </c>
    </row>
    <row r="202" spans="1:18" x14ac:dyDescent="0.2">
      <c r="A202" t="s">
        <v>1500</v>
      </c>
      <c r="B202" t="s">
        <v>1776</v>
      </c>
      <c r="C202" t="s">
        <v>1501</v>
      </c>
      <c r="D202" t="s">
        <v>331</v>
      </c>
      <c r="E202" t="s">
        <v>1502</v>
      </c>
      <c r="I202" t="s">
        <v>350</v>
      </c>
      <c r="J202" t="s">
        <v>1463</v>
      </c>
      <c r="K202" t="s">
        <v>1493</v>
      </c>
      <c r="L202">
        <v>201</v>
      </c>
      <c r="Q202" t="s">
        <v>841</v>
      </c>
      <c r="R202">
        <v>200</v>
      </c>
    </row>
    <row r="203" spans="1:18" x14ac:dyDescent="0.2">
      <c r="A203" t="s">
        <v>1503</v>
      </c>
      <c r="B203" t="s">
        <v>1776</v>
      </c>
      <c r="C203" t="s">
        <v>1504</v>
      </c>
      <c r="D203" t="s">
        <v>331</v>
      </c>
      <c r="E203" t="s">
        <v>1505</v>
      </c>
      <c r="I203" t="s">
        <v>351</v>
      </c>
      <c r="J203" t="s">
        <v>1463</v>
      </c>
      <c r="K203" t="s">
        <v>1493</v>
      </c>
      <c r="L203">
        <v>202</v>
      </c>
      <c r="Q203" t="s">
        <v>841</v>
      </c>
      <c r="R203">
        <v>532</v>
      </c>
    </row>
    <row r="204" spans="1:18" x14ac:dyDescent="0.2">
      <c r="A204" t="s">
        <v>1506</v>
      </c>
      <c r="B204" t="s">
        <v>1776</v>
      </c>
      <c r="C204" t="s">
        <v>1507</v>
      </c>
      <c r="D204" t="s">
        <v>331</v>
      </c>
      <c r="E204" t="s">
        <v>1508</v>
      </c>
      <c r="I204" t="s">
        <v>352</v>
      </c>
      <c r="J204" t="s">
        <v>1463</v>
      </c>
      <c r="K204" t="s">
        <v>1493</v>
      </c>
      <c r="L204">
        <v>203</v>
      </c>
      <c r="Q204" t="s">
        <v>841</v>
      </c>
      <c r="R204">
        <v>226</v>
      </c>
    </row>
    <row r="205" spans="1:18" x14ac:dyDescent="0.2">
      <c r="A205" t="s">
        <v>1509</v>
      </c>
      <c r="B205" t="s">
        <v>1776</v>
      </c>
      <c r="C205" t="s">
        <v>1510</v>
      </c>
      <c r="D205" t="s">
        <v>331</v>
      </c>
      <c r="E205" t="s">
        <v>1511</v>
      </c>
      <c r="I205" t="s">
        <v>353</v>
      </c>
      <c r="J205" t="s">
        <v>1463</v>
      </c>
      <c r="K205" t="s">
        <v>1493</v>
      </c>
      <c r="L205">
        <v>204</v>
      </c>
      <c r="Q205" t="s">
        <v>841</v>
      </c>
      <c r="R205">
        <v>327</v>
      </c>
    </row>
    <row r="206" spans="1:18" x14ac:dyDescent="0.2">
      <c r="A206" t="s">
        <v>1512</v>
      </c>
      <c r="B206" t="s">
        <v>1776</v>
      </c>
      <c r="C206" t="s">
        <v>1513</v>
      </c>
      <c r="D206" t="s">
        <v>331</v>
      </c>
      <c r="E206" t="s">
        <v>1514</v>
      </c>
      <c r="I206" t="s">
        <v>354</v>
      </c>
      <c r="J206" t="s">
        <v>1463</v>
      </c>
      <c r="K206" t="s">
        <v>1493</v>
      </c>
      <c r="L206">
        <v>205</v>
      </c>
      <c r="Q206" t="s">
        <v>841</v>
      </c>
      <c r="R206">
        <v>285</v>
      </c>
    </row>
    <row r="207" spans="1:18" x14ac:dyDescent="0.2">
      <c r="A207" t="s">
        <v>1515</v>
      </c>
      <c r="B207" t="s">
        <v>1776</v>
      </c>
      <c r="C207" t="s">
        <v>1516</v>
      </c>
      <c r="D207" t="s">
        <v>356</v>
      </c>
      <c r="E207" t="s">
        <v>1517</v>
      </c>
      <c r="I207" t="s">
        <v>359</v>
      </c>
      <c r="J207" t="s">
        <v>1518</v>
      </c>
      <c r="K207" t="s">
        <v>1519</v>
      </c>
      <c r="L207">
        <v>206</v>
      </c>
      <c r="Q207" t="s">
        <v>842</v>
      </c>
      <c r="R207">
        <v>319</v>
      </c>
    </row>
    <row r="208" spans="1:18" x14ac:dyDescent="0.2">
      <c r="A208" t="s">
        <v>1520</v>
      </c>
      <c r="B208" t="s">
        <v>1776</v>
      </c>
      <c r="C208" t="s">
        <v>1521</v>
      </c>
      <c r="D208" t="s">
        <v>356</v>
      </c>
      <c r="E208" t="s">
        <v>1522</v>
      </c>
      <c r="I208" t="s">
        <v>360</v>
      </c>
      <c r="J208" t="s">
        <v>1518</v>
      </c>
      <c r="K208" t="s">
        <v>1519</v>
      </c>
      <c r="L208">
        <v>207</v>
      </c>
      <c r="Q208" t="s">
        <v>842</v>
      </c>
      <c r="R208">
        <v>326</v>
      </c>
    </row>
    <row r="209" spans="1:18" x14ac:dyDescent="0.2">
      <c r="A209" t="s">
        <v>1523</v>
      </c>
      <c r="B209" t="s">
        <v>1776</v>
      </c>
      <c r="C209" t="s">
        <v>1524</v>
      </c>
      <c r="D209" t="s">
        <v>356</v>
      </c>
      <c r="E209" t="s">
        <v>1525</v>
      </c>
      <c r="I209" t="s">
        <v>361</v>
      </c>
      <c r="J209" t="s">
        <v>1518</v>
      </c>
      <c r="K209" t="s">
        <v>1519</v>
      </c>
      <c r="L209">
        <v>208</v>
      </c>
      <c r="Q209" t="s">
        <v>842</v>
      </c>
      <c r="R209">
        <v>326</v>
      </c>
    </row>
    <row r="210" spans="1:18" x14ac:dyDescent="0.2">
      <c r="A210" t="s">
        <v>1526</v>
      </c>
      <c r="B210" t="s">
        <v>1776</v>
      </c>
      <c r="C210" t="s">
        <v>1527</v>
      </c>
      <c r="D210" t="s">
        <v>356</v>
      </c>
      <c r="E210" t="s">
        <v>1528</v>
      </c>
      <c r="I210" t="s">
        <v>364</v>
      </c>
      <c r="J210" t="s">
        <v>1518</v>
      </c>
      <c r="K210" t="s">
        <v>1529</v>
      </c>
      <c r="L210">
        <v>209</v>
      </c>
      <c r="Q210" t="s">
        <v>842</v>
      </c>
      <c r="R210">
        <v>295</v>
      </c>
    </row>
    <row r="211" spans="1:18" x14ac:dyDescent="0.2">
      <c r="A211" t="s">
        <v>1530</v>
      </c>
      <c r="B211" t="s">
        <v>1776</v>
      </c>
      <c r="C211" t="s">
        <v>1531</v>
      </c>
      <c r="D211" t="s">
        <v>356</v>
      </c>
      <c r="E211" t="s">
        <v>1532</v>
      </c>
      <c r="I211" t="s">
        <v>365</v>
      </c>
      <c r="J211" t="s">
        <v>1518</v>
      </c>
      <c r="K211" t="s">
        <v>1529</v>
      </c>
      <c r="L211">
        <v>210</v>
      </c>
      <c r="Q211" t="s">
        <v>842</v>
      </c>
      <c r="R211">
        <v>319</v>
      </c>
    </row>
    <row r="212" spans="1:18" x14ac:dyDescent="0.2">
      <c r="A212" t="s">
        <v>1533</v>
      </c>
      <c r="B212" t="s">
        <v>1776</v>
      </c>
      <c r="C212" t="s">
        <v>1534</v>
      </c>
      <c r="D212" t="s">
        <v>356</v>
      </c>
      <c r="E212" t="s">
        <v>1535</v>
      </c>
      <c r="I212" t="s">
        <v>366</v>
      </c>
      <c r="J212" t="s">
        <v>1518</v>
      </c>
      <c r="K212" t="s">
        <v>1529</v>
      </c>
      <c r="L212">
        <v>211</v>
      </c>
      <c r="Q212" t="s">
        <v>842</v>
      </c>
      <c r="R212">
        <v>287</v>
      </c>
    </row>
    <row r="213" spans="1:18" x14ac:dyDescent="0.2">
      <c r="A213" t="s">
        <v>1536</v>
      </c>
      <c r="B213" t="s">
        <v>1776</v>
      </c>
      <c r="C213" t="s">
        <v>1537</v>
      </c>
      <c r="D213" t="s">
        <v>356</v>
      </c>
      <c r="E213" t="s">
        <v>1538</v>
      </c>
      <c r="I213" t="s">
        <v>367</v>
      </c>
      <c r="J213" t="s">
        <v>1518</v>
      </c>
      <c r="K213" t="s">
        <v>1529</v>
      </c>
      <c r="L213">
        <v>212</v>
      </c>
      <c r="Q213" t="s">
        <v>842</v>
      </c>
      <c r="R213">
        <v>299</v>
      </c>
    </row>
    <row r="214" spans="1:18" x14ac:dyDescent="0.2">
      <c r="A214" t="s">
        <v>1539</v>
      </c>
      <c r="B214" t="s">
        <v>1776</v>
      </c>
      <c r="C214" t="s">
        <v>1540</v>
      </c>
      <c r="D214" t="s">
        <v>356</v>
      </c>
      <c r="E214" t="s">
        <v>1541</v>
      </c>
      <c r="I214" t="s">
        <v>368</v>
      </c>
      <c r="J214" t="s">
        <v>1518</v>
      </c>
      <c r="K214" t="s">
        <v>1529</v>
      </c>
      <c r="L214">
        <v>213</v>
      </c>
      <c r="Q214" t="s">
        <v>842</v>
      </c>
      <c r="R214">
        <v>544</v>
      </c>
    </row>
    <row r="215" spans="1:18" x14ac:dyDescent="0.2">
      <c r="A215" t="s">
        <v>1542</v>
      </c>
      <c r="B215" t="s">
        <v>1776</v>
      </c>
      <c r="C215" t="s">
        <v>1543</v>
      </c>
      <c r="D215" t="s">
        <v>370</v>
      </c>
      <c r="E215" t="s">
        <v>1544</v>
      </c>
      <c r="I215" t="s">
        <v>373</v>
      </c>
      <c r="J215" t="s">
        <v>1545</v>
      </c>
      <c r="K215" t="s">
        <v>1546</v>
      </c>
      <c r="L215">
        <v>214</v>
      </c>
      <c r="Q215" t="s">
        <v>843</v>
      </c>
      <c r="R215">
        <v>749</v>
      </c>
    </row>
    <row r="216" spans="1:18" x14ac:dyDescent="0.2">
      <c r="A216" t="s">
        <v>1547</v>
      </c>
      <c r="B216" t="s">
        <v>1776</v>
      </c>
      <c r="C216" t="s">
        <v>1548</v>
      </c>
      <c r="D216" t="s">
        <v>370</v>
      </c>
      <c r="E216" t="s">
        <v>1549</v>
      </c>
      <c r="I216" t="s">
        <v>376</v>
      </c>
      <c r="J216" t="s">
        <v>1545</v>
      </c>
      <c r="K216" t="s">
        <v>1550</v>
      </c>
      <c r="L216">
        <v>215</v>
      </c>
      <c r="Q216" t="s">
        <v>843</v>
      </c>
      <c r="R216">
        <v>359</v>
      </c>
    </row>
    <row r="217" spans="1:18" x14ac:dyDescent="0.2">
      <c r="A217" t="s">
        <v>1551</v>
      </c>
      <c r="B217" t="s">
        <v>1776</v>
      </c>
      <c r="C217" t="s">
        <v>1552</v>
      </c>
      <c r="D217" t="s">
        <v>370</v>
      </c>
      <c r="E217" t="s">
        <v>1553</v>
      </c>
      <c r="I217" t="s">
        <v>377</v>
      </c>
      <c r="J217" t="s">
        <v>1545</v>
      </c>
      <c r="K217" t="s">
        <v>1550</v>
      </c>
      <c r="L217">
        <v>216</v>
      </c>
      <c r="Q217" t="s">
        <v>843</v>
      </c>
      <c r="R217">
        <v>272</v>
      </c>
    </row>
    <row r="218" spans="1:18" x14ac:dyDescent="0.2">
      <c r="A218" t="s">
        <v>1554</v>
      </c>
      <c r="B218" t="s">
        <v>1776</v>
      </c>
      <c r="C218" t="s">
        <v>1555</v>
      </c>
      <c r="D218" t="s">
        <v>370</v>
      </c>
      <c r="E218" t="s">
        <v>1549</v>
      </c>
      <c r="I218" t="s">
        <v>378</v>
      </c>
      <c r="J218" t="s">
        <v>1545</v>
      </c>
      <c r="K218" t="s">
        <v>1550</v>
      </c>
      <c r="L218">
        <v>217</v>
      </c>
      <c r="Q218" t="s">
        <v>843</v>
      </c>
      <c r="R218">
        <v>507</v>
      </c>
    </row>
    <row r="219" spans="1:18" x14ac:dyDescent="0.2">
      <c r="A219" t="s">
        <v>1556</v>
      </c>
      <c r="B219" t="s">
        <v>1776</v>
      </c>
      <c r="C219" t="s">
        <v>1555</v>
      </c>
      <c r="D219" t="s">
        <v>370</v>
      </c>
      <c r="E219" t="s">
        <v>1549</v>
      </c>
      <c r="I219" t="s">
        <v>379</v>
      </c>
      <c r="J219" t="s">
        <v>1545</v>
      </c>
      <c r="K219" t="s">
        <v>1550</v>
      </c>
      <c r="L219">
        <v>218</v>
      </c>
      <c r="Q219" t="s">
        <v>843</v>
      </c>
      <c r="R219">
        <v>511</v>
      </c>
    </row>
    <row r="220" spans="1:18" x14ac:dyDescent="0.2">
      <c r="A220" t="s">
        <v>1557</v>
      </c>
      <c r="B220" t="s">
        <v>1776</v>
      </c>
      <c r="C220" t="s">
        <v>1555</v>
      </c>
      <c r="D220" t="s">
        <v>370</v>
      </c>
      <c r="E220" t="s">
        <v>1549</v>
      </c>
      <c r="I220" t="s">
        <v>380</v>
      </c>
      <c r="J220" t="s">
        <v>1545</v>
      </c>
      <c r="K220" t="s">
        <v>1550</v>
      </c>
      <c r="L220">
        <v>219</v>
      </c>
      <c r="Q220" t="s">
        <v>843</v>
      </c>
      <c r="R220">
        <v>511</v>
      </c>
    </row>
    <row r="221" spans="1:18" x14ac:dyDescent="0.2">
      <c r="A221" t="s">
        <v>1558</v>
      </c>
      <c r="B221" t="s">
        <v>1776</v>
      </c>
      <c r="C221" t="s">
        <v>1555</v>
      </c>
      <c r="D221" t="s">
        <v>370</v>
      </c>
      <c r="E221" t="s">
        <v>1549</v>
      </c>
      <c r="I221" t="s">
        <v>381</v>
      </c>
      <c r="J221" t="s">
        <v>1545</v>
      </c>
      <c r="K221" t="s">
        <v>1550</v>
      </c>
      <c r="L221">
        <v>220</v>
      </c>
      <c r="Q221" t="s">
        <v>843</v>
      </c>
      <c r="R221">
        <v>507</v>
      </c>
    </row>
    <row r="222" spans="1:18" x14ac:dyDescent="0.2">
      <c r="A222" t="s">
        <v>1559</v>
      </c>
      <c r="B222" t="s">
        <v>1776</v>
      </c>
      <c r="C222" t="s">
        <v>1560</v>
      </c>
      <c r="D222" t="s">
        <v>370</v>
      </c>
      <c r="E222" t="s">
        <v>1561</v>
      </c>
      <c r="I222" t="s">
        <v>384</v>
      </c>
      <c r="J222" t="s">
        <v>1545</v>
      </c>
      <c r="K222" t="s">
        <v>1562</v>
      </c>
      <c r="L222">
        <v>221</v>
      </c>
      <c r="Q222" t="s">
        <v>843</v>
      </c>
      <c r="R222">
        <v>16</v>
      </c>
    </row>
    <row r="223" spans="1:18" x14ac:dyDescent="0.2">
      <c r="A223" t="s">
        <v>1563</v>
      </c>
      <c r="B223" t="s">
        <v>1776</v>
      </c>
      <c r="C223" t="s">
        <v>1564</v>
      </c>
      <c r="D223" t="s">
        <v>370</v>
      </c>
      <c r="E223" t="s">
        <v>1565</v>
      </c>
      <c r="I223" t="s">
        <v>385</v>
      </c>
      <c r="J223" t="s">
        <v>1545</v>
      </c>
      <c r="K223" t="s">
        <v>1562</v>
      </c>
      <c r="L223">
        <v>222</v>
      </c>
      <c r="Q223" t="s">
        <v>843</v>
      </c>
      <c r="R223">
        <v>353</v>
      </c>
    </row>
    <row r="224" spans="1:18" x14ac:dyDescent="0.2">
      <c r="A224" t="s">
        <v>1566</v>
      </c>
      <c r="B224" t="s">
        <v>1776</v>
      </c>
      <c r="C224" t="s">
        <v>1567</v>
      </c>
      <c r="D224" t="s">
        <v>370</v>
      </c>
      <c r="E224" t="s">
        <v>1568</v>
      </c>
      <c r="I224" t="s">
        <v>386</v>
      </c>
      <c r="J224" t="s">
        <v>1545</v>
      </c>
      <c r="K224" t="s">
        <v>1562</v>
      </c>
      <c r="L224">
        <v>223</v>
      </c>
      <c r="Q224" t="s">
        <v>843</v>
      </c>
      <c r="R224">
        <v>350</v>
      </c>
    </row>
    <row r="225" spans="1:22" x14ac:dyDescent="0.2">
      <c r="A225" t="s">
        <v>1569</v>
      </c>
      <c r="B225" t="s">
        <v>1776</v>
      </c>
      <c r="C225" t="s">
        <v>1570</v>
      </c>
      <c r="D225" t="s">
        <v>388</v>
      </c>
      <c r="E225" t="s">
        <v>1571</v>
      </c>
      <c r="I225" t="s">
        <v>391</v>
      </c>
      <c r="J225" t="s">
        <v>1572</v>
      </c>
      <c r="K225" t="s">
        <v>1573</v>
      </c>
      <c r="L225">
        <v>224</v>
      </c>
      <c r="Q225" t="s">
        <v>844</v>
      </c>
      <c r="R225">
        <v>841</v>
      </c>
      <c r="V225" t="b">
        <v>1</v>
      </c>
    </row>
    <row r="226" spans="1:22" x14ac:dyDescent="0.2">
      <c r="A226" t="s">
        <v>1574</v>
      </c>
      <c r="B226" t="s">
        <v>1776</v>
      </c>
      <c r="C226" t="s">
        <v>1575</v>
      </c>
      <c r="D226" t="s">
        <v>388</v>
      </c>
      <c r="E226" t="s">
        <v>1576</v>
      </c>
      <c r="I226" t="s">
        <v>392</v>
      </c>
      <c r="J226" t="s">
        <v>1572</v>
      </c>
      <c r="K226" t="s">
        <v>1573</v>
      </c>
      <c r="L226">
        <v>225</v>
      </c>
      <c r="Q226" t="s">
        <v>844</v>
      </c>
      <c r="R226">
        <v>799</v>
      </c>
      <c r="V226" t="b">
        <v>1</v>
      </c>
    </row>
    <row r="227" spans="1:22" x14ac:dyDescent="0.2">
      <c r="A227" t="s">
        <v>1577</v>
      </c>
      <c r="B227" t="s">
        <v>1776</v>
      </c>
      <c r="C227" t="s">
        <v>1578</v>
      </c>
      <c r="D227" t="s">
        <v>388</v>
      </c>
      <c r="E227" t="s">
        <v>1579</v>
      </c>
      <c r="I227" t="s">
        <v>393</v>
      </c>
      <c r="J227" t="s">
        <v>1572</v>
      </c>
      <c r="K227" t="s">
        <v>1573</v>
      </c>
      <c r="L227">
        <v>226</v>
      </c>
      <c r="Q227" t="s">
        <v>844</v>
      </c>
      <c r="R227">
        <v>770</v>
      </c>
      <c r="V227" t="b">
        <v>1</v>
      </c>
    </row>
    <row r="228" spans="1:22" x14ac:dyDescent="0.2">
      <c r="A228" t="s">
        <v>1580</v>
      </c>
      <c r="B228" t="s">
        <v>1776</v>
      </c>
      <c r="C228" t="s">
        <v>1581</v>
      </c>
      <c r="D228" t="s">
        <v>388</v>
      </c>
      <c r="E228" t="s">
        <v>1582</v>
      </c>
      <c r="I228" t="s">
        <v>394</v>
      </c>
      <c r="J228" t="s">
        <v>1572</v>
      </c>
      <c r="K228" t="s">
        <v>1573</v>
      </c>
      <c r="L228">
        <v>227</v>
      </c>
      <c r="Q228" t="s">
        <v>844</v>
      </c>
      <c r="R228">
        <v>770</v>
      </c>
      <c r="V228" t="b">
        <v>1</v>
      </c>
    </row>
    <row r="229" spans="1:22" x14ac:dyDescent="0.2">
      <c r="A229" t="s">
        <v>1583</v>
      </c>
      <c r="B229" t="s">
        <v>1776</v>
      </c>
      <c r="C229" t="s">
        <v>1584</v>
      </c>
      <c r="D229" t="s">
        <v>388</v>
      </c>
      <c r="E229" t="s">
        <v>1585</v>
      </c>
      <c r="I229" t="s">
        <v>395</v>
      </c>
      <c r="J229" t="s">
        <v>1572</v>
      </c>
      <c r="K229" t="s">
        <v>1573</v>
      </c>
      <c r="L229">
        <v>228</v>
      </c>
      <c r="Q229" t="s">
        <v>844</v>
      </c>
      <c r="R229">
        <v>841</v>
      </c>
      <c r="V229" t="b">
        <v>1</v>
      </c>
    </row>
    <row r="230" spans="1:22" x14ac:dyDescent="0.2">
      <c r="A230" t="s">
        <v>1586</v>
      </c>
      <c r="B230" t="s">
        <v>1776</v>
      </c>
      <c r="C230" t="s">
        <v>1587</v>
      </c>
      <c r="D230" t="s">
        <v>388</v>
      </c>
      <c r="E230" t="s">
        <v>1588</v>
      </c>
      <c r="I230" t="s">
        <v>396</v>
      </c>
      <c r="J230" t="s">
        <v>1572</v>
      </c>
      <c r="K230" t="s">
        <v>1573</v>
      </c>
      <c r="L230">
        <v>229</v>
      </c>
      <c r="Q230" t="s">
        <v>844</v>
      </c>
      <c r="R230">
        <v>367</v>
      </c>
      <c r="V230" t="b">
        <v>1</v>
      </c>
    </row>
    <row r="231" spans="1:22" x14ac:dyDescent="0.2">
      <c r="A231" t="s">
        <v>1589</v>
      </c>
      <c r="B231" t="s">
        <v>1776</v>
      </c>
      <c r="C231" t="s">
        <v>1590</v>
      </c>
      <c r="D231" t="s">
        <v>388</v>
      </c>
      <c r="E231" t="s">
        <v>1591</v>
      </c>
      <c r="I231" t="s">
        <v>397</v>
      </c>
      <c r="J231" t="s">
        <v>1572</v>
      </c>
      <c r="K231" t="s">
        <v>1573</v>
      </c>
      <c r="L231">
        <v>230</v>
      </c>
      <c r="Q231" t="s">
        <v>844</v>
      </c>
      <c r="R231">
        <v>754</v>
      </c>
      <c r="V231" t="b">
        <v>1</v>
      </c>
    </row>
    <row r="232" spans="1:22" x14ac:dyDescent="0.2">
      <c r="A232" t="s">
        <v>1592</v>
      </c>
      <c r="B232" t="s">
        <v>1776</v>
      </c>
      <c r="C232" t="s">
        <v>1593</v>
      </c>
      <c r="D232" t="s">
        <v>388</v>
      </c>
      <c r="E232" t="s">
        <v>1594</v>
      </c>
      <c r="I232" t="s">
        <v>398</v>
      </c>
      <c r="J232" t="s">
        <v>1572</v>
      </c>
      <c r="K232" t="s">
        <v>1573</v>
      </c>
      <c r="L232">
        <v>231</v>
      </c>
      <c r="Q232" t="s">
        <v>844</v>
      </c>
      <c r="R232">
        <v>390</v>
      </c>
      <c r="V232" t="b">
        <v>1</v>
      </c>
    </row>
    <row r="233" spans="1:22" x14ac:dyDescent="0.2">
      <c r="A233" t="s">
        <v>1595</v>
      </c>
      <c r="B233" t="s">
        <v>1776</v>
      </c>
      <c r="C233" t="s">
        <v>1596</v>
      </c>
      <c r="D233" t="s">
        <v>400</v>
      </c>
      <c r="E233" t="s">
        <v>1597</v>
      </c>
      <c r="I233" t="s">
        <v>403</v>
      </c>
      <c r="J233" t="s">
        <v>1598</v>
      </c>
      <c r="K233" t="s">
        <v>1599</v>
      </c>
      <c r="L233">
        <v>232</v>
      </c>
      <c r="Q233" t="s">
        <v>845</v>
      </c>
      <c r="R233">
        <v>400</v>
      </c>
    </row>
    <row r="234" spans="1:22" x14ac:dyDescent="0.2">
      <c r="A234" t="s">
        <v>1600</v>
      </c>
      <c r="B234" t="s">
        <v>1776</v>
      </c>
      <c r="C234" t="s">
        <v>1601</v>
      </c>
      <c r="D234" t="s">
        <v>400</v>
      </c>
      <c r="E234" t="s">
        <v>1602</v>
      </c>
      <c r="I234" t="s">
        <v>404</v>
      </c>
      <c r="J234" t="s">
        <v>1598</v>
      </c>
      <c r="K234" t="s">
        <v>1599</v>
      </c>
      <c r="L234">
        <v>233</v>
      </c>
      <c r="Q234" t="s">
        <v>845</v>
      </c>
      <c r="R234">
        <v>409</v>
      </c>
    </row>
    <row r="235" spans="1:22" x14ac:dyDescent="0.2">
      <c r="A235" t="s">
        <v>1603</v>
      </c>
      <c r="B235" t="s">
        <v>1776</v>
      </c>
      <c r="C235" t="s">
        <v>1604</v>
      </c>
      <c r="D235" t="s">
        <v>400</v>
      </c>
      <c r="E235" t="s">
        <v>1605</v>
      </c>
      <c r="I235" t="s">
        <v>405</v>
      </c>
      <c r="J235" t="s">
        <v>1598</v>
      </c>
      <c r="K235" t="s">
        <v>1599</v>
      </c>
      <c r="L235">
        <v>234</v>
      </c>
      <c r="Q235" t="s">
        <v>845</v>
      </c>
      <c r="R235">
        <v>770</v>
      </c>
    </row>
    <row r="236" spans="1:22" x14ac:dyDescent="0.2">
      <c r="A236" t="s">
        <v>1606</v>
      </c>
      <c r="B236" t="s">
        <v>1776</v>
      </c>
      <c r="C236" t="s">
        <v>1607</v>
      </c>
      <c r="D236" t="s">
        <v>400</v>
      </c>
      <c r="E236" t="s">
        <v>1608</v>
      </c>
      <c r="I236" t="s">
        <v>408</v>
      </c>
      <c r="J236" t="s">
        <v>1598</v>
      </c>
      <c r="K236" t="s">
        <v>1609</v>
      </c>
      <c r="L236">
        <v>235</v>
      </c>
      <c r="Q236" t="s">
        <v>845</v>
      </c>
      <c r="R236">
        <v>434</v>
      </c>
    </row>
    <row r="237" spans="1:22" x14ac:dyDescent="0.2">
      <c r="A237" t="s">
        <v>1610</v>
      </c>
      <c r="B237" t="s">
        <v>1776</v>
      </c>
      <c r="C237" t="s">
        <v>1611</v>
      </c>
      <c r="D237" t="s">
        <v>400</v>
      </c>
      <c r="E237" t="s">
        <v>1612</v>
      </c>
      <c r="I237" t="s">
        <v>411</v>
      </c>
      <c r="J237" t="s">
        <v>1598</v>
      </c>
      <c r="K237" t="s">
        <v>1613</v>
      </c>
      <c r="L237">
        <v>236</v>
      </c>
      <c r="Q237" t="s">
        <v>845</v>
      </c>
      <c r="R237">
        <v>22</v>
      </c>
    </row>
    <row r="238" spans="1:22" x14ac:dyDescent="0.2">
      <c r="A238" t="s">
        <v>1614</v>
      </c>
      <c r="B238" t="s">
        <v>1776</v>
      </c>
      <c r="C238" t="s">
        <v>1615</v>
      </c>
      <c r="D238" t="s">
        <v>400</v>
      </c>
      <c r="E238" t="s">
        <v>1616</v>
      </c>
      <c r="I238" t="s">
        <v>412</v>
      </c>
      <c r="J238" t="s">
        <v>1598</v>
      </c>
      <c r="K238" t="s">
        <v>1613</v>
      </c>
      <c r="L238">
        <v>237</v>
      </c>
      <c r="Q238" t="s">
        <v>845</v>
      </c>
      <c r="R238">
        <v>73</v>
      </c>
    </row>
    <row r="239" spans="1:22" x14ac:dyDescent="0.2">
      <c r="A239" t="s">
        <v>1617</v>
      </c>
      <c r="B239" t="s">
        <v>1776</v>
      </c>
      <c r="C239" t="s">
        <v>1615</v>
      </c>
      <c r="D239" t="s">
        <v>400</v>
      </c>
      <c r="E239" t="s">
        <v>1616</v>
      </c>
      <c r="I239" t="s">
        <v>413</v>
      </c>
      <c r="J239" t="s">
        <v>1598</v>
      </c>
      <c r="K239" t="s">
        <v>1613</v>
      </c>
      <c r="L239">
        <v>238</v>
      </c>
      <c r="Q239" t="s">
        <v>845</v>
      </c>
      <c r="R239">
        <v>98</v>
      </c>
    </row>
    <row r="240" spans="1:22" x14ac:dyDescent="0.2">
      <c r="A240" t="s">
        <v>1618</v>
      </c>
      <c r="B240" t="s">
        <v>1776</v>
      </c>
      <c r="C240" t="s">
        <v>1619</v>
      </c>
      <c r="D240" t="s">
        <v>400</v>
      </c>
      <c r="E240" t="s">
        <v>1620</v>
      </c>
      <c r="I240" t="s">
        <v>414</v>
      </c>
      <c r="J240" t="s">
        <v>1598</v>
      </c>
      <c r="K240" t="s">
        <v>1613</v>
      </c>
      <c r="L240">
        <v>239</v>
      </c>
      <c r="Q240" t="s">
        <v>845</v>
      </c>
      <c r="R240">
        <v>641</v>
      </c>
    </row>
    <row r="241" spans="1:22" x14ac:dyDescent="0.2">
      <c r="A241" t="s">
        <v>1621</v>
      </c>
      <c r="B241" t="s">
        <v>1776</v>
      </c>
      <c r="C241" t="s">
        <v>1622</v>
      </c>
      <c r="D241" t="s">
        <v>400</v>
      </c>
      <c r="E241" t="s">
        <v>1623</v>
      </c>
      <c r="I241" t="s">
        <v>415</v>
      </c>
      <c r="J241" t="s">
        <v>1598</v>
      </c>
      <c r="K241" t="s">
        <v>1613</v>
      </c>
      <c r="L241">
        <v>240</v>
      </c>
      <c r="Q241" t="s">
        <v>845</v>
      </c>
      <c r="R241">
        <v>78</v>
      </c>
    </row>
    <row r="242" spans="1:22" x14ac:dyDescent="0.2">
      <c r="A242" t="s">
        <v>1624</v>
      </c>
      <c r="B242" t="s">
        <v>1776</v>
      </c>
      <c r="C242" t="s">
        <v>1625</v>
      </c>
      <c r="D242" t="s">
        <v>400</v>
      </c>
      <c r="E242" t="s">
        <v>1626</v>
      </c>
      <c r="I242" t="s">
        <v>416</v>
      </c>
      <c r="J242" t="s">
        <v>1598</v>
      </c>
      <c r="K242" t="s">
        <v>1613</v>
      </c>
      <c r="L242">
        <v>241</v>
      </c>
      <c r="Q242" t="s">
        <v>845</v>
      </c>
      <c r="R242">
        <v>829</v>
      </c>
    </row>
    <row r="243" spans="1:22" x14ac:dyDescent="0.2">
      <c r="A243" t="s">
        <v>1627</v>
      </c>
      <c r="B243" t="s">
        <v>1776</v>
      </c>
      <c r="C243" t="s">
        <v>1628</v>
      </c>
      <c r="D243" t="s">
        <v>400</v>
      </c>
      <c r="E243" t="s">
        <v>1629</v>
      </c>
      <c r="I243" t="s">
        <v>419</v>
      </c>
      <c r="J243" t="s">
        <v>1598</v>
      </c>
      <c r="K243" t="s">
        <v>1630</v>
      </c>
      <c r="L243">
        <v>242</v>
      </c>
      <c r="Q243" t="s">
        <v>845</v>
      </c>
      <c r="R243">
        <v>922</v>
      </c>
    </row>
    <row r="244" spans="1:22" x14ac:dyDescent="0.2">
      <c r="A244" t="s">
        <v>1631</v>
      </c>
      <c r="B244" t="s">
        <v>1776</v>
      </c>
      <c r="C244" t="s">
        <v>1632</v>
      </c>
      <c r="D244" t="s">
        <v>400</v>
      </c>
      <c r="E244" t="s">
        <v>1633</v>
      </c>
      <c r="I244" t="s">
        <v>420</v>
      </c>
      <c r="J244" t="s">
        <v>1598</v>
      </c>
      <c r="K244" t="s">
        <v>1630</v>
      </c>
      <c r="L244">
        <v>243</v>
      </c>
      <c r="Q244" t="s">
        <v>845</v>
      </c>
      <c r="R244">
        <v>509</v>
      </c>
    </row>
    <row r="245" spans="1:22" x14ac:dyDescent="0.2">
      <c r="A245" t="s">
        <v>1634</v>
      </c>
      <c r="B245" t="s">
        <v>1776</v>
      </c>
      <c r="C245" t="s">
        <v>1635</v>
      </c>
      <c r="D245" t="s">
        <v>400</v>
      </c>
      <c r="E245" t="s">
        <v>1636</v>
      </c>
      <c r="I245" t="s">
        <v>423</v>
      </c>
      <c r="J245" t="s">
        <v>1598</v>
      </c>
      <c r="K245" t="s">
        <v>1637</v>
      </c>
      <c r="L245">
        <v>244</v>
      </c>
      <c r="Q245" t="s">
        <v>845</v>
      </c>
      <c r="R245">
        <v>552</v>
      </c>
    </row>
    <row r="246" spans="1:22" x14ac:dyDescent="0.2">
      <c r="A246" t="s">
        <v>1638</v>
      </c>
      <c r="B246" t="s">
        <v>1776</v>
      </c>
      <c r="C246" t="s">
        <v>1639</v>
      </c>
      <c r="D246" t="s">
        <v>400</v>
      </c>
      <c r="E246" t="s">
        <v>1640</v>
      </c>
      <c r="I246" t="s">
        <v>424</v>
      </c>
      <c r="J246" t="s">
        <v>1598</v>
      </c>
      <c r="K246" t="s">
        <v>1637</v>
      </c>
      <c r="L246">
        <v>245</v>
      </c>
      <c r="Q246" t="s">
        <v>845</v>
      </c>
      <c r="R246">
        <v>434</v>
      </c>
    </row>
    <row r="247" spans="1:22" x14ac:dyDescent="0.2">
      <c r="A247" t="s">
        <v>1641</v>
      </c>
      <c r="B247" t="s">
        <v>1776</v>
      </c>
      <c r="C247" t="s">
        <v>1642</v>
      </c>
      <c r="D247" t="s">
        <v>400</v>
      </c>
      <c r="E247" t="s">
        <v>1643</v>
      </c>
      <c r="I247" t="s">
        <v>427</v>
      </c>
      <c r="J247" t="s">
        <v>1598</v>
      </c>
      <c r="K247" t="s">
        <v>1644</v>
      </c>
      <c r="L247">
        <v>246</v>
      </c>
      <c r="Q247" t="s">
        <v>845</v>
      </c>
      <c r="R247">
        <v>918</v>
      </c>
      <c r="V247" t="b">
        <v>1</v>
      </c>
    </row>
    <row r="248" spans="1:22" x14ac:dyDescent="0.2">
      <c r="A248" t="s">
        <v>1645</v>
      </c>
      <c r="B248" t="s">
        <v>1776</v>
      </c>
      <c r="C248" t="s">
        <v>1646</v>
      </c>
      <c r="D248" t="s">
        <v>429</v>
      </c>
      <c r="E248" t="s">
        <v>1647</v>
      </c>
      <c r="I248" t="s">
        <v>432</v>
      </c>
      <c r="J248" t="s">
        <v>1648</v>
      </c>
      <c r="K248" t="s">
        <v>1649</v>
      </c>
      <c r="L248">
        <v>247</v>
      </c>
      <c r="Q248" t="s">
        <v>846</v>
      </c>
      <c r="R248">
        <v>116</v>
      </c>
      <c r="V248" t="b">
        <v>1</v>
      </c>
    </row>
    <row r="249" spans="1:22" x14ac:dyDescent="0.2">
      <c r="A249" t="s">
        <v>1650</v>
      </c>
      <c r="B249" t="s">
        <v>1776</v>
      </c>
      <c r="C249" t="s">
        <v>1651</v>
      </c>
      <c r="D249" t="s">
        <v>429</v>
      </c>
      <c r="E249" t="s">
        <v>1652</v>
      </c>
      <c r="I249" t="s">
        <v>433</v>
      </c>
      <c r="J249" t="s">
        <v>1648</v>
      </c>
      <c r="K249" t="s">
        <v>1649</v>
      </c>
      <c r="L249">
        <v>248</v>
      </c>
      <c r="Q249" t="s">
        <v>846</v>
      </c>
      <c r="R249">
        <v>419</v>
      </c>
      <c r="V249" t="b">
        <v>1</v>
      </c>
    </row>
    <row r="250" spans="1:22" x14ac:dyDescent="0.2">
      <c r="A250" t="s">
        <v>1653</v>
      </c>
      <c r="B250" t="s">
        <v>1776</v>
      </c>
      <c r="C250" t="s">
        <v>1654</v>
      </c>
      <c r="D250" t="s">
        <v>429</v>
      </c>
      <c r="E250" t="s">
        <v>1655</v>
      </c>
      <c r="I250" t="s">
        <v>434</v>
      </c>
      <c r="J250" t="s">
        <v>1648</v>
      </c>
      <c r="K250" t="s">
        <v>1649</v>
      </c>
      <c r="L250">
        <v>249</v>
      </c>
      <c r="Q250" t="s">
        <v>846</v>
      </c>
      <c r="R250">
        <v>598</v>
      </c>
      <c r="V250" t="b">
        <v>1</v>
      </c>
    </row>
    <row r="251" spans="1:22" x14ac:dyDescent="0.2">
      <c r="A251" t="s">
        <v>1656</v>
      </c>
      <c r="B251" t="s">
        <v>1776</v>
      </c>
      <c r="C251" t="s">
        <v>1657</v>
      </c>
      <c r="D251" t="s">
        <v>429</v>
      </c>
      <c r="E251" t="s">
        <v>1658</v>
      </c>
      <c r="I251" t="s">
        <v>435</v>
      </c>
      <c r="J251" t="s">
        <v>1648</v>
      </c>
      <c r="K251" t="s">
        <v>1649</v>
      </c>
      <c r="L251">
        <v>250</v>
      </c>
      <c r="Q251" t="s">
        <v>846</v>
      </c>
      <c r="R251">
        <v>285</v>
      </c>
      <c r="V251" t="b">
        <v>1</v>
      </c>
    </row>
    <row r="252" spans="1:22" x14ac:dyDescent="0.2">
      <c r="A252" t="s">
        <v>1659</v>
      </c>
      <c r="B252" t="s">
        <v>1776</v>
      </c>
      <c r="C252" t="s">
        <v>1660</v>
      </c>
      <c r="D252" t="s">
        <v>429</v>
      </c>
      <c r="E252" t="s">
        <v>1661</v>
      </c>
      <c r="I252" t="s">
        <v>436</v>
      </c>
      <c r="J252" t="s">
        <v>1648</v>
      </c>
      <c r="K252" t="s">
        <v>1649</v>
      </c>
      <c r="L252">
        <v>251</v>
      </c>
      <c r="Q252" t="s">
        <v>846</v>
      </c>
      <c r="R252">
        <v>434</v>
      </c>
      <c r="V252" t="b">
        <v>1</v>
      </c>
    </row>
    <row r="253" spans="1:22" x14ac:dyDescent="0.2">
      <c r="A253" t="s">
        <v>1662</v>
      </c>
      <c r="B253" t="s">
        <v>1776</v>
      </c>
      <c r="C253" t="s">
        <v>1663</v>
      </c>
      <c r="D253" t="s">
        <v>429</v>
      </c>
      <c r="E253" t="s">
        <v>1664</v>
      </c>
      <c r="I253" t="s">
        <v>439</v>
      </c>
      <c r="J253" t="s">
        <v>1648</v>
      </c>
      <c r="K253" t="s">
        <v>1665</v>
      </c>
      <c r="L253">
        <v>252</v>
      </c>
      <c r="Q253" t="s">
        <v>846</v>
      </c>
      <c r="R253">
        <v>650</v>
      </c>
      <c r="V253" t="b">
        <v>1</v>
      </c>
    </row>
    <row r="254" spans="1:22" x14ac:dyDescent="0.2">
      <c r="A254" t="s">
        <v>1666</v>
      </c>
      <c r="B254" t="s">
        <v>1776</v>
      </c>
      <c r="C254" t="s">
        <v>1667</v>
      </c>
      <c r="D254" t="s">
        <v>429</v>
      </c>
      <c r="E254" t="s">
        <v>1668</v>
      </c>
      <c r="I254" t="s">
        <v>440</v>
      </c>
      <c r="J254" t="s">
        <v>1648</v>
      </c>
      <c r="K254" t="s">
        <v>1665</v>
      </c>
      <c r="L254">
        <v>253</v>
      </c>
      <c r="Q254" t="s">
        <v>846</v>
      </c>
      <c r="R254">
        <v>20</v>
      </c>
      <c r="V254" t="b">
        <v>1</v>
      </c>
    </row>
    <row r="255" spans="1:22" x14ac:dyDescent="0.2">
      <c r="A255" t="s">
        <v>1669</v>
      </c>
      <c r="B255" t="s">
        <v>1776</v>
      </c>
      <c r="C255" t="s">
        <v>1670</v>
      </c>
      <c r="D255" t="s">
        <v>429</v>
      </c>
      <c r="E255" t="s">
        <v>1671</v>
      </c>
      <c r="I255" t="s">
        <v>441</v>
      </c>
      <c r="J255" t="s">
        <v>1648</v>
      </c>
      <c r="K255" t="s">
        <v>1665</v>
      </c>
      <c r="L255">
        <v>254</v>
      </c>
      <c r="Q255" t="s">
        <v>846</v>
      </c>
      <c r="R255">
        <v>352</v>
      </c>
      <c r="V255" t="b">
        <v>1</v>
      </c>
    </row>
    <row r="256" spans="1:22" x14ac:dyDescent="0.2">
      <c r="A256" t="s">
        <v>1672</v>
      </c>
      <c r="B256" t="s">
        <v>1776</v>
      </c>
      <c r="C256" t="s">
        <v>1673</v>
      </c>
      <c r="D256" t="s">
        <v>429</v>
      </c>
      <c r="E256" t="s">
        <v>1674</v>
      </c>
      <c r="I256" t="s">
        <v>442</v>
      </c>
      <c r="J256" t="s">
        <v>1648</v>
      </c>
      <c r="K256" t="s">
        <v>1665</v>
      </c>
      <c r="L256">
        <v>255</v>
      </c>
      <c r="Q256" t="s">
        <v>846</v>
      </c>
      <c r="R256">
        <v>770</v>
      </c>
      <c r="V256" t="b">
        <v>1</v>
      </c>
    </row>
    <row r="257" spans="1:22" x14ac:dyDescent="0.2">
      <c r="A257" t="s">
        <v>1675</v>
      </c>
      <c r="B257" t="s">
        <v>1776</v>
      </c>
      <c r="C257" t="s">
        <v>1676</v>
      </c>
      <c r="D257" t="s">
        <v>429</v>
      </c>
      <c r="E257" t="s">
        <v>1677</v>
      </c>
      <c r="I257" t="s">
        <v>443</v>
      </c>
      <c r="J257" t="s">
        <v>1648</v>
      </c>
      <c r="K257" t="s">
        <v>1665</v>
      </c>
      <c r="L257">
        <v>256</v>
      </c>
      <c r="Q257" t="s">
        <v>846</v>
      </c>
      <c r="R257">
        <v>436</v>
      </c>
      <c r="V257" t="b">
        <v>1</v>
      </c>
    </row>
    <row r="258" spans="1:22" x14ac:dyDescent="0.2">
      <c r="A258" t="s">
        <v>1678</v>
      </c>
      <c r="B258" t="s">
        <v>1776</v>
      </c>
      <c r="C258" t="s">
        <v>1679</v>
      </c>
      <c r="D258" t="s">
        <v>429</v>
      </c>
      <c r="E258" t="s">
        <v>1680</v>
      </c>
      <c r="I258" t="s">
        <v>444</v>
      </c>
      <c r="J258" t="s">
        <v>1648</v>
      </c>
      <c r="K258" t="s">
        <v>1665</v>
      </c>
      <c r="L258">
        <v>257</v>
      </c>
      <c r="Q258" t="s">
        <v>846</v>
      </c>
      <c r="R258">
        <v>345</v>
      </c>
      <c r="V258" t="b">
        <v>1</v>
      </c>
    </row>
    <row r="259" spans="1:22" x14ac:dyDescent="0.2">
      <c r="A259" t="s">
        <v>1681</v>
      </c>
      <c r="B259" t="s">
        <v>1776</v>
      </c>
      <c r="C259" t="s">
        <v>1682</v>
      </c>
      <c r="D259" t="s">
        <v>429</v>
      </c>
      <c r="E259" t="s">
        <v>1683</v>
      </c>
      <c r="I259" t="s">
        <v>447</v>
      </c>
      <c r="J259" t="s">
        <v>1648</v>
      </c>
      <c r="K259" t="s">
        <v>1684</v>
      </c>
      <c r="L259">
        <v>258</v>
      </c>
      <c r="Q259" t="s">
        <v>846</v>
      </c>
      <c r="R259">
        <v>20</v>
      </c>
    </row>
    <row r="260" spans="1:22" x14ac:dyDescent="0.2">
      <c r="A260" t="s">
        <v>1685</v>
      </c>
      <c r="B260" t="s">
        <v>1776</v>
      </c>
      <c r="C260" t="s">
        <v>1686</v>
      </c>
      <c r="D260" t="s">
        <v>429</v>
      </c>
      <c r="E260" t="s">
        <v>1687</v>
      </c>
      <c r="I260" t="s">
        <v>448</v>
      </c>
      <c r="J260" t="s">
        <v>1648</v>
      </c>
      <c r="K260" t="s">
        <v>1684</v>
      </c>
      <c r="L260">
        <v>259</v>
      </c>
      <c r="Q260" t="s">
        <v>846</v>
      </c>
      <c r="R260">
        <v>345</v>
      </c>
    </row>
    <row r="261" spans="1:22" x14ac:dyDescent="0.2">
      <c r="A261" t="s">
        <v>1688</v>
      </c>
      <c r="B261" t="s">
        <v>1776</v>
      </c>
      <c r="C261" t="s">
        <v>1689</v>
      </c>
      <c r="D261" t="s">
        <v>429</v>
      </c>
      <c r="E261" t="s">
        <v>1690</v>
      </c>
      <c r="I261" t="s">
        <v>451</v>
      </c>
      <c r="J261" t="s">
        <v>1648</v>
      </c>
      <c r="K261" t="s">
        <v>1691</v>
      </c>
      <c r="L261">
        <v>260</v>
      </c>
      <c r="Q261" t="s">
        <v>846</v>
      </c>
      <c r="R261">
        <v>770</v>
      </c>
    </row>
    <row r="262" spans="1:22" x14ac:dyDescent="0.2">
      <c r="A262" t="s">
        <v>1692</v>
      </c>
      <c r="B262" t="s">
        <v>1776</v>
      </c>
      <c r="C262" t="s">
        <v>1693</v>
      </c>
      <c r="D262" t="s">
        <v>429</v>
      </c>
      <c r="E262" t="s">
        <v>1694</v>
      </c>
      <c r="I262" t="s">
        <v>452</v>
      </c>
      <c r="J262" t="s">
        <v>1648</v>
      </c>
      <c r="K262" t="s">
        <v>1691</v>
      </c>
      <c r="L262">
        <v>261</v>
      </c>
      <c r="Q262" t="s">
        <v>846</v>
      </c>
      <c r="R262">
        <v>285</v>
      </c>
    </row>
    <row r="263" spans="1:22" x14ac:dyDescent="0.2">
      <c r="A263" t="s">
        <v>1695</v>
      </c>
      <c r="B263" t="s">
        <v>1776</v>
      </c>
      <c r="C263" t="s">
        <v>1696</v>
      </c>
      <c r="D263" t="s">
        <v>454</v>
      </c>
      <c r="E263" t="s">
        <v>1697</v>
      </c>
      <c r="I263" t="s">
        <v>457</v>
      </c>
      <c r="J263" t="s">
        <v>1698</v>
      </c>
      <c r="K263" t="s">
        <v>1699</v>
      </c>
      <c r="L263">
        <v>262</v>
      </c>
      <c r="Q263" t="s">
        <v>847</v>
      </c>
      <c r="R263">
        <v>0</v>
      </c>
    </row>
    <row r="264" spans="1:22" x14ac:dyDescent="0.2">
      <c r="A264" t="s">
        <v>1700</v>
      </c>
      <c r="B264" t="s">
        <v>1776</v>
      </c>
      <c r="C264" t="s">
        <v>1701</v>
      </c>
      <c r="D264" t="s">
        <v>454</v>
      </c>
      <c r="E264" t="s">
        <v>1702</v>
      </c>
      <c r="I264" t="s">
        <v>458</v>
      </c>
      <c r="J264" t="s">
        <v>1698</v>
      </c>
      <c r="K264" t="s">
        <v>1699</v>
      </c>
      <c r="L264">
        <v>263</v>
      </c>
      <c r="Q264" t="s">
        <v>847</v>
      </c>
      <c r="R264">
        <v>120</v>
      </c>
    </row>
    <row r="265" spans="1:22" x14ac:dyDescent="0.2">
      <c r="A265" t="s">
        <v>1703</v>
      </c>
      <c r="B265" t="s">
        <v>1776</v>
      </c>
      <c r="C265" t="s">
        <v>1704</v>
      </c>
      <c r="D265" t="s">
        <v>454</v>
      </c>
      <c r="E265" t="s">
        <v>1705</v>
      </c>
      <c r="I265" t="s">
        <v>459</v>
      </c>
      <c r="J265" t="s">
        <v>1698</v>
      </c>
      <c r="K265" t="s">
        <v>1699</v>
      </c>
      <c r="L265">
        <v>264</v>
      </c>
      <c r="Q265" t="s">
        <v>847</v>
      </c>
      <c r="R265">
        <v>16</v>
      </c>
    </row>
    <row r="266" spans="1:22" x14ac:dyDescent="0.2">
      <c r="A266" t="s">
        <v>1706</v>
      </c>
      <c r="B266" t="s">
        <v>1776</v>
      </c>
      <c r="C266" t="s">
        <v>1707</v>
      </c>
      <c r="D266" t="s">
        <v>454</v>
      </c>
      <c r="E266" t="s">
        <v>1708</v>
      </c>
      <c r="I266" t="s">
        <v>460</v>
      </c>
      <c r="J266" t="s">
        <v>1698</v>
      </c>
      <c r="K266" t="s">
        <v>1699</v>
      </c>
      <c r="L266">
        <v>265</v>
      </c>
      <c r="Q266" t="s">
        <v>847</v>
      </c>
      <c r="R266">
        <v>0</v>
      </c>
    </row>
    <row r="267" spans="1:22" x14ac:dyDescent="0.2">
      <c r="A267" t="s">
        <v>1709</v>
      </c>
      <c r="B267" t="s">
        <v>1776</v>
      </c>
      <c r="C267" t="s">
        <v>1710</v>
      </c>
      <c r="D267" t="s">
        <v>454</v>
      </c>
      <c r="E267" t="s">
        <v>1711</v>
      </c>
      <c r="I267" t="s">
        <v>461</v>
      </c>
      <c r="J267" t="s">
        <v>1698</v>
      </c>
      <c r="K267" t="s">
        <v>1699</v>
      </c>
      <c r="L267">
        <v>266</v>
      </c>
      <c r="Q267" t="s">
        <v>847</v>
      </c>
      <c r="R267">
        <v>0</v>
      </c>
    </row>
    <row r="268" spans="1:22" x14ac:dyDescent="0.2">
      <c r="A268" t="s">
        <v>1712</v>
      </c>
      <c r="B268" t="s">
        <v>1776</v>
      </c>
      <c r="C268" t="s">
        <v>1713</v>
      </c>
      <c r="D268" t="s">
        <v>454</v>
      </c>
      <c r="E268" t="s">
        <v>1714</v>
      </c>
      <c r="I268" t="s">
        <v>464</v>
      </c>
      <c r="J268" t="s">
        <v>1698</v>
      </c>
      <c r="K268" t="s">
        <v>1715</v>
      </c>
      <c r="L268">
        <v>267</v>
      </c>
      <c r="Q268" t="s">
        <v>847</v>
      </c>
      <c r="R268">
        <v>1026</v>
      </c>
    </row>
    <row r="269" spans="1:22" x14ac:dyDescent="0.2">
      <c r="A269" t="s">
        <v>1716</v>
      </c>
      <c r="B269" t="s">
        <v>1776</v>
      </c>
      <c r="C269" t="s">
        <v>1717</v>
      </c>
      <c r="D269" t="s">
        <v>454</v>
      </c>
      <c r="E269" t="s">
        <v>1718</v>
      </c>
      <c r="I269" t="s">
        <v>465</v>
      </c>
      <c r="J269" t="s">
        <v>1698</v>
      </c>
      <c r="K269" t="s">
        <v>1715</v>
      </c>
      <c r="L269">
        <v>268</v>
      </c>
      <c r="Q269" t="s">
        <v>847</v>
      </c>
      <c r="R269">
        <v>1002</v>
      </c>
    </row>
    <row r="270" spans="1:22" x14ac:dyDescent="0.2">
      <c r="A270" t="s">
        <v>1719</v>
      </c>
      <c r="B270" t="s">
        <v>1776</v>
      </c>
      <c r="C270" t="s">
        <v>1720</v>
      </c>
      <c r="D270" t="s">
        <v>454</v>
      </c>
      <c r="E270" t="s">
        <v>1721</v>
      </c>
      <c r="I270" t="s">
        <v>466</v>
      </c>
      <c r="J270" t="s">
        <v>1698</v>
      </c>
      <c r="K270" t="s">
        <v>1715</v>
      </c>
      <c r="L270">
        <v>269</v>
      </c>
      <c r="Q270" t="s">
        <v>847</v>
      </c>
      <c r="R270">
        <v>829</v>
      </c>
    </row>
    <row r="271" spans="1:22" x14ac:dyDescent="0.2">
      <c r="A271" t="s">
        <v>1722</v>
      </c>
      <c r="B271" t="s">
        <v>1776</v>
      </c>
      <c r="C271" t="s">
        <v>1723</v>
      </c>
      <c r="D271" t="s">
        <v>454</v>
      </c>
      <c r="E271" t="s">
        <v>1724</v>
      </c>
      <c r="I271" t="s">
        <v>467</v>
      </c>
      <c r="J271" t="s">
        <v>1698</v>
      </c>
      <c r="K271" t="s">
        <v>1715</v>
      </c>
      <c r="L271">
        <v>270</v>
      </c>
      <c r="Q271" t="s">
        <v>847</v>
      </c>
      <c r="R271">
        <v>829</v>
      </c>
    </row>
    <row r="272" spans="1:22" x14ac:dyDescent="0.2">
      <c r="A272" t="s">
        <v>1725</v>
      </c>
      <c r="B272" t="s">
        <v>1776</v>
      </c>
      <c r="C272" t="s">
        <v>1726</v>
      </c>
      <c r="D272" t="s">
        <v>454</v>
      </c>
      <c r="E272" t="s">
        <v>1727</v>
      </c>
      <c r="I272" t="s">
        <v>468</v>
      </c>
      <c r="J272" t="s">
        <v>1698</v>
      </c>
      <c r="K272" t="s">
        <v>1715</v>
      </c>
      <c r="L272">
        <v>271</v>
      </c>
      <c r="Q272" t="s">
        <v>847</v>
      </c>
      <c r="R272">
        <v>0</v>
      </c>
    </row>
    <row r="273" spans="1:18" x14ac:dyDescent="0.2">
      <c r="A273" t="s">
        <v>1728</v>
      </c>
      <c r="B273" t="s">
        <v>1776</v>
      </c>
      <c r="C273" t="s">
        <v>1729</v>
      </c>
      <c r="D273" t="s">
        <v>454</v>
      </c>
      <c r="E273" t="s">
        <v>1730</v>
      </c>
      <c r="I273" t="s">
        <v>469</v>
      </c>
      <c r="J273" t="s">
        <v>1698</v>
      </c>
      <c r="K273" t="s">
        <v>1715</v>
      </c>
      <c r="L273">
        <v>272</v>
      </c>
      <c r="Q273" t="s">
        <v>847</v>
      </c>
      <c r="R273">
        <v>265</v>
      </c>
    </row>
    <row r="274" spans="1:18" x14ac:dyDescent="0.2">
      <c r="A274" t="s">
        <v>1731</v>
      </c>
      <c r="B274" t="s">
        <v>1776</v>
      </c>
      <c r="C274" t="s">
        <v>1732</v>
      </c>
      <c r="D274" t="s">
        <v>454</v>
      </c>
      <c r="E274" t="s">
        <v>1733</v>
      </c>
      <c r="I274" t="s">
        <v>472</v>
      </c>
      <c r="J274" t="s">
        <v>1698</v>
      </c>
      <c r="K274" t="s">
        <v>1734</v>
      </c>
      <c r="L274">
        <v>273</v>
      </c>
      <c r="Q274" t="s">
        <v>847</v>
      </c>
      <c r="R274">
        <v>209</v>
      </c>
    </row>
    <row r="275" spans="1:18" x14ac:dyDescent="0.2">
      <c r="A275" t="s">
        <v>1735</v>
      </c>
      <c r="B275" t="s">
        <v>1776</v>
      </c>
      <c r="C275" t="s">
        <v>1736</v>
      </c>
      <c r="D275" t="s">
        <v>454</v>
      </c>
      <c r="E275" t="s">
        <v>1737</v>
      </c>
      <c r="I275" t="s">
        <v>473</v>
      </c>
      <c r="J275" t="s">
        <v>1698</v>
      </c>
      <c r="K275" t="s">
        <v>1734</v>
      </c>
      <c r="L275">
        <v>274</v>
      </c>
      <c r="Q275" t="s">
        <v>847</v>
      </c>
      <c r="R275">
        <v>497</v>
      </c>
    </row>
    <row r="276" spans="1:18" x14ac:dyDescent="0.2">
      <c r="A276" t="s">
        <v>1738</v>
      </c>
      <c r="B276" t="s">
        <v>1776</v>
      </c>
      <c r="C276" t="s">
        <v>1739</v>
      </c>
      <c r="D276" t="s">
        <v>454</v>
      </c>
      <c r="E276" t="s">
        <v>1740</v>
      </c>
      <c r="I276" t="s">
        <v>474</v>
      </c>
      <c r="J276" t="s">
        <v>1698</v>
      </c>
      <c r="K276" t="s">
        <v>1734</v>
      </c>
      <c r="L276">
        <v>275</v>
      </c>
      <c r="Q276" t="s">
        <v>847</v>
      </c>
      <c r="R276">
        <v>200</v>
      </c>
    </row>
    <row r="277" spans="1:18" x14ac:dyDescent="0.2">
      <c r="A277" t="s">
        <v>1741</v>
      </c>
      <c r="B277" t="s">
        <v>1776</v>
      </c>
      <c r="C277" t="s">
        <v>1742</v>
      </c>
      <c r="D277" t="s">
        <v>454</v>
      </c>
      <c r="E277" t="s">
        <v>1743</v>
      </c>
      <c r="I277" t="s">
        <v>477</v>
      </c>
      <c r="J277" t="s">
        <v>1698</v>
      </c>
      <c r="K277" t="s">
        <v>1744</v>
      </c>
      <c r="L277">
        <v>276</v>
      </c>
      <c r="Q277" t="s">
        <v>847</v>
      </c>
      <c r="R277">
        <v>173</v>
      </c>
    </row>
    <row r="278" spans="1:18" x14ac:dyDescent="0.2">
      <c r="A278" t="s">
        <v>1745</v>
      </c>
      <c r="B278" t="s">
        <v>1776</v>
      </c>
      <c r="C278" t="s">
        <v>1746</v>
      </c>
      <c r="D278" t="s">
        <v>454</v>
      </c>
      <c r="E278" t="s">
        <v>1747</v>
      </c>
      <c r="I278" t="s">
        <v>478</v>
      </c>
      <c r="J278" t="s">
        <v>1698</v>
      </c>
      <c r="K278" t="s">
        <v>1744</v>
      </c>
      <c r="L278">
        <v>277</v>
      </c>
      <c r="Q278" t="s">
        <v>847</v>
      </c>
      <c r="R278">
        <v>116</v>
      </c>
    </row>
    <row r="279" spans="1:18" x14ac:dyDescent="0.2">
      <c r="A279" t="s">
        <v>1748</v>
      </c>
      <c r="B279" t="s">
        <v>1776</v>
      </c>
      <c r="C279" t="s">
        <v>1749</v>
      </c>
      <c r="D279" t="s">
        <v>454</v>
      </c>
      <c r="E279" t="s">
        <v>1750</v>
      </c>
      <c r="I279" t="s">
        <v>479</v>
      </c>
      <c r="J279" t="s">
        <v>1698</v>
      </c>
      <c r="K279" t="s">
        <v>1744</v>
      </c>
      <c r="L279">
        <v>278</v>
      </c>
      <c r="Q279" t="s">
        <v>847</v>
      </c>
      <c r="R279">
        <v>1021</v>
      </c>
    </row>
    <row r="280" spans="1:18" x14ac:dyDescent="0.2">
      <c r="A280" t="s">
        <v>1751</v>
      </c>
      <c r="B280" t="s">
        <v>1776</v>
      </c>
      <c r="C280" t="s">
        <v>1752</v>
      </c>
      <c r="D280" t="s">
        <v>454</v>
      </c>
      <c r="E280" t="s">
        <v>1753</v>
      </c>
      <c r="I280" t="s">
        <v>480</v>
      </c>
      <c r="J280" t="s">
        <v>1698</v>
      </c>
      <c r="K280" t="s">
        <v>1744</v>
      </c>
      <c r="L280">
        <v>279</v>
      </c>
      <c r="Q280" t="s">
        <v>847</v>
      </c>
      <c r="R280">
        <v>116</v>
      </c>
    </row>
    <row r="281" spans="1:18" x14ac:dyDescent="0.2">
      <c r="A281" t="s">
        <v>1754</v>
      </c>
      <c r="B281" t="s">
        <v>1776</v>
      </c>
      <c r="C281" t="s">
        <v>1755</v>
      </c>
      <c r="D281" t="s">
        <v>454</v>
      </c>
      <c r="E281" t="s">
        <v>1756</v>
      </c>
      <c r="I281" t="s">
        <v>481</v>
      </c>
      <c r="J281" t="s">
        <v>1698</v>
      </c>
      <c r="K281" t="s">
        <v>1744</v>
      </c>
      <c r="L281">
        <v>280</v>
      </c>
      <c r="Q281" t="s">
        <v>847</v>
      </c>
      <c r="R281">
        <v>523</v>
      </c>
    </row>
    <row r="282" spans="1:18" x14ac:dyDescent="0.2">
      <c r="A282" t="s">
        <v>1757</v>
      </c>
      <c r="B282" t="s">
        <v>1776</v>
      </c>
      <c r="C282" t="s">
        <v>1758</v>
      </c>
      <c r="D282" t="s">
        <v>454</v>
      </c>
      <c r="E282" t="s">
        <v>1759</v>
      </c>
      <c r="I282" t="s">
        <v>482</v>
      </c>
      <c r="J282" t="s">
        <v>1698</v>
      </c>
      <c r="K282" t="s">
        <v>1744</v>
      </c>
      <c r="L282">
        <v>281</v>
      </c>
      <c r="Q282" t="s">
        <v>847</v>
      </c>
      <c r="R282">
        <v>116</v>
      </c>
    </row>
    <row r="283" spans="1:18" x14ac:dyDescent="0.2">
      <c r="A283" t="s">
        <v>1760</v>
      </c>
      <c r="B283" t="s">
        <v>1776</v>
      </c>
      <c r="C283" t="s">
        <v>1761</v>
      </c>
      <c r="D283" t="s">
        <v>454</v>
      </c>
      <c r="E283" t="s">
        <v>1762</v>
      </c>
      <c r="I283" t="s">
        <v>483</v>
      </c>
      <c r="J283" t="s">
        <v>1698</v>
      </c>
      <c r="K283" t="s">
        <v>1744</v>
      </c>
      <c r="L283">
        <v>282</v>
      </c>
      <c r="Q283" t="s">
        <v>847</v>
      </c>
      <c r="R283">
        <v>346</v>
      </c>
    </row>
    <row r="284" spans="1:18" x14ac:dyDescent="0.2">
      <c r="A284" t="s">
        <v>1763</v>
      </c>
      <c r="B284" t="s">
        <v>1776</v>
      </c>
      <c r="C284" t="s">
        <v>1764</v>
      </c>
      <c r="D284" t="s">
        <v>454</v>
      </c>
      <c r="E284" t="s">
        <v>1765</v>
      </c>
      <c r="I284" t="s">
        <v>486</v>
      </c>
      <c r="J284" t="s">
        <v>1698</v>
      </c>
      <c r="K284" t="s">
        <v>1766</v>
      </c>
      <c r="L284">
        <v>283</v>
      </c>
      <c r="Q284" t="s">
        <v>847</v>
      </c>
      <c r="R284">
        <v>749</v>
      </c>
    </row>
    <row r="285" spans="1:18" x14ac:dyDescent="0.2">
      <c r="A285" t="s">
        <v>1767</v>
      </c>
      <c r="B285" t="s">
        <v>1776</v>
      </c>
      <c r="C285" t="s">
        <v>1768</v>
      </c>
      <c r="D285" t="s">
        <v>454</v>
      </c>
      <c r="E285" t="s">
        <v>1769</v>
      </c>
      <c r="I285" t="s">
        <v>487</v>
      </c>
      <c r="J285" t="s">
        <v>1698</v>
      </c>
      <c r="K285" t="s">
        <v>1766</v>
      </c>
      <c r="L285">
        <v>284</v>
      </c>
      <c r="Q285" t="s">
        <v>847</v>
      </c>
      <c r="R285">
        <v>346</v>
      </c>
    </row>
    <row r="286" spans="1:18" x14ac:dyDescent="0.2">
      <c r="A286" t="s">
        <v>1770</v>
      </c>
      <c r="B286" t="s">
        <v>1776</v>
      </c>
      <c r="C286" t="s">
        <v>1771</v>
      </c>
      <c r="D286" t="s">
        <v>454</v>
      </c>
      <c r="E286" t="s">
        <v>1772</v>
      </c>
      <c r="I286" t="s">
        <v>488</v>
      </c>
      <c r="J286" t="s">
        <v>1698</v>
      </c>
      <c r="K286" t="s">
        <v>1766</v>
      </c>
      <c r="L286">
        <v>285</v>
      </c>
      <c r="Q286" t="s">
        <v>847</v>
      </c>
      <c r="R286">
        <v>346</v>
      </c>
    </row>
    <row r="287" spans="1:18" x14ac:dyDescent="0.2">
      <c r="A287" t="s">
        <v>1773</v>
      </c>
      <c r="B287" t="s">
        <v>1776</v>
      </c>
      <c r="C287" t="s">
        <v>1774</v>
      </c>
      <c r="D287" t="s">
        <v>454</v>
      </c>
      <c r="E287" t="s">
        <v>1775</v>
      </c>
      <c r="I287" t="s">
        <v>489</v>
      </c>
      <c r="J287" t="s">
        <v>1698</v>
      </c>
      <c r="K287" t="s">
        <v>1766</v>
      </c>
      <c r="L287">
        <v>286</v>
      </c>
      <c r="Q287" t="s">
        <v>847</v>
      </c>
      <c r="R287">
        <v>306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Conversion</vt:lpstr>
      <vt:lpstr>Imported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2020-11-12T02:48:03Z</dcterms:created>
  <dcterms:modified xsi:type="dcterms:W3CDTF">2020-11-12T03:34:52Z</dcterms:modified>
</cp:coreProperties>
</file>